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ausau\GitHub\WavContact\Documents\Scrum\"/>
    </mc:Choice>
  </mc:AlternateContent>
  <xr:revisionPtr revIDLastSave="0" documentId="13_ncr:1_{988319DA-F916-4882-9FFE-F4EBB255D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un" sheetId="5" r:id="rId1"/>
    <sheet name="Angela" sheetId="7" r:id="rId2"/>
    <sheet name="Aurelie" sheetId="8" r:id="rId3"/>
    <sheet name="Coralie" sheetId="9" r:id="rId4"/>
    <sheet name="Constantin" sheetId="10" r:id="rId5"/>
  </sheets>
  <externalReferences>
    <externalReference r:id="rId6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" i="10" l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51" i="10"/>
  <c r="D151" i="10" s="1"/>
  <c r="C108" i="10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84" i="10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B84" i="10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C83" i="10"/>
  <c r="D83" i="10" s="1"/>
  <c r="B83" i="10"/>
  <c r="C59" i="10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58" i="10"/>
  <c r="D58" i="10" s="1"/>
  <c r="C26" i="10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D3" i="10"/>
  <c r="D4" i="10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152" i="9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51" i="9"/>
  <c r="D151" i="9" s="1"/>
  <c r="C108" i="9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84" i="9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B84" i="9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C83" i="9"/>
  <c r="D83" i="9" s="1"/>
  <c r="B83" i="9"/>
  <c r="C59" i="9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58" i="9"/>
  <c r="D58" i="9" s="1"/>
  <c r="C26" i="9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D3" i="9"/>
  <c r="D4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152" i="8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51" i="8"/>
  <c r="D151" i="8" s="1"/>
  <c r="C108" i="8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84" i="8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83" i="8"/>
  <c r="D83" i="8" s="1"/>
  <c r="B83" i="8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C58" i="8"/>
  <c r="D58" i="8" s="1"/>
  <c r="C26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D3" i="8"/>
  <c r="D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152" i="7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51" i="7"/>
  <c r="D151" i="7" s="1"/>
  <c r="C108" i="7"/>
  <c r="C84" i="7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B84" i="7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C83" i="7"/>
  <c r="D83" i="7" s="1"/>
  <c r="B83" i="7"/>
  <c r="C58" i="7"/>
  <c r="D58" i="7" s="1"/>
  <c r="D59" i="7" s="1"/>
  <c r="C26" i="7"/>
  <c r="D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E83" i="10" l="1"/>
  <c r="D84" i="10"/>
  <c r="E151" i="10"/>
  <c r="D152" i="10"/>
  <c r="D5" i="10"/>
  <c r="E4" i="10"/>
  <c r="E58" i="10"/>
  <c r="D59" i="10"/>
  <c r="D26" i="10"/>
  <c r="D108" i="10"/>
  <c r="E3" i="10"/>
  <c r="E83" i="9"/>
  <c r="D84" i="9"/>
  <c r="E151" i="9"/>
  <c r="D152" i="9"/>
  <c r="D5" i="9"/>
  <c r="E4" i="9"/>
  <c r="E58" i="9"/>
  <c r="D59" i="9"/>
  <c r="E3" i="9"/>
  <c r="D26" i="9"/>
  <c r="D108" i="9"/>
  <c r="E58" i="8"/>
  <c r="D59" i="8"/>
  <c r="E83" i="8"/>
  <c r="D84" i="8"/>
  <c r="D5" i="8"/>
  <c r="E4" i="8"/>
  <c r="E151" i="8"/>
  <c r="D152" i="8"/>
  <c r="C59" i="8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E3" i="8"/>
  <c r="D26" i="8"/>
  <c r="D108" i="8"/>
  <c r="D60" i="7"/>
  <c r="E83" i="7"/>
  <c r="D84" i="7"/>
  <c r="C27" i="7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D26" i="7"/>
  <c r="C109" i="7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D108" i="7"/>
  <c r="D4" i="7"/>
  <c r="E3" i="7"/>
  <c r="E151" i="7"/>
  <c r="D152" i="7"/>
  <c r="C59" i="7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D151" i="5"/>
  <c r="C151" i="5"/>
  <c r="C108" i="5"/>
  <c r="C83" i="5"/>
  <c r="C58" i="5"/>
  <c r="C26" i="5"/>
  <c r="C3" i="5"/>
  <c r="D108" i="5"/>
  <c r="D58" i="5"/>
  <c r="D37" i="5"/>
  <c r="D27" i="5"/>
  <c r="D26" i="5"/>
  <c r="D3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84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28" i="5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D6" i="10" l="1"/>
  <c r="E5" i="10"/>
  <c r="D109" i="10"/>
  <c r="E108" i="10"/>
  <c r="D85" i="10"/>
  <c r="E84" i="10"/>
  <c r="D60" i="10"/>
  <c r="E59" i="10"/>
  <c r="D153" i="10"/>
  <c r="E152" i="10"/>
  <c r="D27" i="10"/>
  <c r="E26" i="10"/>
  <c r="D6" i="9"/>
  <c r="E5" i="9"/>
  <c r="D153" i="9"/>
  <c r="E152" i="9"/>
  <c r="D60" i="9"/>
  <c r="E59" i="9"/>
  <c r="D85" i="9"/>
  <c r="E84" i="9"/>
  <c r="D109" i="9"/>
  <c r="E108" i="9"/>
  <c r="D27" i="9"/>
  <c r="E26" i="9"/>
  <c r="D6" i="8"/>
  <c r="E5" i="8"/>
  <c r="D85" i="8"/>
  <c r="E84" i="8"/>
  <c r="D153" i="8"/>
  <c r="E152" i="8"/>
  <c r="D109" i="8"/>
  <c r="E108" i="8"/>
  <c r="D27" i="8"/>
  <c r="E26" i="8"/>
  <c r="D60" i="8"/>
  <c r="E59" i="8"/>
  <c r="D153" i="7"/>
  <c r="E152" i="7"/>
  <c r="D85" i="7"/>
  <c r="E84" i="7"/>
  <c r="E58" i="7"/>
  <c r="D27" i="7"/>
  <c r="E26" i="7"/>
  <c r="D5" i="7"/>
  <c r="E4" i="7"/>
  <c r="E59" i="7"/>
  <c r="D109" i="7"/>
  <c r="E108" i="7"/>
  <c r="D61" i="7"/>
  <c r="E60" i="7"/>
  <c r="H143" i="10"/>
  <c r="I143" i="10" s="1"/>
  <c r="H143" i="9"/>
  <c r="I143" i="9" s="1"/>
  <c r="H143" i="8"/>
  <c r="I143" i="8"/>
  <c r="H143" i="7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79" i="7"/>
  <c r="H80" i="7" s="1"/>
  <c r="E27" i="10" l="1"/>
  <c r="D28" i="10"/>
  <c r="E109" i="10"/>
  <c r="D110" i="10"/>
  <c r="H144" i="10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D61" i="10"/>
  <c r="E60" i="10"/>
  <c r="E85" i="10"/>
  <c r="D86" i="10"/>
  <c r="E153" i="10"/>
  <c r="D154" i="10"/>
  <c r="D7" i="10"/>
  <c r="E6" i="10"/>
  <c r="D61" i="9"/>
  <c r="E60" i="9"/>
  <c r="E85" i="9"/>
  <c r="D86" i="9"/>
  <c r="E27" i="9"/>
  <c r="D28" i="9"/>
  <c r="E153" i="9"/>
  <c r="D154" i="9"/>
  <c r="H144" i="9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E109" i="9"/>
  <c r="D110" i="9"/>
  <c r="D7" i="9"/>
  <c r="E6" i="9"/>
  <c r="E85" i="8"/>
  <c r="D86" i="8"/>
  <c r="E109" i="8"/>
  <c r="D110" i="8"/>
  <c r="E153" i="8"/>
  <c r="D154" i="8"/>
  <c r="D61" i="8"/>
  <c r="E60" i="8"/>
  <c r="E27" i="8"/>
  <c r="D28" i="8"/>
  <c r="D7" i="8"/>
  <c r="E6" i="8"/>
  <c r="D6" i="7"/>
  <c r="E5" i="7"/>
  <c r="D62" i="7"/>
  <c r="E61" i="7"/>
  <c r="E109" i="7"/>
  <c r="D110" i="7"/>
  <c r="E85" i="7"/>
  <c r="D86" i="7"/>
  <c r="E27" i="7"/>
  <c r="D28" i="7"/>
  <c r="I143" i="7"/>
  <c r="E153" i="7"/>
  <c r="D154" i="7"/>
  <c r="D152" i="5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E151" i="5"/>
  <c r="J143" i="10"/>
  <c r="I144" i="10"/>
  <c r="J143" i="9"/>
  <c r="I144" i="9"/>
  <c r="J143" i="8"/>
  <c r="I144" i="8"/>
  <c r="H144" i="8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J143" i="7"/>
  <c r="I144" i="7"/>
  <c r="D62" i="10" l="1"/>
  <c r="E61" i="10"/>
  <c r="E7" i="10"/>
  <c r="D8" i="10"/>
  <c r="D111" i="10"/>
  <c r="E110" i="10"/>
  <c r="E28" i="10"/>
  <c r="D29" i="10"/>
  <c r="D155" i="10"/>
  <c r="E154" i="10"/>
  <c r="D87" i="10"/>
  <c r="E86" i="10"/>
  <c r="D155" i="9"/>
  <c r="E154" i="9"/>
  <c r="D87" i="9"/>
  <c r="E86" i="9"/>
  <c r="D29" i="9"/>
  <c r="E28" i="9"/>
  <c r="E7" i="9"/>
  <c r="D8" i="9"/>
  <c r="D111" i="9"/>
  <c r="E110" i="9"/>
  <c r="D62" i="9"/>
  <c r="E61" i="9"/>
  <c r="D62" i="8"/>
  <c r="E61" i="8"/>
  <c r="D111" i="8"/>
  <c r="E110" i="8"/>
  <c r="D155" i="8"/>
  <c r="E154" i="8"/>
  <c r="E7" i="8"/>
  <c r="D8" i="8"/>
  <c r="E28" i="8"/>
  <c r="D29" i="8"/>
  <c r="D87" i="8"/>
  <c r="E86" i="8"/>
  <c r="D87" i="7"/>
  <c r="E86" i="7"/>
  <c r="D111" i="7"/>
  <c r="E110" i="7"/>
  <c r="D155" i="7"/>
  <c r="E154" i="7"/>
  <c r="D63" i="7"/>
  <c r="E62" i="7"/>
  <c r="D29" i="7"/>
  <c r="E28" i="7"/>
  <c r="E6" i="7"/>
  <c r="D7" i="7"/>
  <c r="I145" i="10"/>
  <c r="J144" i="10"/>
  <c r="I145" i="9"/>
  <c r="J144" i="9"/>
  <c r="I145" i="8"/>
  <c r="J144" i="8"/>
  <c r="I145" i="7"/>
  <c r="J144" i="7"/>
  <c r="D30" i="10" l="1"/>
  <c r="E29" i="10"/>
  <c r="E111" i="10"/>
  <c r="D112" i="10"/>
  <c r="E8" i="10"/>
  <c r="D9" i="10"/>
  <c r="E87" i="10"/>
  <c r="D88" i="10"/>
  <c r="E155" i="10"/>
  <c r="D156" i="10"/>
  <c r="D63" i="10"/>
  <c r="E62" i="10"/>
  <c r="D9" i="9"/>
  <c r="E8" i="9"/>
  <c r="D30" i="9"/>
  <c r="E29" i="9"/>
  <c r="E111" i="9"/>
  <c r="D112" i="9"/>
  <c r="E155" i="9"/>
  <c r="D156" i="9"/>
  <c r="D63" i="9"/>
  <c r="E62" i="9"/>
  <c r="E87" i="9"/>
  <c r="D88" i="9"/>
  <c r="E8" i="8"/>
  <c r="D9" i="8"/>
  <c r="D30" i="8"/>
  <c r="E29" i="8"/>
  <c r="D63" i="8"/>
  <c r="E62" i="8"/>
  <c r="E155" i="8"/>
  <c r="D156" i="8"/>
  <c r="E87" i="8"/>
  <c r="D88" i="8"/>
  <c r="E111" i="8"/>
  <c r="D112" i="8"/>
  <c r="E63" i="7"/>
  <c r="D64" i="7"/>
  <c r="E155" i="7"/>
  <c r="D156" i="7"/>
  <c r="E111" i="7"/>
  <c r="D112" i="7"/>
  <c r="E7" i="7"/>
  <c r="D8" i="7"/>
  <c r="D30" i="7"/>
  <c r="E29" i="7"/>
  <c r="E87" i="7"/>
  <c r="D88" i="7"/>
  <c r="J145" i="10"/>
  <c r="I146" i="10"/>
  <c r="J145" i="9"/>
  <c r="I146" i="9"/>
  <c r="J145" i="8"/>
  <c r="I146" i="8"/>
  <c r="J145" i="7"/>
  <c r="I146" i="7"/>
  <c r="D89" i="10" l="1"/>
  <c r="E88" i="10"/>
  <c r="D113" i="10"/>
  <c r="E112" i="10"/>
  <c r="E63" i="10"/>
  <c r="D64" i="10"/>
  <c r="D157" i="10"/>
  <c r="E156" i="10"/>
  <c r="D10" i="10"/>
  <c r="E9" i="10"/>
  <c r="E30" i="10"/>
  <c r="D31" i="10"/>
  <c r="E63" i="9"/>
  <c r="D64" i="9"/>
  <c r="D10" i="9"/>
  <c r="E9" i="9"/>
  <c r="D157" i="9"/>
  <c r="E156" i="9"/>
  <c r="D113" i="9"/>
  <c r="E112" i="9"/>
  <c r="D89" i="9"/>
  <c r="E88" i="9"/>
  <c r="E30" i="9"/>
  <c r="D31" i="9"/>
  <c r="E63" i="8"/>
  <c r="D64" i="8"/>
  <c r="E30" i="8"/>
  <c r="D31" i="8"/>
  <c r="D157" i="8"/>
  <c r="E156" i="8"/>
  <c r="D113" i="8"/>
  <c r="E112" i="8"/>
  <c r="D89" i="8"/>
  <c r="E88" i="8"/>
  <c r="D10" i="8"/>
  <c r="E9" i="8"/>
  <c r="D65" i="7"/>
  <c r="E64" i="7"/>
  <c r="D9" i="7"/>
  <c r="E8" i="7"/>
  <c r="D113" i="7"/>
  <c r="E112" i="7"/>
  <c r="D89" i="7"/>
  <c r="E88" i="7"/>
  <c r="D157" i="7"/>
  <c r="E156" i="7"/>
  <c r="E30" i="7"/>
  <c r="D31" i="7"/>
  <c r="J146" i="10"/>
  <c r="I147" i="10"/>
  <c r="I147" i="9"/>
  <c r="J146" i="9"/>
  <c r="J146" i="8"/>
  <c r="I147" i="8"/>
  <c r="I147" i="7"/>
  <c r="J146" i="7"/>
  <c r="D65" i="10" l="1"/>
  <c r="E64" i="10"/>
  <c r="E157" i="10"/>
  <c r="D158" i="10"/>
  <c r="D32" i="10"/>
  <c r="E31" i="10"/>
  <c r="E113" i="10"/>
  <c r="D114" i="10"/>
  <c r="E10" i="10"/>
  <c r="D11" i="10"/>
  <c r="E89" i="10"/>
  <c r="D90" i="10"/>
  <c r="E157" i="9"/>
  <c r="D158" i="9"/>
  <c r="E89" i="9"/>
  <c r="D90" i="9"/>
  <c r="E113" i="9"/>
  <c r="D114" i="9"/>
  <c r="D32" i="9"/>
  <c r="E31" i="9"/>
  <c r="E10" i="9"/>
  <c r="D11" i="9"/>
  <c r="D65" i="9"/>
  <c r="E64" i="9"/>
  <c r="D32" i="8"/>
  <c r="E31" i="8"/>
  <c r="E10" i="8"/>
  <c r="D11" i="8"/>
  <c r="E157" i="8"/>
  <c r="D158" i="8"/>
  <c r="E64" i="8"/>
  <c r="D65" i="8"/>
  <c r="E113" i="8"/>
  <c r="D114" i="8"/>
  <c r="E89" i="8"/>
  <c r="D90" i="8"/>
  <c r="E113" i="7"/>
  <c r="D114" i="7"/>
  <c r="E89" i="7"/>
  <c r="D90" i="7"/>
  <c r="D32" i="7"/>
  <c r="E31" i="7"/>
  <c r="D10" i="7"/>
  <c r="E9" i="7"/>
  <c r="E157" i="7"/>
  <c r="D158" i="7"/>
  <c r="D66" i="7"/>
  <c r="E65" i="7"/>
  <c r="J147" i="10"/>
  <c r="I148" i="10"/>
  <c r="J147" i="9"/>
  <c r="I148" i="9"/>
  <c r="J147" i="8"/>
  <c r="I148" i="8"/>
  <c r="J147" i="7"/>
  <c r="I148" i="7"/>
  <c r="D115" i="10" l="1"/>
  <c r="E114" i="10"/>
  <c r="D91" i="10"/>
  <c r="E90" i="10"/>
  <c r="D159" i="10"/>
  <c r="E158" i="10"/>
  <c r="D33" i="10"/>
  <c r="E32" i="10"/>
  <c r="D12" i="10"/>
  <c r="E11" i="10"/>
  <c r="D66" i="10"/>
  <c r="E65" i="10"/>
  <c r="D66" i="9"/>
  <c r="E65" i="9"/>
  <c r="D115" i="9"/>
  <c r="E114" i="9"/>
  <c r="D12" i="9"/>
  <c r="E11" i="9"/>
  <c r="D159" i="9"/>
  <c r="E158" i="9"/>
  <c r="D33" i="9"/>
  <c r="E32" i="9"/>
  <c r="D91" i="9"/>
  <c r="E90" i="9"/>
  <c r="D91" i="8"/>
  <c r="E90" i="8"/>
  <c r="D12" i="8"/>
  <c r="E11" i="8"/>
  <c r="D66" i="8"/>
  <c r="E65" i="8"/>
  <c r="D159" i="8"/>
  <c r="E158" i="8"/>
  <c r="D115" i="8"/>
  <c r="E114" i="8"/>
  <c r="D33" i="8"/>
  <c r="E32" i="8"/>
  <c r="D115" i="7"/>
  <c r="E114" i="7"/>
  <c r="D159" i="7"/>
  <c r="E158" i="7"/>
  <c r="E10" i="7"/>
  <c r="D11" i="7"/>
  <c r="D33" i="7"/>
  <c r="E32" i="7"/>
  <c r="D91" i="7"/>
  <c r="E90" i="7"/>
  <c r="E66" i="7"/>
  <c r="D67" i="7"/>
  <c r="I149" i="10"/>
  <c r="J148" i="10"/>
  <c r="I149" i="9"/>
  <c r="J148" i="9"/>
  <c r="I149" i="8"/>
  <c r="J148" i="8"/>
  <c r="I149" i="7"/>
  <c r="J148" i="7"/>
  <c r="D13" i="10" l="1"/>
  <c r="E12" i="10"/>
  <c r="D34" i="10"/>
  <c r="E33" i="10"/>
  <c r="E115" i="10"/>
  <c r="D116" i="10"/>
  <c r="E159" i="10"/>
  <c r="D160" i="10"/>
  <c r="E66" i="10"/>
  <c r="D67" i="10"/>
  <c r="E91" i="10"/>
  <c r="D92" i="10"/>
  <c r="E159" i="9"/>
  <c r="D160" i="9"/>
  <c r="E115" i="9"/>
  <c r="D116" i="9"/>
  <c r="D13" i="9"/>
  <c r="E12" i="9"/>
  <c r="E91" i="9"/>
  <c r="D92" i="9"/>
  <c r="D34" i="9"/>
  <c r="E33" i="9"/>
  <c r="E66" i="9"/>
  <c r="D67" i="9"/>
  <c r="E66" i="8"/>
  <c r="D67" i="8"/>
  <c r="E159" i="8"/>
  <c r="D160" i="8"/>
  <c r="D34" i="8"/>
  <c r="E33" i="8"/>
  <c r="D13" i="8"/>
  <c r="E12" i="8"/>
  <c r="E115" i="8"/>
  <c r="D116" i="8"/>
  <c r="E91" i="8"/>
  <c r="D92" i="8"/>
  <c r="E91" i="7"/>
  <c r="D92" i="7"/>
  <c r="D34" i="7"/>
  <c r="E33" i="7"/>
  <c r="E115" i="7"/>
  <c r="D116" i="7"/>
  <c r="D12" i="7"/>
  <c r="E11" i="7"/>
  <c r="D68" i="7"/>
  <c r="E67" i="7"/>
  <c r="E159" i="7"/>
  <c r="D160" i="7"/>
  <c r="J149" i="10"/>
  <c r="I150" i="10"/>
  <c r="J149" i="9"/>
  <c r="I150" i="9"/>
  <c r="J149" i="8"/>
  <c r="I150" i="8"/>
  <c r="J149" i="7"/>
  <c r="I150" i="7"/>
  <c r="D35" i="10" l="1"/>
  <c r="E34" i="10"/>
  <c r="D161" i="10"/>
  <c r="E160" i="10"/>
  <c r="D117" i="10"/>
  <c r="E116" i="10"/>
  <c r="D68" i="10"/>
  <c r="E67" i="10"/>
  <c r="D93" i="10"/>
  <c r="E92" i="10"/>
  <c r="D14" i="10"/>
  <c r="E13" i="10"/>
  <c r="D68" i="9"/>
  <c r="E67" i="9"/>
  <c r="D93" i="9"/>
  <c r="E92" i="9"/>
  <c r="D14" i="9"/>
  <c r="E13" i="9"/>
  <c r="D161" i="9"/>
  <c r="E160" i="9"/>
  <c r="D117" i="9"/>
  <c r="E116" i="9"/>
  <c r="D35" i="9"/>
  <c r="E34" i="9"/>
  <c r="D161" i="8"/>
  <c r="E160" i="8"/>
  <c r="D14" i="8"/>
  <c r="E13" i="8"/>
  <c r="D35" i="8"/>
  <c r="E34" i="8"/>
  <c r="D68" i="8"/>
  <c r="E67" i="8"/>
  <c r="D93" i="8"/>
  <c r="E92" i="8"/>
  <c r="D117" i="8"/>
  <c r="E116" i="8"/>
  <c r="D93" i="7"/>
  <c r="E92" i="7"/>
  <c r="D69" i="7"/>
  <c r="E68" i="7"/>
  <c r="D161" i="7"/>
  <c r="E160" i="7"/>
  <c r="D35" i="7"/>
  <c r="E34" i="7"/>
  <c r="D13" i="7"/>
  <c r="E12" i="7"/>
  <c r="D117" i="7"/>
  <c r="E116" i="7"/>
  <c r="I151" i="10"/>
  <c r="J150" i="10"/>
  <c r="I151" i="9"/>
  <c r="J150" i="9"/>
  <c r="I151" i="8"/>
  <c r="J150" i="8"/>
  <c r="I151" i="7"/>
  <c r="J150" i="7"/>
  <c r="E93" i="10" l="1"/>
  <c r="D94" i="10"/>
  <c r="E117" i="10"/>
  <c r="D118" i="10"/>
  <c r="D15" i="10"/>
  <c r="E14" i="10"/>
  <c r="E161" i="10"/>
  <c r="D162" i="10"/>
  <c r="D69" i="10"/>
  <c r="E68" i="10"/>
  <c r="E35" i="10"/>
  <c r="D36" i="10"/>
  <c r="E161" i="9"/>
  <c r="D162" i="9"/>
  <c r="D15" i="9"/>
  <c r="E14" i="9"/>
  <c r="E35" i="9"/>
  <c r="D36" i="9"/>
  <c r="E93" i="9"/>
  <c r="D94" i="9"/>
  <c r="E117" i="9"/>
  <c r="D118" i="9"/>
  <c r="D69" i="9"/>
  <c r="E68" i="9"/>
  <c r="D69" i="8"/>
  <c r="E68" i="8"/>
  <c r="D15" i="8"/>
  <c r="E14" i="8"/>
  <c r="E35" i="8"/>
  <c r="D36" i="8"/>
  <c r="E117" i="8"/>
  <c r="D118" i="8"/>
  <c r="E93" i="8"/>
  <c r="D94" i="8"/>
  <c r="E161" i="8"/>
  <c r="D162" i="8"/>
  <c r="E117" i="7"/>
  <c r="D118" i="7"/>
  <c r="E35" i="7"/>
  <c r="D36" i="7"/>
  <c r="E161" i="7"/>
  <c r="D162" i="7"/>
  <c r="D70" i="7"/>
  <c r="E69" i="7"/>
  <c r="D14" i="7"/>
  <c r="E13" i="7"/>
  <c r="E93" i="7"/>
  <c r="D94" i="7"/>
  <c r="J151" i="10"/>
  <c r="I152" i="10"/>
  <c r="J151" i="9"/>
  <c r="I152" i="9"/>
  <c r="J151" i="8"/>
  <c r="I152" i="8"/>
  <c r="J151" i="7"/>
  <c r="I152" i="7"/>
  <c r="D119" i="10" l="1"/>
  <c r="E118" i="10"/>
  <c r="D163" i="10"/>
  <c r="E162" i="10"/>
  <c r="E15" i="10"/>
  <c r="D16" i="10"/>
  <c r="D37" i="10"/>
  <c r="E36" i="10"/>
  <c r="D95" i="10"/>
  <c r="E94" i="10"/>
  <c r="D70" i="10"/>
  <c r="E69" i="10"/>
  <c r="E15" i="9"/>
  <c r="D16" i="9"/>
  <c r="D95" i="9"/>
  <c r="E94" i="9"/>
  <c r="D119" i="9"/>
  <c r="E118" i="9"/>
  <c r="D163" i="9"/>
  <c r="E162" i="9"/>
  <c r="D37" i="9"/>
  <c r="E36" i="9"/>
  <c r="D70" i="9"/>
  <c r="E69" i="9"/>
  <c r="E36" i="8"/>
  <c r="D37" i="8"/>
  <c r="D163" i="8"/>
  <c r="E162" i="8"/>
  <c r="E15" i="8"/>
  <c r="D16" i="8"/>
  <c r="D95" i="8"/>
  <c r="E94" i="8"/>
  <c r="D119" i="8"/>
  <c r="E118" i="8"/>
  <c r="D70" i="8"/>
  <c r="E69" i="8"/>
  <c r="D71" i="7"/>
  <c r="E70" i="7"/>
  <c r="D163" i="7"/>
  <c r="E162" i="7"/>
  <c r="D95" i="7"/>
  <c r="E94" i="7"/>
  <c r="D37" i="7"/>
  <c r="E36" i="7"/>
  <c r="D119" i="7"/>
  <c r="E118" i="7"/>
  <c r="D15" i="7"/>
  <c r="E14" i="7"/>
  <c r="I153" i="10"/>
  <c r="J152" i="10"/>
  <c r="I153" i="9"/>
  <c r="J152" i="9"/>
  <c r="I153" i="8"/>
  <c r="J152" i="8"/>
  <c r="I153" i="7"/>
  <c r="J152" i="7"/>
  <c r="E95" i="10" l="1"/>
  <c r="D96" i="10"/>
  <c r="E119" i="10"/>
  <c r="D120" i="10"/>
  <c r="E16" i="10"/>
  <c r="D17" i="10"/>
  <c r="D71" i="10"/>
  <c r="E70" i="10"/>
  <c r="E163" i="10"/>
  <c r="D164" i="10"/>
  <c r="D38" i="10"/>
  <c r="E37" i="10"/>
  <c r="E119" i="9"/>
  <c r="D120" i="9"/>
  <c r="D71" i="9"/>
  <c r="E70" i="9"/>
  <c r="D17" i="9"/>
  <c r="E16" i="9"/>
  <c r="E163" i="9"/>
  <c r="D164" i="9"/>
  <c r="E95" i="9"/>
  <c r="D96" i="9"/>
  <c r="D38" i="9"/>
  <c r="E37" i="9"/>
  <c r="E95" i="8"/>
  <c r="D96" i="8"/>
  <c r="D71" i="8"/>
  <c r="E70" i="8"/>
  <c r="E163" i="8"/>
  <c r="D164" i="8"/>
  <c r="D17" i="8"/>
  <c r="E16" i="8"/>
  <c r="D38" i="8"/>
  <c r="E37" i="8"/>
  <c r="E119" i="8"/>
  <c r="D120" i="8"/>
  <c r="E119" i="7"/>
  <c r="D120" i="7"/>
  <c r="E71" i="7"/>
  <c r="D72" i="7"/>
  <c r="D38" i="7"/>
  <c r="E37" i="7"/>
  <c r="E95" i="7"/>
  <c r="D96" i="7"/>
  <c r="E15" i="7"/>
  <c r="D16" i="7"/>
  <c r="E163" i="7"/>
  <c r="D164" i="7"/>
  <c r="J153" i="10"/>
  <c r="I154" i="10"/>
  <c r="J153" i="9"/>
  <c r="I154" i="9"/>
  <c r="J153" i="8"/>
  <c r="I154" i="8"/>
  <c r="J153" i="7"/>
  <c r="I154" i="7"/>
  <c r="E71" i="10" l="1"/>
  <c r="D72" i="10"/>
  <c r="D121" i="10"/>
  <c r="E120" i="10"/>
  <c r="D18" i="10"/>
  <c r="E17" i="10"/>
  <c r="E38" i="10"/>
  <c r="D39" i="10"/>
  <c r="D165" i="10"/>
  <c r="E164" i="10"/>
  <c r="D97" i="10"/>
  <c r="E96" i="10"/>
  <c r="E71" i="9"/>
  <c r="D72" i="9"/>
  <c r="D165" i="9"/>
  <c r="E164" i="9"/>
  <c r="E38" i="9"/>
  <c r="D39" i="9"/>
  <c r="D97" i="9"/>
  <c r="E96" i="9"/>
  <c r="D121" i="9"/>
  <c r="E120" i="9"/>
  <c r="D18" i="9"/>
  <c r="E17" i="9"/>
  <c r="D165" i="8"/>
  <c r="E164" i="8"/>
  <c r="E71" i="8"/>
  <c r="D72" i="8"/>
  <c r="D97" i="8"/>
  <c r="E96" i="8"/>
  <c r="D18" i="8"/>
  <c r="E17" i="8"/>
  <c r="D121" i="8"/>
  <c r="E120" i="8"/>
  <c r="E38" i="8"/>
  <c r="D39" i="8"/>
  <c r="D73" i="7"/>
  <c r="E72" i="7"/>
  <c r="D97" i="7"/>
  <c r="E96" i="7"/>
  <c r="D165" i="7"/>
  <c r="E164" i="7"/>
  <c r="D17" i="7"/>
  <c r="E16" i="7"/>
  <c r="D121" i="7"/>
  <c r="E120" i="7"/>
  <c r="E38" i="7"/>
  <c r="D39" i="7"/>
  <c r="I155" i="10"/>
  <c r="J154" i="10"/>
  <c r="I155" i="9"/>
  <c r="J154" i="9"/>
  <c r="I155" i="8"/>
  <c r="J154" i="8"/>
  <c r="I155" i="7"/>
  <c r="J154" i="7"/>
  <c r="E18" i="10" l="1"/>
  <c r="D19" i="10"/>
  <c r="D40" i="10"/>
  <c r="E39" i="10"/>
  <c r="E97" i="10"/>
  <c r="D98" i="10"/>
  <c r="E121" i="10"/>
  <c r="D122" i="10"/>
  <c r="E72" i="10"/>
  <c r="D73" i="10"/>
  <c r="E165" i="10"/>
  <c r="D166" i="10"/>
  <c r="E97" i="9"/>
  <c r="D98" i="9"/>
  <c r="E18" i="9"/>
  <c r="D19" i="9"/>
  <c r="E165" i="9"/>
  <c r="D166" i="9"/>
  <c r="D40" i="9"/>
  <c r="E39" i="9"/>
  <c r="E72" i="9"/>
  <c r="D73" i="9"/>
  <c r="E121" i="9"/>
  <c r="D122" i="9"/>
  <c r="E18" i="8"/>
  <c r="D19" i="8"/>
  <c r="E97" i="8"/>
  <c r="D98" i="8"/>
  <c r="D40" i="8"/>
  <c r="E39" i="8"/>
  <c r="E72" i="8"/>
  <c r="D73" i="8"/>
  <c r="E121" i="8"/>
  <c r="D122" i="8"/>
  <c r="E165" i="8"/>
  <c r="D166" i="8"/>
  <c r="D74" i="7"/>
  <c r="E73" i="7"/>
  <c r="E165" i="7"/>
  <c r="D166" i="7"/>
  <c r="D18" i="7"/>
  <c r="E17" i="7"/>
  <c r="D40" i="7"/>
  <c r="E39" i="7"/>
  <c r="E121" i="7"/>
  <c r="D122" i="7"/>
  <c r="E97" i="7"/>
  <c r="D98" i="7"/>
  <c r="J155" i="10"/>
  <c r="I156" i="10"/>
  <c r="J155" i="9"/>
  <c r="I156" i="9"/>
  <c r="J155" i="8"/>
  <c r="I156" i="8"/>
  <c r="J155" i="7"/>
  <c r="I156" i="7"/>
  <c r="D167" i="10" l="1"/>
  <c r="E166" i="10"/>
  <c r="D123" i="10"/>
  <c r="E122" i="10"/>
  <c r="D99" i="10"/>
  <c r="E98" i="10"/>
  <c r="D41" i="10"/>
  <c r="E40" i="10"/>
  <c r="D74" i="10"/>
  <c r="E73" i="10"/>
  <c r="D20" i="10"/>
  <c r="E19" i="10"/>
  <c r="D167" i="9"/>
  <c r="E166" i="9"/>
  <c r="D123" i="9"/>
  <c r="E122" i="9"/>
  <c r="D20" i="9"/>
  <c r="E19" i="9"/>
  <c r="D41" i="9"/>
  <c r="E40" i="9"/>
  <c r="D99" i="9"/>
  <c r="E98" i="9"/>
  <c r="D74" i="9"/>
  <c r="E73" i="9"/>
  <c r="D74" i="8"/>
  <c r="E73" i="8"/>
  <c r="D41" i="8"/>
  <c r="E40" i="8"/>
  <c r="D123" i="8"/>
  <c r="E122" i="8"/>
  <c r="D20" i="8"/>
  <c r="E19" i="8"/>
  <c r="D167" i="8"/>
  <c r="E166" i="8"/>
  <c r="D99" i="8"/>
  <c r="E98" i="8"/>
  <c r="D167" i="7"/>
  <c r="E166" i="7"/>
  <c r="D41" i="7"/>
  <c r="E40" i="7"/>
  <c r="D99" i="7"/>
  <c r="E98" i="7"/>
  <c r="E18" i="7"/>
  <c r="D19" i="7"/>
  <c r="D123" i="7"/>
  <c r="E122" i="7"/>
  <c r="E74" i="7"/>
  <c r="D75" i="7"/>
  <c r="I157" i="10"/>
  <c r="J156" i="10"/>
  <c r="I157" i="9"/>
  <c r="J156" i="9"/>
  <c r="I157" i="8"/>
  <c r="J156" i="8"/>
  <c r="I157" i="7"/>
  <c r="J156" i="7"/>
  <c r="D42" i="10" l="1"/>
  <c r="E41" i="10"/>
  <c r="D21" i="10"/>
  <c r="E21" i="10" s="1"/>
  <c r="E20" i="10"/>
  <c r="E123" i="10"/>
  <c r="D124" i="10"/>
  <c r="E99" i="10"/>
  <c r="D100" i="10"/>
  <c r="E74" i="10"/>
  <c r="D75" i="10"/>
  <c r="E167" i="10"/>
  <c r="D168" i="10"/>
  <c r="E74" i="9"/>
  <c r="D75" i="9"/>
  <c r="E123" i="9"/>
  <c r="D124" i="9"/>
  <c r="D42" i="9"/>
  <c r="E41" i="9"/>
  <c r="D21" i="9"/>
  <c r="E21" i="9" s="1"/>
  <c r="E20" i="9"/>
  <c r="E99" i="9"/>
  <c r="D100" i="9"/>
  <c r="E167" i="9"/>
  <c r="D168" i="9"/>
  <c r="D21" i="8"/>
  <c r="E21" i="8" s="1"/>
  <c r="E20" i="8"/>
  <c r="E99" i="8"/>
  <c r="D100" i="8"/>
  <c r="E123" i="8"/>
  <c r="D124" i="8"/>
  <c r="D42" i="8"/>
  <c r="E41" i="8"/>
  <c r="E167" i="8"/>
  <c r="D168" i="8"/>
  <c r="E74" i="8"/>
  <c r="D75" i="8"/>
  <c r="E99" i="7"/>
  <c r="D100" i="7"/>
  <c r="E167" i="7"/>
  <c r="D168" i="7"/>
  <c r="D42" i="7"/>
  <c r="E41" i="7"/>
  <c r="E123" i="7"/>
  <c r="D124" i="7"/>
  <c r="D20" i="7"/>
  <c r="E19" i="7"/>
  <c r="D76" i="7"/>
  <c r="E75" i="7"/>
  <c r="J157" i="10"/>
  <c r="I158" i="10"/>
  <c r="J157" i="9"/>
  <c r="I158" i="9"/>
  <c r="J157" i="8"/>
  <c r="I158" i="8"/>
  <c r="J157" i="7"/>
  <c r="I158" i="7"/>
  <c r="D169" i="10" l="1"/>
  <c r="E168" i="10"/>
  <c r="D101" i="10"/>
  <c r="E100" i="10"/>
  <c r="D125" i="10"/>
  <c r="E124" i="10"/>
  <c r="D76" i="10"/>
  <c r="E75" i="10"/>
  <c r="D43" i="10"/>
  <c r="E42" i="10"/>
  <c r="D43" i="9"/>
  <c r="E42" i="9"/>
  <c r="D169" i="9"/>
  <c r="E168" i="9"/>
  <c r="D125" i="9"/>
  <c r="E124" i="9"/>
  <c r="D76" i="9"/>
  <c r="E75" i="9"/>
  <c r="D101" i="9"/>
  <c r="E100" i="9"/>
  <c r="D125" i="8"/>
  <c r="E124" i="8"/>
  <c r="D43" i="8"/>
  <c r="E42" i="8"/>
  <c r="D76" i="8"/>
  <c r="E75" i="8"/>
  <c r="D101" i="8"/>
  <c r="E100" i="8"/>
  <c r="D169" i="8"/>
  <c r="E168" i="8"/>
  <c r="D169" i="7"/>
  <c r="E168" i="7"/>
  <c r="D21" i="7"/>
  <c r="E21" i="7" s="1"/>
  <c r="E20" i="7"/>
  <c r="D125" i="7"/>
  <c r="E124" i="7"/>
  <c r="D43" i="7"/>
  <c r="E42" i="7"/>
  <c r="D77" i="7"/>
  <c r="E76" i="7"/>
  <c r="D101" i="7"/>
  <c r="E100" i="7"/>
  <c r="I159" i="10"/>
  <c r="J158" i="10"/>
  <c r="I159" i="9"/>
  <c r="J158" i="9"/>
  <c r="J158" i="8"/>
  <c r="I159" i="8"/>
  <c r="I159" i="7"/>
  <c r="J158" i="7"/>
  <c r="D77" i="10" l="1"/>
  <c r="E76" i="10"/>
  <c r="E125" i="10"/>
  <c r="D126" i="10"/>
  <c r="E101" i="10"/>
  <c r="D102" i="10"/>
  <c r="E43" i="10"/>
  <c r="D44" i="10"/>
  <c r="E169" i="10"/>
  <c r="D170" i="10"/>
  <c r="D77" i="9"/>
  <c r="E76" i="9"/>
  <c r="E125" i="9"/>
  <c r="D126" i="9"/>
  <c r="E169" i="9"/>
  <c r="D170" i="9"/>
  <c r="E101" i="9"/>
  <c r="D102" i="9"/>
  <c r="E43" i="9"/>
  <c r="D44" i="9"/>
  <c r="E101" i="8"/>
  <c r="D102" i="8"/>
  <c r="E43" i="8"/>
  <c r="D44" i="8"/>
  <c r="D77" i="8"/>
  <c r="E76" i="8"/>
  <c r="E169" i="8"/>
  <c r="D170" i="8"/>
  <c r="E125" i="8"/>
  <c r="D126" i="8"/>
  <c r="E125" i="7"/>
  <c r="D126" i="7"/>
  <c r="E43" i="7"/>
  <c r="D44" i="7"/>
  <c r="E101" i="7"/>
  <c r="D102" i="7"/>
  <c r="D78" i="7"/>
  <c r="E78" i="7" s="1"/>
  <c r="E77" i="7"/>
  <c r="E169" i="7"/>
  <c r="D170" i="7"/>
  <c r="J159" i="10"/>
  <c r="I160" i="10"/>
  <c r="J159" i="9"/>
  <c r="I160" i="9"/>
  <c r="J159" i="8"/>
  <c r="I160" i="8"/>
  <c r="J159" i="7"/>
  <c r="I160" i="7"/>
  <c r="D103" i="10" l="1"/>
  <c r="E103" i="10" s="1"/>
  <c r="E102" i="10"/>
  <c r="D127" i="10"/>
  <c r="E126" i="10"/>
  <c r="D45" i="10"/>
  <c r="E44" i="10"/>
  <c r="D171" i="10"/>
  <c r="E170" i="10"/>
  <c r="D78" i="10"/>
  <c r="E78" i="10" s="1"/>
  <c r="E77" i="10"/>
  <c r="D171" i="9"/>
  <c r="E170" i="9"/>
  <c r="D127" i="9"/>
  <c r="E126" i="9"/>
  <c r="D45" i="9"/>
  <c r="E44" i="9"/>
  <c r="D103" i="9"/>
  <c r="E103" i="9" s="1"/>
  <c r="E102" i="9"/>
  <c r="D78" i="9"/>
  <c r="E78" i="9" s="1"/>
  <c r="E77" i="9"/>
  <c r="D171" i="8"/>
  <c r="E170" i="8"/>
  <c r="D78" i="8"/>
  <c r="E78" i="8" s="1"/>
  <c r="E77" i="8"/>
  <c r="D103" i="8"/>
  <c r="E103" i="8" s="1"/>
  <c r="E102" i="8"/>
  <c r="D45" i="8"/>
  <c r="E44" i="8"/>
  <c r="D127" i="8"/>
  <c r="E126" i="8"/>
  <c r="D45" i="7"/>
  <c r="E44" i="7"/>
  <c r="D103" i="7"/>
  <c r="E103" i="7" s="1"/>
  <c r="E102" i="7"/>
  <c r="D171" i="7"/>
  <c r="E170" i="7"/>
  <c r="D127" i="7"/>
  <c r="E126" i="7"/>
  <c r="I161" i="10"/>
  <c r="J160" i="10"/>
  <c r="I161" i="9"/>
  <c r="J160" i="9"/>
  <c r="I161" i="8"/>
  <c r="J160" i="8"/>
  <c r="I161" i="7"/>
  <c r="J160" i="7"/>
  <c r="E171" i="10" l="1"/>
  <c r="D172" i="10"/>
  <c r="E127" i="10"/>
  <c r="D128" i="10"/>
  <c r="D46" i="10"/>
  <c r="E45" i="10"/>
  <c r="E127" i="9"/>
  <c r="D128" i="9"/>
  <c r="D46" i="9"/>
  <c r="E45" i="9"/>
  <c r="E171" i="9"/>
  <c r="D172" i="9"/>
  <c r="D46" i="8"/>
  <c r="E45" i="8"/>
  <c r="E127" i="8"/>
  <c r="D128" i="8"/>
  <c r="E171" i="8"/>
  <c r="D172" i="8"/>
  <c r="E127" i="7"/>
  <c r="D128" i="7"/>
  <c r="E171" i="7"/>
  <c r="D172" i="7"/>
  <c r="D46" i="7"/>
  <c r="E45" i="7"/>
  <c r="J161" i="10"/>
  <c r="I162" i="10"/>
  <c r="J161" i="9"/>
  <c r="I162" i="9"/>
  <c r="J161" i="8"/>
  <c r="I162" i="8"/>
  <c r="J161" i="7"/>
  <c r="I162" i="7"/>
  <c r="D129" i="10" l="1"/>
  <c r="E128" i="10"/>
  <c r="E46" i="10"/>
  <c r="D47" i="10"/>
  <c r="D173" i="10"/>
  <c r="E172" i="10"/>
  <c r="D173" i="9"/>
  <c r="E172" i="9"/>
  <c r="E46" i="9"/>
  <c r="D47" i="9"/>
  <c r="D129" i="9"/>
  <c r="E128" i="9"/>
  <c r="D173" i="8"/>
  <c r="E172" i="8"/>
  <c r="D129" i="8"/>
  <c r="E128" i="8"/>
  <c r="E46" i="8"/>
  <c r="D47" i="8"/>
  <c r="E46" i="7"/>
  <c r="D47" i="7"/>
  <c r="D173" i="7"/>
  <c r="E172" i="7"/>
  <c r="D129" i="7"/>
  <c r="E128" i="7"/>
  <c r="J162" i="10"/>
  <c r="I163" i="10"/>
  <c r="I163" i="9"/>
  <c r="J162" i="9"/>
  <c r="J162" i="8"/>
  <c r="I163" i="8"/>
  <c r="I163" i="7"/>
  <c r="J162" i="7"/>
  <c r="E173" i="10" l="1"/>
  <c r="D174" i="10"/>
  <c r="D48" i="10"/>
  <c r="E47" i="10"/>
  <c r="E129" i="10"/>
  <c r="D130" i="10"/>
  <c r="E129" i="9"/>
  <c r="D130" i="9"/>
  <c r="D48" i="9"/>
  <c r="E47" i="9"/>
  <c r="E173" i="9"/>
  <c r="D174" i="9"/>
  <c r="D48" i="8"/>
  <c r="E47" i="8"/>
  <c r="E129" i="8"/>
  <c r="D130" i="8"/>
  <c r="E173" i="8"/>
  <c r="D174" i="8"/>
  <c r="E129" i="7"/>
  <c r="D130" i="7"/>
  <c r="E173" i="7"/>
  <c r="D174" i="7"/>
  <c r="D48" i="7"/>
  <c r="E47" i="7"/>
  <c r="J163" i="10"/>
  <c r="I164" i="10"/>
  <c r="J163" i="9"/>
  <c r="I164" i="9"/>
  <c r="J163" i="8"/>
  <c r="I164" i="8"/>
  <c r="J163" i="7"/>
  <c r="I164" i="7"/>
  <c r="D131" i="10" l="1"/>
  <c r="E130" i="10"/>
  <c r="D49" i="10"/>
  <c r="E48" i="10"/>
  <c r="D175" i="10"/>
  <c r="E174" i="10"/>
  <c r="D131" i="9"/>
  <c r="E130" i="9"/>
  <c r="D175" i="9"/>
  <c r="E174" i="9"/>
  <c r="D49" i="9"/>
  <c r="E48" i="9"/>
  <c r="D175" i="8"/>
  <c r="E174" i="8"/>
  <c r="D131" i="8"/>
  <c r="E130" i="8"/>
  <c r="D49" i="8"/>
  <c r="E48" i="8"/>
  <c r="D49" i="7"/>
  <c r="E48" i="7"/>
  <c r="D175" i="7"/>
  <c r="E174" i="7"/>
  <c r="D131" i="7"/>
  <c r="E130" i="7"/>
  <c r="I165" i="10"/>
  <c r="J164" i="10"/>
  <c r="I165" i="9"/>
  <c r="J164" i="9"/>
  <c r="I165" i="8"/>
  <c r="J164" i="8"/>
  <c r="I165" i="7"/>
  <c r="J164" i="7"/>
  <c r="E175" i="10" l="1"/>
  <c r="D176" i="10"/>
  <c r="D50" i="10"/>
  <c r="E49" i="10"/>
  <c r="E131" i="10"/>
  <c r="D132" i="10"/>
  <c r="D50" i="9"/>
  <c r="E49" i="9"/>
  <c r="E175" i="9"/>
  <c r="D176" i="9"/>
  <c r="E131" i="9"/>
  <c r="D132" i="9"/>
  <c r="E131" i="8"/>
  <c r="D132" i="8"/>
  <c r="D50" i="8"/>
  <c r="E49" i="8"/>
  <c r="E175" i="8"/>
  <c r="D176" i="8"/>
  <c r="E175" i="7"/>
  <c r="D176" i="7"/>
  <c r="E131" i="7"/>
  <c r="D132" i="7"/>
  <c r="D50" i="7"/>
  <c r="E49" i="7"/>
  <c r="J165" i="10"/>
  <c r="I166" i="10"/>
  <c r="J165" i="9"/>
  <c r="I166" i="9"/>
  <c r="J165" i="8"/>
  <c r="I166" i="8"/>
  <c r="J165" i="7"/>
  <c r="I166" i="7"/>
  <c r="D133" i="10" l="1"/>
  <c r="E132" i="10"/>
  <c r="D51" i="10"/>
  <c r="E50" i="10"/>
  <c r="D177" i="10"/>
  <c r="E177" i="10" s="1"/>
  <c r="E176" i="10"/>
  <c r="D133" i="9"/>
  <c r="E132" i="9"/>
  <c r="D177" i="9"/>
  <c r="E177" i="9" s="1"/>
  <c r="E176" i="9"/>
  <c r="D51" i="9"/>
  <c r="E50" i="9"/>
  <c r="D133" i="8"/>
  <c r="E132" i="8"/>
  <c r="D177" i="8"/>
  <c r="E177" i="8" s="1"/>
  <c r="E176" i="8"/>
  <c r="D51" i="8"/>
  <c r="E50" i="8"/>
  <c r="D51" i="7"/>
  <c r="E50" i="7"/>
  <c r="D133" i="7"/>
  <c r="E132" i="7"/>
  <c r="D177" i="7"/>
  <c r="E177" i="7" s="1"/>
  <c r="E176" i="7"/>
  <c r="I167" i="10"/>
  <c r="J166" i="10"/>
  <c r="I167" i="9"/>
  <c r="J166" i="9"/>
  <c r="J166" i="8"/>
  <c r="I167" i="8"/>
  <c r="I167" i="7"/>
  <c r="J166" i="7"/>
  <c r="E51" i="10" l="1"/>
  <c r="D52" i="10"/>
  <c r="E133" i="10"/>
  <c r="D134" i="10"/>
  <c r="E51" i="9"/>
  <c r="D52" i="9"/>
  <c r="E133" i="9"/>
  <c r="D134" i="9"/>
  <c r="E51" i="8"/>
  <c r="D52" i="8"/>
  <c r="E133" i="8"/>
  <c r="D134" i="8"/>
  <c r="E133" i="7"/>
  <c r="D134" i="7"/>
  <c r="E51" i="7"/>
  <c r="D52" i="7"/>
  <c r="J167" i="10"/>
  <c r="I168" i="10"/>
  <c r="J167" i="9"/>
  <c r="I168" i="9"/>
  <c r="J167" i="8"/>
  <c r="I168" i="8"/>
  <c r="J167" i="7"/>
  <c r="I168" i="7"/>
  <c r="E52" i="10" l="1"/>
  <c r="D53" i="10"/>
  <c r="E53" i="10" s="1"/>
  <c r="D135" i="10"/>
  <c r="E134" i="10"/>
  <c r="E52" i="9"/>
  <c r="D53" i="9"/>
  <c r="E53" i="9" s="1"/>
  <c r="D135" i="9"/>
  <c r="E134" i="9"/>
  <c r="D135" i="8"/>
  <c r="E134" i="8"/>
  <c r="D53" i="8"/>
  <c r="E53" i="8" s="1"/>
  <c r="E52" i="8"/>
  <c r="D53" i="7"/>
  <c r="E53" i="7" s="1"/>
  <c r="E52" i="7"/>
  <c r="D135" i="7"/>
  <c r="E134" i="7"/>
  <c r="I169" i="10"/>
  <c r="J169" i="10" s="1"/>
  <c r="J168" i="10"/>
  <c r="J168" i="9"/>
  <c r="I169" i="9"/>
  <c r="J169" i="9" s="1"/>
  <c r="I169" i="8"/>
  <c r="J169" i="8" s="1"/>
  <c r="J168" i="8"/>
  <c r="J168" i="7"/>
  <c r="I169" i="7"/>
  <c r="J169" i="7" s="1"/>
  <c r="E135" i="10" l="1"/>
  <c r="D136" i="10"/>
  <c r="E135" i="9"/>
  <c r="D136" i="9"/>
  <c r="E135" i="8"/>
  <c r="D136" i="8"/>
  <c r="E135" i="7"/>
  <c r="D136" i="7"/>
  <c r="H79" i="10"/>
  <c r="H79" i="9"/>
  <c r="H79" i="8"/>
  <c r="D83" i="5"/>
  <c r="E83" i="5" s="1"/>
  <c r="I79" i="10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H80" i="10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G79" i="10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I79" i="9"/>
  <c r="J79" i="9" s="1"/>
  <c r="H80" i="9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G79" i="9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I79" i="8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80" i="8"/>
  <c r="H81" i="8" s="1"/>
  <c r="H82" i="8" s="1"/>
  <c r="G79" i="8"/>
  <c r="G80" i="8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I79" i="7"/>
  <c r="H81" i="7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37" i="7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J37" i="10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I37" i="10"/>
  <c r="H37" i="9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I37" i="9"/>
  <c r="J37" i="9" s="1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I37" i="7"/>
  <c r="J37" i="7" s="1"/>
  <c r="G37" i="7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137" i="10" l="1"/>
  <c r="E136" i="10"/>
  <c r="D137" i="9"/>
  <c r="E136" i="9"/>
  <c r="D137" i="8"/>
  <c r="E136" i="8"/>
  <c r="D137" i="7"/>
  <c r="E136" i="7"/>
  <c r="E37" i="5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I100" i="10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80" i="9"/>
  <c r="I91" i="8"/>
  <c r="I92" i="8" s="1"/>
  <c r="J79" i="10"/>
  <c r="J79" i="8"/>
  <c r="J79" i="7"/>
  <c r="I80" i="7"/>
  <c r="I81" i="7" s="1"/>
  <c r="I38" i="10"/>
  <c r="J38" i="10" s="1"/>
  <c r="I38" i="9"/>
  <c r="J38" i="9" s="1"/>
  <c r="I37" i="8"/>
  <c r="J37" i="8" s="1"/>
  <c r="I38" i="7"/>
  <c r="J38" i="7" s="1"/>
  <c r="D84" i="5"/>
  <c r="E84" i="5" s="1"/>
  <c r="D38" i="5"/>
  <c r="E38" i="5" s="1"/>
  <c r="E137" i="10" l="1"/>
  <c r="D138" i="10"/>
  <c r="E137" i="9"/>
  <c r="D138" i="9"/>
  <c r="I38" i="8"/>
  <c r="J38" i="8" s="1"/>
  <c r="E137" i="8"/>
  <c r="D138" i="8"/>
  <c r="E137" i="7"/>
  <c r="D138" i="7"/>
  <c r="I125" i="10"/>
  <c r="I126" i="10" s="1"/>
  <c r="I127" i="10" s="1"/>
  <c r="I128" i="10" s="1"/>
  <c r="E153" i="5"/>
  <c r="I93" i="8"/>
  <c r="I94" i="8" s="1"/>
  <c r="I95" i="8" s="1"/>
  <c r="I96" i="8" s="1"/>
  <c r="I97" i="8" s="1"/>
  <c r="I98" i="8" s="1"/>
  <c r="J80" i="10"/>
  <c r="J80" i="9"/>
  <c r="I81" i="9"/>
  <c r="J80" i="8"/>
  <c r="J80" i="7"/>
  <c r="I39" i="10"/>
  <c r="J39" i="10" s="1"/>
  <c r="I39" i="9"/>
  <c r="J39" i="9" s="1"/>
  <c r="I39" i="8"/>
  <c r="J39" i="8" s="1"/>
  <c r="I39" i="7"/>
  <c r="J39" i="7" s="1"/>
  <c r="D85" i="5"/>
  <c r="E85" i="5" s="1"/>
  <c r="D39" i="5"/>
  <c r="E39" i="5" s="1"/>
  <c r="D139" i="10" l="1"/>
  <c r="E138" i="10"/>
  <c r="D139" i="9"/>
  <c r="E138" i="9"/>
  <c r="D139" i="8"/>
  <c r="E138" i="8"/>
  <c r="D139" i="7"/>
  <c r="E138" i="7"/>
  <c r="I129" i="10"/>
  <c r="J128" i="10"/>
  <c r="E154" i="5"/>
  <c r="I130" i="10"/>
  <c r="J129" i="10"/>
  <c r="I99" i="8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J81" i="10"/>
  <c r="J81" i="9"/>
  <c r="I82" i="9"/>
  <c r="J81" i="8"/>
  <c r="J81" i="7"/>
  <c r="I82" i="7"/>
  <c r="I40" i="10"/>
  <c r="J40" i="10" s="1"/>
  <c r="I40" i="9"/>
  <c r="J40" i="9" s="1"/>
  <c r="I40" i="8"/>
  <c r="J40" i="8" s="1"/>
  <c r="I40" i="7"/>
  <c r="J40" i="7" s="1"/>
  <c r="D86" i="5"/>
  <c r="E86" i="5" s="1"/>
  <c r="D40" i="5"/>
  <c r="E40" i="5" s="1"/>
  <c r="E139" i="10" l="1"/>
  <c r="D140" i="10"/>
  <c r="E139" i="9"/>
  <c r="D140" i="9"/>
  <c r="E139" i="8"/>
  <c r="D140" i="8"/>
  <c r="E139" i="7"/>
  <c r="D140" i="7"/>
  <c r="E155" i="5"/>
  <c r="J130" i="10"/>
  <c r="I131" i="10"/>
  <c r="I129" i="8"/>
  <c r="I130" i="8" s="1"/>
  <c r="J128" i="8"/>
  <c r="J82" i="10"/>
  <c r="I83" i="9"/>
  <c r="I84" i="9" s="1"/>
  <c r="I85" i="9" s="1"/>
  <c r="J82" i="9"/>
  <c r="J82" i="8"/>
  <c r="J82" i="7"/>
  <c r="I83" i="7"/>
  <c r="I84" i="7" s="1"/>
  <c r="I85" i="7" s="1"/>
  <c r="I41" i="10"/>
  <c r="J41" i="10" s="1"/>
  <c r="I41" i="9"/>
  <c r="J41" i="9" s="1"/>
  <c r="I41" i="8"/>
  <c r="J41" i="8" s="1"/>
  <c r="I41" i="7"/>
  <c r="J41" i="7" s="1"/>
  <c r="D87" i="5"/>
  <c r="E87" i="5" s="1"/>
  <c r="D41" i="5"/>
  <c r="E41" i="5" s="1"/>
  <c r="D141" i="10" l="1"/>
  <c r="E140" i="10"/>
  <c r="D141" i="9"/>
  <c r="E140" i="9"/>
  <c r="J129" i="8"/>
  <c r="D141" i="8"/>
  <c r="E140" i="8"/>
  <c r="D141" i="7"/>
  <c r="E140" i="7"/>
  <c r="E156" i="5"/>
  <c r="I132" i="10"/>
  <c r="J131" i="10"/>
  <c r="J130" i="8"/>
  <c r="I131" i="8"/>
  <c r="J83" i="10"/>
  <c r="J83" i="9"/>
  <c r="J83" i="8"/>
  <c r="J83" i="7"/>
  <c r="I42" i="10"/>
  <c r="J42" i="10" s="1"/>
  <c r="I42" i="9"/>
  <c r="J42" i="9" s="1"/>
  <c r="I42" i="8"/>
  <c r="J42" i="8" s="1"/>
  <c r="I42" i="7"/>
  <c r="J42" i="7" s="1"/>
  <c r="D88" i="5"/>
  <c r="E88" i="5" s="1"/>
  <c r="D42" i="5"/>
  <c r="E42" i="5" s="1"/>
  <c r="E141" i="10" l="1"/>
  <c r="D142" i="10"/>
  <c r="E141" i="9"/>
  <c r="D142" i="9"/>
  <c r="E141" i="8"/>
  <c r="D142" i="8"/>
  <c r="E141" i="7"/>
  <c r="D142" i="7"/>
  <c r="E157" i="5"/>
  <c r="J132" i="10"/>
  <c r="I133" i="10"/>
  <c r="I132" i="8"/>
  <c r="J131" i="8"/>
  <c r="J84" i="10"/>
  <c r="J84" i="9"/>
  <c r="J84" i="8"/>
  <c r="J84" i="7"/>
  <c r="I43" i="10"/>
  <c r="J43" i="10" s="1"/>
  <c r="I43" i="9"/>
  <c r="J43" i="9" s="1"/>
  <c r="I43" i="8"/>
  <c r="J43" i="8" s="1"/>
  <c r="I43" i="7"/>
  <c r="J43" i="7" s="1"/>
  <c r="D89" i="5"/>
  <c r="E89" i="5" s="1"/>
  <c r="D43" i="5"/>
  <c r="E43" i="5" s="1"/>
  <c r="D143" i="10" l="1"/>
  <c r="E142" i="10"/>
  <c r="D143" i="9"/>
  <c r="E142" i="9"/>
  <c r="D143" i="8"/>
  <c r="E142" i="8"/>
  <c r="D143" i="7"/>
  <c r="E142" i="7"/>
  <c r="E158" i="5"/>
  <c r="J133" i="10"/>
  <c r="I134" i="10"/>
  <c r="J132" i="8"/>
  <c r="I133" i="8"/>
  <c r="J85" i="10"/>
  <c r="J85" i="9"/>
  <c r="I86" i="9"/>
  <c r="J85" i="8"/>
  <c r="J85" i="7"/>
  <c r="I86" i="7"/>
  <c r="I44" i="10"/>
  <c r="J44" i="10" s="1"/>
  <c r="I44" i="9"/>
  <c r="J44" i="9" s="1"/>
  <c r="I44" i="8"/>
  <c r="J44" i="8" s="1"/>
  <c r="I44" i="7"/>
  <c r="J44" i="7" s="1"/>
  <c r="D90" i="5"/>
  <c r="E90" i="5" s="1"/>
  <c r="D44" i="5"/>
  <c r="E44" i="5" s="1"/>
  <c r="E143" i="10" l="1"/>
  <c r="D144" i="10"/>
  <c r="E143" i="9"/>
  <c r="D144" i="9"/>
  <c r="E143" i="8"/>
  <c r="D144" i="8"/>
  <c r="E143" i="7"/>
  <c r="D144" i="7"/>
  <c r="E159" i="5"/>
  <c r="I135" i="10"/>
  <c r="J134" i="10"/>
  <c r="I134" i="8"/>
  <c r="J133" i="8"/>
  <c r="J86" i="10"/>
  <c r="I87" i="9"/>
  <c r="I88" i="9" s="1"/>
  <c r="J86" i="9"/>
  <c r="J86" i="8"/>
  <c r="I87" i="7"/>
  <c r="I88" i="7" s="1"/>
  <c r="J86" i="7"/>
  <c r="I45" i="10"/>
  <c r="J45" i="10" s="1"/>
  <c r="I45" i="9"/>
  <c r="J45" i="9" s="1"/>
  <c r="I45" i="8"/>
  <c r="J45" i="8" s="1"/>
  <c r="I45" i="7"/>
  <c r="J45" i="7" s="1"/>
  <c r="D91" i="5"/>
  <c r="E91" i="5" s="1"/>
  <c r="D45" i="5"/>
  <c r="E45" i="5" s="1"/>
  <c r="D145" i="10" l="1"/>
  <c r="E144" i="10"/>
  <c r="D145" i="9"/>
  <c r="E144" i="9"/>
  <c r="D145" i="8"/>
  <c r="E144" i="8"/>
  <c r="D145" i="7"/>
  <c r="E144" i="7"/>
  <c r="E160" i="5"/>
  <c r="I136" i="10"/>
  <c r="I137" i="10" s="1"/>
  <c r="J135" i="10"/>
  <c r="J134" i="8"/>
  <c r="I135" i="8"/>
  <c r="J87" i="10"/>
  <c r="J87" i="9"/>
  <c r="J87" i="8"/>
  <c r="J87" i="7"/>
  <c r="I46" i="10"/>
  <c r="J46" i="10" s="1"/>
  <c r="I46" i="9"/>
  <c r="J46" i="9" s="1"/>
  <c r="I46" i="8"/>
  <c r="J46" i="8" s="1"/>
  <c r="I46" i="7"/>
  <c r="J46" i="7" s="1"/>
  <c r="D92" i="5"/>
  <c r="E92" i="5" s="1"/>
  <c r="D46" i="5"/>
  <c r="E46" i="5" s="1"/>
  <c r="E145" i="10" l="1"/>
  <c r="D146" i="10"/>
  <c r="E146" i="10" s="1"/>
  <c r="E145" i="9"/>
  <c r="D146" i="9"/>
  <c r="E146" i="9" s="1"/>
  <c r="E145" i="8"/>
  <c r="D146" i="8"/>
  <c r="E146" i="8" s="1"/>
  <c r="E145" i="7"/>
  <c r="D146" i="7"/>
  <c r="E146" i="7" s="1"/>
  <c r="E161" i="5"/>
  <c r="J136" i="10"/>
  <c r="I136" i="8"/>
  <c r="I137" i="8" s="1"/>
  <c r="J135" i="8"/>
  <c r="J88" i="10"/>
  <c r="J88" i="9"/>
  <c r="I89" i="9"/>
  <c r="J88" i="8"/>
  <c r="I89" i="7"/>
  <c r="J88" i="7"/>
  <c r="I47" i="10"/>
  <c r="J47" i="10" s="1"/>
  <c r="I47" i="9"/>
  <c r="J47" i="9" s="1"/>
  <c r="I47" i="8"/>
  <c r="J47" i="8" s="1"/>
  <c r="I47" i="7"/>
  <c r="J47" i="7" s="1"/>
  <c r="D93" i="5"/>
  <c r="E93" i="5" s="1"/>
  <c r="D47" i="5"/>
  <c r="E47" i="5" s="1"/>
  <c r="E162" i="5" l="1"/>
  <c r="I138" i="10"/>
  <c r="J138" i="10" s="1"/>
  <c r="J137" i="10"/>
  <c r="J136" i="8"/>
  <c r="J89" i="10"/>
  <c r="J89" i="9"/>
  <c r="I90" i="9"/>
  <c r="J89" i="8"/>
  <c r="J89" i="7"/>
  <c r="I90" i="7"/>
  <c r="I91" i="7" s="1"/>
  <c r="I48" i="10"/>
  <c r="J48" i="10" s="1"/>
  <c r="I48" i="9"/>
  <c r="J48" i="9" s="1"/>
  <c r="I48" i="8"/>
  <c r="J48" i="8" s="1"/>
  <c r="I48" i="7"/>
  <c r="J48" i="7" s="1"/>
  <c r="D94" i="5"/>
  <c r="E94" i="5" s="1"/>
  <c r="D48" i="5"/>
  <c r="E48" i="5" s="1"/>
  <c r="E163" i="5" l="1"/>
  <c r="I138" i="8"/>
  <c r="J138" i="8" s="1"/>
  <c r="J137" i="8"/>
  <c r="J90" i="10"/>
  <c r="I91" i="9"/>
  <c r="J90" i="9"/>
  <c r="J90" i="8"/>
  <c r="J90" i="7"/>
  <c r="I49" i="10"/>
  <c r="J49" i="10" s="1"/>
  <c r="I49" i="9"/>
  <c r="J49" i="9" s="1"/>
  <c r="I49" i="8"/>
  <c r="J49" i="8" s="1"/>
  <c r="I49" i="7"/>
  <c r="J49" i="7" s="1"/>
  <c r="D95" i="5"/>
  <c r="E95" i="5" s="1"/>
  <c r="D49" i="5"/>
  <c r="E49" i="5" s="1"/>
  <c r="E164" i="5" l="1"/>
  <c r="J91" i="10"/>
  <c r="J91" i="9"/>
  <c r="I92" i="9"/>
  <c r="J91" i="8"/>
  <c r="J91" i="7"/>
  <c r="I92" i="7"/>
  <c r="I93" i="7" s="1"/>
  <c r="I50" i="10"/>
  <c r="J50" i="10" s="1"/>
  <c r="I50" i="9"/>
  <c r="J50" i="9" s="1"/>
  <c r="I50" i="8"/>
  <c r="J50" i="8" s="1"/>
  <c r="I50" i="7"/>
  <c r="J50" i="7" s="1"/>
  <c r="D96" i="5"/>
  <c r="E96" i="5" s="1"/>
  <c r="D50" i="5"/>
  <c r="E50" i="5" s="1"/>
  <c r="E165" i="5" l="1"/>
  <c r="J92" i="10"/>
  <c r="I93" i="9"/>
  <c r="J92" i="9"/>
  <c r="J92" i="8"/>
  <c r="J92" i="7"/>
  <c r="I51" i="10"/>
  <c r="J51" i="10" s="1"/>
  <c r="I51" i="9"/>
  <c r="J51" i="9" s="1"/>
  <c r="I51" i="8"/>
  <c r="J51" i="8" s="1"/>
  <c r="I51" i="7"/>
  <c r="J51" i="7" s="1"/>
  <c r="D97" i="5"/>
  <c r="E97" i="5" s="1"/>
  <c r="D51" i="5"/>
  <c r="E51" i="5" s="1"/>
  <c r="E166" i="5" l="1"/>
  <c r="J93" i="10"/>
  <c r="J93" i="9"/>
  <c r="I94" i="9"/>
  <c r="I95" i="9" s="1"/>
  <c r="I96" i="9" s="1"/>
  <c r="I97" i="9" s="1"/>
  <c r="I98" i="9" s="1"/>
  <c r="I99" i="9" s="1"/>
  <c r="I100" i="9" s="1"/>
  <c r="J93" i="8"/>
  <c r="J93" i="7"/>
  <c r="I94" i="7"/>
  <c r="I95" i="7" s="1"/>
  <c r="I52" i="10"/>
  <c r="J52" i="10" s="1"/>
  <c r="I52" i="9"/>
  <c r="J52" i="9" s="1"/>
  <c r="I52" i="8"/>
  <c r="J52" i="8" s="1"/>
  <c r="I52" i="7"/>
  <c r="J52" i="7" s="1"/>
  <c r="D98" i="5"/>
  <c r="E98" i="5" s="1"/>
  <c r="D52" i="5"/>
  <c r="E52" i="5" s="1"/>
  <c r="E167" i="5" l="1"/>
  <c r="J94" i="10"/>
  <c r="J94" i="9"/>
  <c r="J94" i="8"/>
  <c r="J94" i="7"/>
  <c r="I53" i="10"/>
  <c r="J53" i="10" s="1"/>
  <c r="I53" i="9"/>
  <c r="J53" i="9" s="1"/>
  <c r="I53" i="8"/>
  <c r="J53" i="8" s="1"/>
  <c r="I53" i="7"/>
  <c r="J53" i="7" s="1"/>
  <c r="D99" i="5"/>
  <c r="E99" i="5" s="1"/>
  <c r="D53" i="5"/>
  <c r="E53" i="5" s="1"/>
  <c r="E168" i="5" l="1"/>
  <c r="J95" i="10"/>
  <c r="J95" i="9"/>
  <c r="J95" i="8"/>
  <c r="J95" i="7"/>
  <c r="I96" i="7"/>
  <c r="I54" i="10"/>
  <c r="J54" i="10" s="1"/>
  <c r="I54" i="9"/>
  <c r="J54" i="9" s="1"/>
  <c r="I54" i="8"/>
  <c r="J54" i="8" s="1"/>
  <c r="I54" i="7"/>
  <c r="J54" i="7" s="1"/>
  <c r="D100" i="5"/>
  <c r="E100" i="5" s="1"/>
  <c r="E58" i="5"/>
  <c r="E169" i="5" l="1"/>
  <c r="J96" i="10"/>
  <c r="J96" i="9"/>
  <c r="J96" i="8"/>
  <c r="I97" i="7"/>
  <c r="I98" i="7" s="1"/>
  <c r="I99" i="7" s="1"/>
  <c r="I100" i="7" s="1"/>
  <c r="J96" i="7"/>
  <c r="I55" i="10"/>
  <c r="J55" i="10" s="1"/>
  <c r="I55" i="9"/>
  <c r="J55" i="9" s="1"/>
  <c r="I55" i="8"/>
  <c r="J55" i="8" s="1"/>
  <c r="I55" i="7"/>
  <c r="J55" i="7" s="1"/>
  <c r="D101" i="5"/>
  <c r="D102" i="5" s="1"/>
  <c r="D103" i="5" s="1"/>
  <c r="D59" i="5"/>
  <c r="E59" i="5" s="1"/>
  <c r="E170" i="5" l="1"/>
  <c r="E101" i="5"/>
  <c r="E102" i="5"/>
  <c r="J97" i="10"/>
  <c r="J97" i="9"/>
  <c r="J97" i="8"/>
  <c r="J97" i="7"/>
  <c r="I56" i="10"/>
  <c r="J56" i="10" s="1"/>
  <c r="I56" i="9"/>
  <c r="J56" i="9" s="1"/>
  <c r="I56" i="8"/>
  <c r="J56" i="8" s="1"/>
  <c r="I56" i="7"/>
  <c r="J56" i="7" s="1"/>
  <c r="D60" i="5"/>
  <c r="E60" i="5" s="1"/>
  <c r="E171" i="5" l="1"/>
  <c r="J98" i="10"/>
  <c r="J98" i="9"/>
  <c r="J98" i="8"/>
  <c r="J98" i="7"/>
  <c r="I57" i="10"/>
  <c r="J57" i="10" s="1"/>
  <c r="I57" i="9"/>
  <c r="J57" i="9" s="1"/>
  <c r="I57" i="8"/>
  <c r="J57" i="8" s="1"/>
  <c r="I57" i="7"/>
  <c r="J57" i="7" s="1"/>
  <c r="E103" i="5"/>
  <c r="D61" i="5"/>
  <c r="E61" i="5" s="1"/>
  <c r="E172" i="5" l="1"/>
  <c r="J99" i="10"/>
  <c r="J99" i="9"/>
  <c r="J99" i="8"/>
  <c r="J99" i="7"/>
  <c r="I58" i="10"/>
  <c r="J58" i="10" s="1"/>
  <c r="I58" i="9"/>
  <c r="J58" i="9" s="1"/>
  <c r="I58" i="8"/>
  <c r="J58" i="8" s="1"/>
  <c r="I58" i="7"/>
  <c r="J58" i="7" s="1"/>
  <c r="E108" i="5"/>
  <c r="D62" i="5"/>
  <c r="E62" i="5" s="1"/>
  <c r="E173" i="5" l="1"/>
  <c r="J100" i="10"/>
  <c r="I101" i="9"/>
  <c r="I102" i="9" s="1"/>
  <c r="J100" i="9"/>
  <c r="J100" i="8"/>
  <c r="I101" i="7"/>
  <c r="J100" i="7"/>
  <c r="I59" i="10"/>
  <c r="J59" i="10" s="1"/>
  <c r="I59" i="9"/>
  <c r="J59" i="9" s="1"/>
  <c r="I59" i="8"/>
  <c r="J59" i="8" s="1"/>
  <c r="I59" i="7"/>
  <c r="J59" i="7" s="1"/>
  <c r="D109" i="5"/>
  <c r="D63" i="5"/>
  <c r="E63" i="5" s="1"/>
  <c r="E174" i="5" l="1"/>
  <c r="E109" i="5"/>
  <c r="D110" i="5"/>
  <c r="E110" i="5" s="1"/>
  <c r="J101" i="10"/>
  <c r="J101" i="9"/>
  <c r="J101" i="8"/>
  <c r="J101" i="7"/>
  <c r="I102" i="7"/>
  <c r="I60" i="10"/>
  <c r="J60" i="10" s="1"/>
  <c r="I60" i="9"/>
  <c r="J60" i="9" s="1"/>
  <c r="I60" i="8"/>
  <c r="J60" i="8" s="1"/>
  <c r="I60" i="7"/>
  <c r="J60" i="7" s="1"/>
  <c r="D64" i="5"/>
  <c r="E64" i="5" s="1"/>
  <c r="E175" i="5" l="1"/>
  <c r="J102" i="10"/>
  <c r="J102" i="9"/>
  <c r="I103" i="9"/>
  <c r="J102" i="8"/>
  <c r="I103" i="7"/>
  <c r="J102" i="7"/>
  <c r="I61" i="10"/>
  <c r="J61" i="10" s="1"/>
  <c r="I61" i="9"/>
  <c r="J61" i="9" s="1"/>
  <c r="I61" i="8"/>
  <c r="J61" i="8" s="1"/>
  <c r="I61" i="7"/>
  <c r="J61" i="7" s="1"/>
  <c r="D111" i="5"/>
  <c r="E111" i="5" s="1"/>
  <c r="D65" i="5"/>
  <c r="E65" i="5" s="1"/>
  <c r="E176" i="5" l="1"/>
  <c r="J103" i="10"/>
  <c r="J103" i="9"/>
  <c r="I104" i="9"/>
  <c r="I105" i="9" s="1"/>
  <c r="J103" i="8"/>
  <c r="J103" i="7"/>
  <c r="I104" i="7"/>
  <c r="I62" i="10"/>
  <c r="J62" i="10" s="1"/>
  <c r="I62" i="9"/>
  <c r="J62" i="9" s="1"/>
  <c r="I62" i="8"/>
  <c r="J62" i="8" s="1"/>
  <c r="I62" i="7"/>
  <c r="J62" i="7" s="1"/>
  <c r="D112" i="5"/>
  <c r="D66" i="5"/>
  <c r="E66" i="5" s="1"/>
  <c r="E177" i="5" l="1"/>
  <c r="E112" i="5"/>
  <c r="D113" i="5"/>
  <c r="E113" i="5" s="1"/>
  <c r="J104" i="10"/>
  <c r="J104" i="9"/>
  <c r="J104" i="8"/>
  <c r="I105" i="7"/>
  <c r="J104" i="7"/>
  <c r="I63" i="10"/>
  <c r="J63" i="10" s="1"/>
  <c r="I63" i="9"/>
  <c r="J63" i="9" s="1"/>
  <c r="I63" i="8"/>
  <c r="J63" i="8" s="1"/>
  <c r="I63" i="7"/>
  <c r="J63" i="7" s="1"/>
  <c r="D67" i="5"/>
  <c r="E67" i="5" s="1"/>
  <c r="J105" i="10" l="1"/>
  <c r="J105" i="9"/>
  <c r="I106" i="9"/>
  <c r="J105" i="8"/>
  <c r="J105" i="7"/>
  <c r="I106" i="7"/>
  <c r="I64" i="10"/>
  <c r="J64" i="10" s="1"/>
  <c r="I64" i="9"/>
  <c r="J64" i="9" s="1"/>
  <c r="I64" i="8"/>
  <c r="J64" i="8" s="1"/>
  <c r="I64" i="7"/>
  <c r="J64" i="7" s="1"/>
  <c r="D114" i="5"/>
  <c r="E114" i="5" s="1"/>
  <c r="D68" i="5"/>
  <c r="E68" i="5" s="1"/>
  <c r="J106" i="10" l="1"/>
  <c r="J106" i="9"/>
  <c r="I107" i="9"/>
  <c r="J106" i="8"/>
  <c r="I107" i="7"/>
  <c r="J106" i="7"/>
  <c r="I65" i="10"/>
  <c r="J65" i="10" s="1"/>
  <c r="I65" i="9"/>
  <c r="J65" i="9" s="1"/>
  <c r="I65" i="8"/>
  <c r="J65" i="8" s="1"/>
  <c r="I65" i="7"/>
  <c r="J65" i="7" s="1"/>
  <c r="D115" i="5"/>
  <c r="E115" i="5" s="1"/>
  <c r="D69" i="5"/>
  <c r="E69" i="5" s="1"/>
  <c r="J107" i="10" l="1"/>
  <c r="J107" i="9"/>
  <c r="I108" i="9"/>
  <c r="J107" i="8"/>
  <c r="J107" i="7"/>
  <c r="I108" i="7"/>
  <c r="I66" i="10"/>
  <c r="J66" i="10" s="1"/>
  <c r="I66" i="9"/>
  <c r="J66" i="9" s="1"/>
  <c r="I66" i="8"/>
  <c r="J66" i="8" s="1"/>
  <c r="I66" i="7"/>
  <c r="J66" i="7" s="1"/>
  <c r="D116" i="5"/>
  <c r="E116" i="5" s="1"/>
  <c r="D70" i="5"/>
  <c r="E70" i="5" s="1"/>
  <c r="J108" i="10" l="1"/>
  <c r="I109" i="9"/>
  <c r="J108" i="9"/>
  <c r="J108" i="8"/>
  <c r="I109" i="7"/>
  <c r="J108" i="7"/>
  <c r="I67" i="10"/>
  <c r="J67" i="10" s="1"/>
  <c r="I67" i="9"/>
  <c r="J67" i="9" s="1"/>
  <c r="I67" i="8"/>
  <c r="J67" i="8" s="1"/>
  <c r="I67" i="7"/>
  <c r="J67" i="7" s="1"/>
  <c r="D117" i="5"/>
  <c r="E117" i="5" s="1"/>
  <c r="D71" i="5"/>
  <c r="E71" i="5" s="1"/>
  <c r="J109" i="10" l="1"/>
  <c r="J109" i="9"/>
  <c r="I110" i="9"/>
  <c r="J109" i="8"/>
  <c r="J109" i="7"/>
  <c r="I110" i="7"/>
  <c r="I68" i="10"/>
  <c r="J68" i="10" s="1"/>
  <c r="I68" i="9"/>
  <c r="J68" i="9" s="1"/>
  <c r="I68" i="8"/>
  <c r="J68" i="8" s="1"/>
  <c r="I68" i="7"/>
  <c r="J68" i="7" s="1"/>
  <c r="D118" i="5"/>
  <c r="E118" i="5" s="1"/>
  <c r="D72" i="5"/>
  <c r="E72" i="5" s="1"/>
  <c r="J110" i="10" l="1"/>
  <c r="I111" i="9"/>
  <c r="J110" i="9"/>
  <c r="J110" i="8"/>
  <c r="I111" i="7"/>
  <c r="J110" i="7"/>
  <c r="I69" i="10"/>
  <c r="J69" i="10" s="1"/>
  <c r="I69" i="9"/>
  <c r="J69" i="9" s="1"/>
  <c r="I69" i="8"/>
  <c r="J69" i="8" s="1"/>
  <c r="I69" i="7"/>
  <c r="J69" i="7" s="1"/>
  <c r="D119" i="5"/>
  <c r="E119" i="5" s="1"/>
  <c r="D73" i="5"/>
  <c r="E73" i="5" s="1"/>
  <c r="J111" i="10" l="1"/>
  <c r="J111" i="9"/>
  <c r="I112" i="9"/>
  <c r="J111" i="8"/>
  <c r="J111" i="7"/>
  <c r="I112" i="7"/>
  <c r="I70" i="10"/>
  <c r="J70" i="10" s="1"/>
  <c r="I70" i="9"/>
  <c r="J70" i="9" s="1"/>
  <c r="I70" i="8"/>
  <c r="J70" i="8" s="1"/>
  <c r="I70" i="7"/>
  <c r="J70" i="7" s="1"/>
  <c r="D120" i="5"/>
  <c r="E120" i="5" s="1"/>
  <c r="D74" i="5"/>
  <c r="E74" i="5" s="1"/>
  <c r="J112" i="10" l="1"/>
  <c r="J112" i="9"/>
  <c r="I113" i="9"/>
  <c r="J112" i="8"/>
  <c r="I113" i="7"/>
  <c r="J112" i="7"/>
  <c r="I71" i="10"/>
  <c r="J71" i="10" s="1"/>
  <c r="I71" i="9"/>
  <c r="J71" i="9" s="1"/>
  <c r="I71" i="8"/>
  <c r="J71" i="8" s="1"/>
  <c r="I71" i="7"/>
  <c r="J71" i="7" s="1"/>
  <c r="D121" i="5"/>
  <c r="E121" i="5" s="1"/>
  <c r="D75" i="5"/>
  <c r="E75" i="5" s="1"/>
  <c r="J113" i="10" l="1"/>
  <c r="J113" i="9"/>
  <c r="I114" i="9"/>
  <c r="J113" i="8"/>
  <c r="J113" i="7"/>
  <c r="I114" i="7"/>
  <c r="I72" i="10"/>
  <c r="J72" i="10" s="1"/>
  <c r="I72" i="9"/>
  <c r="J72" i="9" s="1"/>
  <c r="I72" i="8"/>
  <c r="J72" i="8" s="1"/>
  <c r="I72" i="7"/>
  <c r="J72" i="7" s="1"/>
  <c r="D122" i="5"/>
  <c r="E122" i="5" s="1"/>
  <c r="D76" i="5"/>
  <c r="D77" i="5" s="1"/>
  <c r="J114" i="10" l="1"/>
  <c r="I115" i="9"/>
  <c r="J114" i="9"/>
  <c r="J114" i="8"/>
  <c r="I115" i="7"/>
  <c r="J114" i="7"/>
  <c r="I73" i="10"/>
  <c r="J73" i="10" s="1"/>
  <c r="I73" i="9"/>
  <c r="J73" i="9" s="1"/>
  <c r="I73" i="8"/>
  <c r="J73" i="8" s="1"/>
  <c r="I73" i="7"/>
  <c r="J73" i="7" s="1"/>
  <c r="D123" i="5"/>
  <c r="E123" i="5" s="1"/>
  <c r="E77" i="5"/>
  <c r="E76" i="5"/>
  <c r="J115" i="10" l="1"/>
  <c r="J115" i="9"/>
  <c r="I116" i="9"/>
  <c r="J115" i="8"/>
  <c r="J115" i="7"/>
  <c r="I116" i="7"/>
  <c r="I74" i="10"/>
  <c r="J74" i="10" s="1"/>
  <c r="I74" i="9"/>
  <c r="J74" i="9" s="1"/>
  <c r="I74" i="8"/>
  <c r="J74" i="8" s="1"/>
  <c r="I74" i="7"/>
  <c r="J74" i="7" s="1"/>
  <c r="D124" i="5"/>
  <c r="E124" i="5" s="1"/>
  <c r="D78" i="5"/>
  <c r="E78" i="5" s="1"/>
  <c r="J116" i="10" l="1"/>
  <c r="J116" i="9"/>
  <c r="I117" i="9"/>
  <c r="J116" i="8"/>
  <c r="I117" i="7"/>
  <c r="J116" i="7"/>
  <c r="D125" i="5"/>
  <c r="E125" i="5" s="1"/>
  <c r="J117" i="10" l="1"/>
  <c r="J117" i="9"/>
  <c r="I118" i="9"/>
  <c r="J117" i="8"/>
  <c r="J117" i="7"/>
  <c r="I118" i="7"/>
  <c r="D126" i="5"/>
  <c r="E126" i="5" s="1"/>
  <c r="H3" i="7"/>
  <c r="I3" i="7" s="1"/>
  <c r="H3" i="10"/>
  <c r="I3" i="10" s="1"/>
  <c r="H3" i="9"/>
  <c r="I3" i="9" s="1"/>
  <c r="I4" i="9" s="1"/>
  <c r="I5" i="9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I3" i="8"/>
  <c r="J3" i="8" l="1"/>
  <c r="I4" i="8"/>
  <c r="I5" i="8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D4" i="5"/>
  <c r="D5" i="5" s="1"/>
  <c r="J118" i="10"/>
  <c r="I119" i="9"/>
  <c r="J118" i="9"/>
  <c r="J118" i="8"/>
  <c r="I119" i="7"/>
  <c r="J118" i="7"/>
  <c r="D127" i="5"/>
  <c r="E127" i="5" s="1"/>
  <c r="J4" i="9"/>
  <c r="I4" i="7"/>
  <c r="J3" i="7"/>
  <c r="J3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J4" i="8" l="1"/>
  <c r="E3" i="5"/>
  <c r="J119" i="10"/>
  <c r="J119" i="9"/>
  <c r="I120" i="9"/>
  <c r="J119" i="8"/>
  <c r="J119" i="7"/>
  <c r="I120" i="7"/>
  <c r="D128" i="5"/>
  <c r="E128" i="5" s="1"/>
  <c r="I4" i="10"/>
  <c r="J3" i="10"/>
  <c r="I5" i="7"/>
  <c r="J4" i="7"/>
  <c r="I6" i="9"/>
  <c r="J5" i="9"/>
  <c r="J120" i="10" l="1"/>
  <c r="I121" i="9"/>
  <c r="J120" i="9"/>
  <c r="J120" i="8"/>
  <c r="I121" i="7"/>
  <c r="J120" i="7"/>
  <c r="D129" i="5"/>
  <c r="E129" i="5" s="1"/>
  <c r="I7" i="9"/>
  <c r="J6" i="9"/>
  <c r="J5" i="7"/>
  <c r="I6" i="7"/>
  <c r="I6" i="8"/>
  <c r="J5" i="8"/>
  <c r="I5" i="10"/>
  <c r="J4" i="10"/>
  <c r="J121" i="10" l="1"/>
  <c r="J121" i="9"/>
  <c r="I122" i="9"/>
  <c r="J121" i="8"/>
  <c r="J121" i="7"/>
  <c r="I122" i="7"/>
  <c r="D130" i="5"/>
  <c r="E130" i="5" s="1"/>
  <c r="I7" i="8"/>
  <c r="J6" i="8"/>
  <c r="J6" i="7"/>
  <c r="I7" i="7"/>
  <c r="I6" i="10"/>
  <c r="J5" i="10"/>
  <c r="I8" i="9"/>
  <c r="J7" i="9"/>
  <c r="J122" i="10" l="1"/>
  <c r="J122" i="9"/>
  <c r="I123" i="9"/>
  <c r="J122" i="8"/>
  <c r="J122" i="7"/>
  <c r="I123" i="7"/>
  <c r="D131" i="5"/>
  <c r="E131" i="5" s="1"/>
  <c r="I7" i="10"/>
  <c r="J6" i="10"/>
  <c r="I8" i="7"/>
  <c r="J7" i="7"/>
  <c r="I9" i="9"/>
  <c r="J8" i="9"/>
  <c r="I8" i="8"/>
  <c r="J7" i="8"/>
  <c r="J123" i="10" l="1"/>
  <c r="J123" i="9"/>
  <c r="I124" i="9"/>
  <c r="I125" i="9" s="1"/>
  <c r="I126" i="9" s="1"/>
  <c r="J123" i="8"/>
  <c r="J123" i="7"/>
  <c r="I124" i="7"/>
  <c r="D132" i="5"/>
  <c r="I10" i="9"/>
  <c r="J9" i="9"/>
  <c r="J8" i="7"/>
  <c r="I9" i="7"/>
  <c r="I8" i="10"/>
  <c r="J7" i="10"/>
  <c r="I9" i="8"/>
  <c r="J8" i="8"/>
  <c r="E132" i="5" l="1"/>
  <c r="D133" i="5"/>
  <c r="D134" i="5" s="1"/>
  <c r="J124" i="10"/>
  <c r="J124" i="9"/>
  <c r="J124" i="8"/>
  <c r="I125" i="7"/>
  <c r="J124" i="7"/>
  <c r="I10" i="8"/>
  <c r="J9" i="8"/>
  <c r="I9" i="10"/>
  <c r="J8" i="10"/>
  <c r="I10" i="7"/>
  <c r="J9" i="7"/>
  <c r="I11" i="9"/>
  <c r="J10" i="9"/>
  <c r="E133" i="5" l="1"/>
  <c r="E134" i="5"/>
  <c r="J125" i="10"/>
  <c r="J125" i="9"/>
  <c r="J125" i="8"/>
  <c r="J125" i="7"/>
  <c r="I126" i="7"/>
  <c r="I11" i="7"/>
  <c r="J10" i="7"/>
  <c r="I10" i="10"/>
  <c r="J9" i="10"/>
  <c r="I12" i="9"/>
  <c r="J11" i="9"/>
  <c r="I11" i="8"/>
  <c r="J10" i="8"/>
  <c r="C4" i="5"/>
  <c r="J127" i="10" l="1"/>
  <c r="J126" i="10"/>
  <c r="I127" i="9"/>
  <c r="J126" i="9"/>
  <c r="J127" i="8"/>
  <c r="J126" i="8"/>
  <c r="I127" i="7"/>
  <c r="J126" i="7"/>
  <c r="D135" i="5"/>
  <c r="I11" i="10"/>
  <c r="J10" i="10"/>
  <c r="J12" i="9"/>
  <c r="I13" i="9"/>
  <c r="I12" i="7"/>
  <c r="J11" i="7"/>
  <c r="I12" i="8"/>
  <c r="J11" i="8"/>
  <c r="J127" i="9" l="1"/>
  <c r="I128" i="9"/>
  <c r="J127" i="7"/>
  <c r="I128" i="7"/>
  <c r="E135" i="5"/>
  <c r="D136" i="5"/>
  <c r="D137" i="5" s="1"/>
  <c r="D138" i="5" s="1"/>
  <c r="E4" i="5"/>
  <c r="I13" i="8"/>
  <c r="J12" i="8"/>
  <c r="I13" i="7"/>
  <c r="J12" i="7"/>
  <c r="I14" i="9"/>
  <c r="J13" i="9"/>
  <c r="I12" i="10"/>
  <c r="J11" i="10"/>
  <c r="C27" i="5"/>
  <c r="J128" i="9" l="1"/>
  <c r="I129" i="9"/>
  <c r="J128" i="7"/>
  <c r="I129" i="7"/>
  <c r="I130" i="7" s="1"/>
  <c r="E136" i="5"/>
  <c r="I13" i="10"/>
  <c r="J12" i="10"/>
  <c r="I15" i="9"/>
  <c r="J14" i="9"/>
  <c r="J13" i="7"/>
  <c r="I14" i="7"/>
  <c r="J13" i="8"/>
  <c r="I14" i="8"/>
  <c r="D6" i="5"/>
  <c r="E5" i="5"/>
  <c r="I130" i="9" l="1"/>
  <c r="J129" i="9"/>
  <c r="J129" i="7"/>
  <c r="E137" i="5"/>
  <c r="I15" i="7"/>
  <c r="J14" i="7"/>
  <c r="I15" i="8"/>
  <c r="J14" i="8"/>
  <c r="D7" i="5"/>
  <c r="E6" i="5"/>
  <c r="J15" i="9"/>
  <c r="I16" i="9"/>
  <c r="J13" i="10"/>
  <c r="I14" i="10"/>
  <c r="J130" i="9" l="1"/>
  <c r="I131" i="9"/>
  <c r="J130" i="7"/>
  <c r="I131" i="7"/>
  <c r="E138" i="5"/>
  <c r="D139" i="5"/>
  <c r="I17" i="9"/>
  <c r="J16" i="9"/>
  <c r="D8" i="5"/>
  <c r="E7" i="5"/>
  <c r="I15" i="10"/>
  <c r="J14" i="10"/>
  <c r="J15" i="8"/>
  <c r="I16" i="8"/>
  <c r="J15" i="7"/>
  <c r="I16" i="7"/>
  <c r="I132" i="9" l="1"/>
  <c r="J131" i="9"/>
  <c r="I132" i="7"/>
  <c r="J131" i="7"/>
  <c r="D140" i="5"/>
  <c r="E139" i="5"/>
  <c r="I17" i="7"/>
  <c r="J16" i="7"/>
  <c r="I17" i="8"/>
  <c r="J16" i="8"/>
  <c r="J15" i="10"/>
  <c r="I16" i="10"/>
  <c r="D9" i="5"/>
  <c r="E8" i="5"/>
  <c r="I18" i="9"/>
  <c r="J17" i="9"/>
  <c r="J132" i="9" l="1"/>
  <c r="I133" i="9"/>
  <c r="J132" i="7"/>
  <c r="I133" i="7"/>
  <c r="E140" i="5"/>
  <c r="D141" i="5"/>
  <c r="E9" i="5"/>
  <c r="D10" i="5"/>
  <c r="D11" i="5" s="1"/>
  <c r="I17" i="10"/>
  <c r="J16" i="10"/>
  <c r="I19" i="9"/>
  <c r="J18" i="9"/>
  <c r="I18" i="8"/>
  <c r="J17" i="8"/>
  <c r="I18" i="7"/>
  <c r="J17" i="7"/>
  <c r="I134" i="9" l="1"/>
  <c r="J133" i="9"/>
  <c r="I134" i="7"/>
  <c r="J133" i="7"/>
  <c r="D142" i="5"/>
  <c r="E141" i="5"/>
  <c r="I19" i="8"/>
  <c r="J18" i="8"/>
  <c r="I20" i="9"/>
  <c r="J19" i="9"/>
  <c r="I19" i="7"/>
  <c r="J18" i="7"/>
  <c r="I18" i="10"/>
  <c r="J17" i="10"/>
  <c r="E10" i="5"/>
  <c r="J134" i="9" l="1"/>
  <c r="I135" i="9"/>
  <c r="J134" i="7"/>
  <c r="I135" i="7"/>
  <c r="E142" i="5"/>
  <c r="D143" i="5"/>
  <c r="I19" i="10"/>
  <c r="J18" i="10"/>
  <c r="J20" i="9"/>
  <c r="I21" i="9"/>
  <c r="I20" i="7"/>
  <c r="J19" i="7"/>
  <c r="E11" i="5"/>
  <c r="D12" i="5"/>
  <c r="E12" i="5" s="1"/>
  <c r="I20" i="8"/>
  <c r="J19" i="8"/>
  <c r="I136" i="9" l="1"/>
  <c r="I137" i="9" s="1"/>
  <c r="J135" i="9"/>
  <c r="I136" i="7"/>
  <c r="I137" i="7" s="1"/>
  <c r="J135" i="7"/>
  <c r="D144" i="5"/>
  <c r="D145" i="5" s="1"/>
  <c r="D146" i="5" s="1"/>
  <c r="E143" i="5"/>
  <c r="J20" i="8"/>
  <c r="I21" i="8"/>
  <c r="J20" i="7"/>
  <c r="I21" i="7"/>
  <c r="I22" i="9"/>
  <c r="J21" i="9"/>
  <c r="D13" i="5"/>
  <c r="I20" i="10"/>
  <c r="J19" i="10"/>
  <c r="J136" i="9" l="1"/>
  <c r="J136" i="7"/>
  <c r="E144" i="5"/>
  <c r="J22" i="9"/>
  <c r="I23" i="9"/>
  <c r="I22" i="7"/>
  <c r="J21" i="7"/>
  <c r="I22" i="8"/>
  <c r="J21" i="8"/>
  <c r="J20" i="10"/>
  <c r="I21" i="10"/>
  <c r="D14" i="5"/>
  <c r="E14" i="5" s="1"/>
  <c r="E13" i="5"/>
  <c r="I138" i="9" l="1"/>
  <c r="J138" i="9" s="1"/>
  <c r="J137" i="9"/>
  <c r="I138" i="7"/>
  <c r="J138" i="7" s="1"/>
  <c r="J137" i="7"/>
  <c r="E145" i="5"/>
  <c r="E146" i="5"/>
  <c r="J22" i="8"/>
  <c r="I23" i="8"/>
  <c r="I22" i="10"/>
  <c r="J21" i="10"/>
  <c r="D15" i="5"/>
  <c r="J22" i="7"/>
  <c r="I23" i="7"/>
  <c r="I24" i="9"/>
  <c r="J23" i="9"/>
  <c r="I25" i="9" l="1"/>
  <c r="J24" i="9"/>
  <c r="I24" i="7"/>
  <c r="J23" i="7"/>
  <c r="D16" i="5"/>
  <c r="E15" i="5"/>
  <c r="J22" i="10"/>
  <c r="I23" i="10"/>
  <c r="I24" i="8"/>
  <c r="J23" i="8"/>
  <c r="I25" i="8" l="1"/>
  <c r="J24" i="8"/>
  <c r="D17" i="5"/>
  <c r="E16" i="5"/>
  <c r="I25" i="7"/>
  <c r="J24" i="7"/>
  <c r="I24" i="10"/>
  <c r="J23" i="10"/>
  <c r="J25" i="9"/>
  <c r="I26" i="9"/>
  <c r="I26" i="7" l="1"/>
  <c r="J25" i="7"/>
  <c r="D18" i="5"/>
  <c r="E17" i="5"/>
  <c r="I27" i="9"/>
  <c r="J26" i="9"/>
  <c r="I26" i="8"/>
  <c r="J25" i="8"/>
  <c r="I25" i="10"/>
  <c r="J24" i="10"/>
  <c r="I27" i="8" l="1"/>
  <c r="J26" i="8"/>
  <c r="I28" i="9"/>
  <c r="I29" i="9" s="1"/>
  <c r="J27" i="9"/>
  <c r="D19" i="5"/>
  <c r="E18" i="5"/>
  <c r="J25" i="10"/>
  <c r="I26" i="10"/>
  <c r="I27" i="7"/>
  <c r="J26" i="7"/>
  <c r="D20" i="5" l="1"/>
  <c r="E19" i="5"/>
  <c r="J28" i="9"/>
  <c r="I28" i="7"/>
  <c r="J27" i="7"/>
  <c r="I27" i="10"/>
  <c r="J26" i="10"/>
  <c r="I28" i="8"/>
  <c r="J27" i="8"/>
  <c r="I29" i="8" l="1"/>
  <c r="J28" i="8"/>
  <c r="I29" i="7"/>
  <c r="J28" i="7"/>
  <c r="I30" i="9"/>
  <c r="J29" i="9"/>
  <c r="I28" i="10"/>
  <c r="J27" i="10"/>
  <c r="E20" i="5"/>
  <c r="D21" i="5"/>
  <c r="I31" i="9" l="1"/>
  <c r="J30" i="9"/>
  <c r="I30" i="7"/>
  <c r="J29" i="7"/>
  <c r="E21" i="5"/>
  <c r="I30" i="8"/>
  <c r="J29" i="8"/>
  <c r="I29" i="10"/>
  <c r="J28" i="10"/>
  <c r="E26" i="5" l="1"/>
  <c r="I31" i="8"/>
  <c r="J30" i="8"/>
  <c r="I31" i="7"/>
  <c r="J30" i="7"/>
  <c r="I30" i="10"/>
  <c r="J29" i="10"/>
  <c r="I32" i="9"/>
  <c r="J32" i="9" s="1"/>
  <c r="J31" i="9"/>
  <c r="I32" i="7" l="1"/>
  <c r="J32" i="7" s="1"/>
  <c r="J31" i="7"/>
  <c r="I32" i="8"/>
  <c r="J32" i="8" s="1"/>
  <c r="J31" i="8"/>
  <c r="E27" i="5"/>
  <c r="D28" i="5"/>
  <c r="E28" i="5" s="1"/>
  <c r="I31" i="10"/>
  <c r="J30" i="10"/>
  <c r="D29" i="5" l="1"/>
  <c r="D30" i="5" s="1"/>
  <c r="I32" i="10"/>
  <c r="J32" i="10" s="1"/>
  <c r="J31" i="10"/>
  <c r="E29" i="5" l="1"/>
  <c r="E30" i="5"/>
  <c r="D31" i="5"/>
  <c r="E31" i="5" s="1"/>
  <c r="D32" i="5" l="1"/>
  <c r="D33" i="5" s="1"/>
  <c r="E32" i="5" l="1"/>
  <c r="D34" i="5" l="1"/>
  <c r="E33" i="5"/>
  <c r="E34" i="5" l="1"/>
  <c r="D35" i="5"/>
  <c r="D36" i="5" l="1"/>
  <c r="E36" i="5" s="1"/>
  <c r="E35" i="5"/>
</calcChain>
</file>

<file path=xl/sharedStrings.xml><?xml version="1.0" encoding="utf-8"?>
<sst xmlns="http://schemas.openxmlformats.org/spreadsheetml/2006/main" count="82" uniqueCount="10">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</sst>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7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9" fontId="4" fillId="0" borderId="0" xfId="0" applyNumberFormat="1" applyFont="1"/>
    <xf numFmtId="0" fontId="5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urcentage" xfId="1" builtinId="5"/>
  </cellStyles>
  <dxfs count="4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E-4071-BAF4-57DB645965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E-4071-BAF4-57DB6459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F-4F05-A45B-EB8B03D796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F-4F05-A45B-EB8B03D7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4-47D8-9B9F-B5F23AD12A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4-47D8-9B9F-B5F23AD1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1-46E8-A9B3-DE61C2A0B2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1-46E8-A9B3-DE61C2A0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F-406F-BBF0-2C0D70BA73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F-406F-BBF0-2C0D70BA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9EB-AA69-3F101A0F0C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D-49EB-AA69-3F101A0F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F-4555-960B-713438F339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F-4555-960B-713438F3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A-497B-BE2E-17D1E94703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A-497B-BE2E-17D1E9470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4-4F81-8B27-5673FC623B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4-4F81-8B27-5673FC62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C-4D29-BBC9-26592EFC25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C-4D29-BBC9-26592EFC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8-4178-9515-7FD8240A31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8-4178-9515-7FD8240A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3-4ADF-B5F9-892E1967EB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3-4ADF-B5F9-892E1967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D-4971-8904-9885A3A596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D-4971-8904-9885A3A5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5-42D3-95BA-5661D9DF89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5-42D3-95BA-5661D9DF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653-A1F1-22DED00E41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653-A1F1-22DED00E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1-4CE9-9176-E813C84850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1-4CE9-9176-E813C8485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1AA-A8EA-67123499FF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4-41AA-A8EA-67123499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0-4A81-9C28-C0103CEAB2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0-4A81-9C28-C0103CEA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A72-BD2F-714F210B4F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A72-BD2F-714F210B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93A-8C58-C2F6C36381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0-493A-8C58-C2F6C363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5.1428571428571423</c:v>
                </c:pt>
                <c:pt idx="2">
                  <c:v>5.1428571428571423</c:v>
                </c:pt>
                <c:pt idx="3">
                  <c:v>5.1428571428571423</c:v>
                </c:pt>
                <c:pt idx="4">
                  <c:v>5.1428571428571423</c:v>
                </c:pt>
                <c:pt idx="5">
                  <c:v>5.1428571428571423</c:v>
                </c:pt>
                <c:pt idx="6">
                  <c:v>5.1428571428571423</c:v>
                </c:pt>
                <c:pt idx="7">
                  <c:v>5.1428571428571423</c:v>
                </c:pt>
                <c:pt idx="8">
                  <c:v>5.1428571428571423</c:v>
                </c:pt>
                <c:pt idx="9">
                  <c:v>5.1428571428571423</c:v>
                </c:pt>
                <c:pt idx="10">
                  <c:v>5.1428571428571423</c:v>
                </c:pt>
                <c:pt idx="11">
                  <c:v>5.1428571428571423</c:v>
                </c:pt>
                <c:pt idx="12">
                  <c:v>5.1428571428571423</c:v>
                </c:pt>
                <c:pt idx="13">
                  <c:v>5.1428571428571423</c:v>
                </c:pt>
                <c:pt idx="14">
                  <c:v>5.1428571428571423</c:v>
                </c:pt>
                <c:pt idx="15">
                  <c:v>5.1428571428571423</c:v>
                </c:pt>
                <c:pt idx="16">
                  <c:v>5.1428571428571423</c:v>
                </c:pt>
                <c:pt idx="17">
                  <c:v>5.1428571428571423</c:v>
                </c:pt>
                <c:pt idx="18">
                  <c:v>5.1428571428571423</c:v>
                </c:pt>
                <c:pt idx="19">
                  <c:v>5.1428571428571423</c:v>
                </c:pt>
                <c:pt idx="20">
                  <c:v>5.1428571428571423</c:v>
                </c:pt>
                <c:pt idx="21">
                  <c:v>5.1428571428571423</c:v>
                </c:pt>
                <c:pt idx="22">
                  <c:v>5.1428571428571423</c:v>
                </c:pt>
                <c:pt idx="23">
                  <c:v>5.1428571428571423</c:v>
                </c:pt>
                <c:pt idx="24">
                  <c:v>5.1428571428571423</c:v>
                </c:pt>
                <c:pt idx="25">
                  <c:v>5.1428571428571423</c:v>
                </c:pt>
                <c:pt idx="26">
                  <c:v>5.1428571428571423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8-4D5C-AAE2-262284D884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D5C-AAE2-262284D8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2AD-9807-5E58AB6033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2AD-9807-5E58AB60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631-BFFA-BDE4573271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F-4631-BFFA-BDE45732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9-4DCB-8338-2F0163C814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9-4DCB-8338-2F0163C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22</xdr:col>
      <xdr:colOff>544250</xdr:colOff>
      <xdr:row>22</xdr:row>
      <xdr:rowOff>33417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8B7607-A0D7-4280-A958-AD629AA2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10583</xdr:colOff>
      <xdr:row>27</xdr:row>
      <xdr:rowOff>63501</xdr:rowOff>
    </xdr:from>
    <xdr:to>
      <xdr:col>22</xdr:col>
      <xdr:colOff>554833</xdr:colOff>
      <xdr:row>44</xdr:row>
      <xdr:rowOff>96918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0FE58BF-C864-455F-A43E-F1C598C0C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139096</xdr:colOff>
      <xdr:row>150</xdr:row>
      <xdr:rowOff>10585</xdr:rowOff>
    </xdr:from>
    <xdr:to>
      <xdr:col>22</xdr:col>
      <xdr:colOff>683346</xdr:colOff>
      <xdr:row>167</xdr:row>
      <xdr:rowOff>181585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CD1139C-DC17-476F-A661-FB0A88A1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169331</xdr:colOff>
      <xdr:row>82</xdr:row>
      <xdr:rowOff>145344</xdr:rowOff>
    </xdr:from>
    <xdr:to>
      <xdr:col>22</xdr:col>
      <xdr:colOff>713581</xdr:colOff>
      <xdr:row>100</xdr:row>
      <xdr:rowOff>163944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32500C2-36A6-4A03-A462-F25364D2A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75592</xdr:colOff>
      <xdr:row>58</xdr:row>
      <xdr:rowOff>142271</xdr:rowOff>
    </xdr:from>
    <xdr:to>
      <xdr:col>22</xdr:col>
      <xdr:colOff>619842</xdr:colOff>
      <xdr:row>76</xdr:row>
      <xdr:rowOff>149835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CED432-2663-4F5A-8FC2-38580755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201082</xdr:colOff>
      <xdr:row>107</xdr:row>
      <xdr:rowOff>138641</xdr:rowOff>
    </xdr:from>
    <xdr:to>
      <xdr:col>22</xdr:col>
      <xdr:colOff>745332</xdr:colOff>
      <xdr:row>125</xdr:row>
      <xdr:rowOff>128666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85BC43D-6CCC-4800-B3F7-3CD6300A8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22</xdr:col>
      <xdr:colOff>544250</xdr:colOff>
      <xdr:row>20</xdr:row>
      <xdr:rowOff>33417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036EFDA-948A-461F-932A-17D5203B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10583</xdr:colOff>
      <xdr:row>25</xdr:row>
      <xdr:rowOff>63501</xdr:rowOff>
    </xdr:from>
    <xdr:to>
      <xdr:col>22</xdr:col>
      <xdr:colOff>554833</xdr:colOff>
      <xdr:row>42</xdr:row>
      <xdr:rowOff>96918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DC5F86-2DE0-4660-AF5F-B1A7CCE26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139096</xdr:colOff>
      <xdr:row>149</xdr:row>
      <xdr:rowOff>10585</xdr:rowOff>
    </xdr:from>
    <xdr:to>
      <xdr:col>22</xdr:col>
      <xdr:colOff>683346</xdr:colOff>
      <xdr:row>165</xdr:row>
      <xdr:rowOff>181585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7E99A11-4694-4549-B7FC-FD7A65525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169331</xdr:colOff>
      <xdr:row>81</xdr:row>
      <xdr:rowOff>145344</xdr:rowOff>
    </xdr:from>
    <xdr:to>
      <xdr:col>22</xdr:col>
      <xdr:colOff>713581</xdr:colOff>
      <xdr:row>98</xdr:row>
      <xdr:rowOff>163944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9CA18E1-B615-41FB-B4C7-721B7F07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75592</xdr:colOff>
      <xdr:row>56</xdr:row>
      <xdr:rowOff>361346</xdr:rowOff>
    </xdr:from>
    <xdr:to>
      <xdr:col>22</xdr:col>
      <xdr:colOff>619842</xdr:colOff>
      <xdr:row>74</xdr:row>
      <xdr:rowOff>149835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484A18F-C3CA-47BF-843C-633BA9FA8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201082</xdr:colOff>
      <xdr:row>106</xdr:row>
      <xdr:rowOff>138641</xdr:rowOff>
    </xdr:from>
    <xdr:to>
      <xdr:col>22</xdr:col>
      <xdr:colOff>745332</xdr:colOff>
      <xdr:row>123</xdr:row>
      <xdr:rowOff>128666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FD8ABDF-A58A-4262-BD13-5004F1CF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544250</xdr:colOff>
      <xdr:row>21</xdr:row>
      <xdr:rowOff>33417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A8EDF9-07F8-4A23-8F23-A05762AA2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10583</xdr:colOff>
      <xdr:row>26</xdr:row>
      <xdr:rowOff>63501</xdr:rowOff>
    </xdr:from>
    <xdr:to>
      <xdr:col>23</xdr:col>
      <xdr:colOff>554833</xdr:colOff>
      <xdr:row>43</xdr:row>
      <xdr:rowOff>96918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BD4C251-AF5F-4A3B-AAA6-2049C3093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139096</xdr:colOff>
      <xdr:row>149</xdr:row>
      <xdr:rowOff>201085</xdr:rowOff>
    </xdr:from>
    <xdr:to>
      <xdr:col>23</xdr:col>
      <xdr:colOff>683346</xdr:colOff>
      <xdr:row>166</xdr:row>
      <xdr:rowOff>181585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4EAEBB3-1EA6-492B-9807-2BA62CA9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169331</xdr:colOff>
      <xdr:row>81</xdr:row>
      <xdr:rowOff>335844</xdr:rowOff>
    </xdr:from>
    <xdr:to>
      <xdr:col>23</xdr:col>
      <xdr:colOff>713581</xdr:colOff>
      <xdr:row>99</xdr:row>
      <xdr:rowOff>163944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490B279-01F1-4BB5-9FFF-EA1BABC2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75592</xdr:colOff>
      <xdr:row>57</xdr:row>
      <xdr:rowOff>170846</xdr:rowOff>
    </xdr:from>
    <xdr:to>
      <xdr:col>23</xdr:col>
      <xdr:colOff>619842</xdr:colOff>
      <xdr:row>75</xdr:row>
      <xdr:rowOff>149835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AD041BC-06C6-4C33-AFA4-470C78E1C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201082</xdr:colOff>
      <xdr:row>106</xdr:row>
      <xdr:rowOff>329141</xdr:rowOff>
    </xdr:from>
    <xdr:to>
      <xdr:col>23</xdr:col>
      <xdr:colOff>745332</xdr:colOff>
      <xdr:row>124</xdr:row>
      <xdr:rowOff>128666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074293C-FA9C-4DDA-B54B-EF6773CC5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22</xdr:col>
      <xdr:colOff>544250</xdr:colOff>
      <xdr:row>21</xdr:row>
      <xdr:rowOff>33417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4CCBD57-C40A-4B92-80BA-592B34304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10583</xdr:colOff>
      <xdr:row>26</xdr:row>
      <xdr:rowOff>63501</xdr:rowOff>
    </xdr:from>
    <xdr:to>
      <xdr:col>22</xdr:col>
      <xdr:colOff>554833</xdr:colOff>
      <xdr:row>43</xdr:row>
      <xdr:rowOff>96918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87C5A0A-E505-43F5-BE3E-38706CF0A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139096</xdr:colOff>
      <xdr:row>149</xdr:row>
      <xdr:rowOff>201085</xdr:rowOff>
    </xdr:from>
    <xdr:to>
      <xdr:col>22</xdr:col>
      <xdr:colOff>683346</xdr:colOff>
      <xdr:row>166</xdr:row>
      <xdr:rowOff>181585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A1BE92A-18E6-41F0-B64D-4CCAD1503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169331</xdr:colOff>
      <xdr:row>81</xdr:row>
      <xdr:rowOff>373944</xdr:rowOff>
    </xdr:from>
    <xdr:to>
      <xdr:col>22</xdr:col>
      <xdr:colOff>713581</xdr:colOff>
      <xdr:row>99</xdr:row>
      <xdr:rowOff>163944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7D5D984-ABAA-4699-BD46-F839F4BE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75592</xdr:colOff>
      <xdr:row>57</xdr:row>
      <xdr:rowOff>170846</xdr:rowOff>
    </xdr:from>
    <xdr:to>
      <xdr:col>22</xdr:col>
      <xdr:colOff>619842</xdr:colOff>
      <xdr:row>75</xdr:row>
      <xdr:rowOff>149835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C28BEB4-6FD5-4278-8074-4040ECF9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201082</xdr:colOff>
      <xdr:row>106</xdr:row>
      <xdr:rowOff>338666</xdr:rowOff>
    </xdr:from>
    <xdr:to>
      <xdr:col>22</xdr:col>
      <xdr:colOff>745332</xdr:colOff>
      <xdr:row>124</xdr:row>
      <xdr:rowOff>128666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BB77C0B-A38D-4B5B-BA49-E988D8705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relie\Documents\GitHub\WavContact\Documents\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Coralie"/>
      <sheetName val="Constantin"/>
      <sheetName val="Aurél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177"/>
  <sheetViews>
    <sheetView showGridLines="0" tabSelected="1" zoomScale="70" zoomScaleNormal="70" workbookViewId="0">
      <pane ySplit="1" topLeftCell="A115" activePane="bottomLeft" state="frozen"/>
      <selection pane="bottomLeft" activeCell="G146" sqref="G146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</cols>
  <sheetData>
    <row r="1" spans="1:6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.25">
      <c r="B2" s="16" t="s">
        <v>8</v>
      </c>
      <c r="C2" s="17"/>
      <c r="D2" s="17"/>
      <c r="E2" s="17"/>
      <c r="F2" s="2"/>
    </row>
    <row r="3" spans="1:6">
      <c r="A3">
        <v>1</v>
      </c>
      <c r="B3" s="4">
        <v>44459</v>
      </c>
      <c r="C3" s="5">
        <f>(F1*4/7)*A21</f>
        <v>3.6190476190476186</v>
      </c>
      <c r="D3" s="5" t="e">
        <f>C3-([1]Commun!$C$4*4+[1]Commun!$C$5*4+[1]Angela!$C$3+[1]Coralie!$C$3+[1]Coralie!$C$4+[1]Constantin!$C$3)</f>
        <v>#REF!</v>
      </c>
      <c r="E3" s="6" t="e">
        <f>D3/$C$3</f>
        <v>#REF!</v>
      </c>
    </row>
    <row r="4" spans="1:6">
      <c r="A4">
        <v>2</v>
      </c>
      <c r="B4" s="4">
        <v>44460</v>
      </c>
      <c r="C4" s="5">
        <f t="shared" ref="C4:C53" si="0">C3-(($F$1/7)*4)</f>
        <v>3.4285714285714279</v>
      </c>
      <c r="D4" s="5" t="e">
        <f>D3-([1]Aurélie!$C$4)</f>
        <v>#REF!</v>
      </c>
      <c r="E4" s="6" t="e">
        <f t="shared" ref="E4:E36" si="1">D4/$C$3</f>
        <v>#REF!</v>
      </c>
    </row>
    <row r="5" spans="1:6">
      <c r="A5">
        <v>3</v>
      </c>
      <c r="B5" s="4">
        <v>44461</v>
      </c>
      <c r="C5" s="5">
        <f t="shared" si="0"/>
        <v>3.2380952380952372</v>
      </c>
      <c r="D5" s="5" t="e">
        <f>D4-([1]Aurélie!$C$5)</f>
        <v>#REF!</v>
      </c>
      <c r="E5" s="6" t="e">
        <f t="shared" si="1"/>
        <v>#REF!</v>
      </c>
    </row>
    <row r="6" spans="1:6">
      <c r="A6">
        <v>4</v>
      </c>
      <c r="B6" s="4">
        <v>44462</v>
      </c>
      <c r="C6" s="5">
        <f t="shared" si="0"/>
        <v>3.0476190476190466</v>
      </c>
      <c r="D6" s="5" t="e">
        <f>D5-([1]Angela!$C$4)</f>
        <v>#REF!</v>
      </c>
      <c r="E6" s="6" t="e">
        <f t="shared" si="1"/>
        <v>#REF!</v>
      </c>
    </row>
    <row r="7" spans="1:6">
      <c r="A7">
        <v>5</v>
      </c>
      <c r="B7" s="4">
        <v>44463</v>
      </c>
      <c r="C7" s="5">
        <f t="shared" si="0"/>
        <v>2.8571428571428559</v>
      </c>
      <c r="D7" s="5" t="e">
        <f>D6-([1]Constantin!$C$5+[1]Aurélie!$C$6+[1]Angela!$C$5)</f>
        <v>#REF!</v>
      </c>
      <c r="E7" s="6" t="e">
        <f t="shared" si="1"/>
        <v>#REF!</v>
      </c>
    </row>
    <row r="8" spans="1:6">
      <c r="A8">
        <v>6</v>
      </c>
      <c r="B8" s="4">
        <v>44464</v>
      </c>
      <c r="C8" s="5">
        <f t="shared" si="0"/>
        <v>2.6666666666666652</v>
      </c>
      <c r="D8" s="5" t="e">
        <f>D7-([1]Angela!$C$6)</f>
        <v>#REF!</v>
      </c>
      <c r="E8" s="6" t="e">
        <f t="shared" si="1"/>
        <v>#REF!</v>
      </c>
    </row>
    <row r="9" spans="1:6">
      <c r="A9">
        <v>7</v>
      </c>
      <c r="B9" s="4">
        <v>44465</v>
      </c>
      <c r="C9" s="5">
        <f t="shared" si="0"/>
        <v>2.4761904761904745</v>
      </c>
      <c r="D9" s="5" t="e">
        <f>D8-([1]Coralie!$C$6+[1]Coralie!$C$7+[1]Aurélie!$C$7)</f>
        <v>#REF!</v>
      </c>
      <c r="E9" s="6" t="e">
        <f t="shared" si="1"/>
        <v>#REF!</v>
      </c>
    </row>
    <row r="10" spans="1:6">
      <c r="A10">
        <v>8</v>
      </c>
      <c r="B10" s="4">
        <v>44466</v>
      </c>
      <c r="C10" s="5">
        <f t="shared" si="0"/>
        <v>2.2857142857142838</v>
      </c>
      <c r="D10" s="5" t="e">
        <f>D9-([1]Coralie!$C$8+[1]Angela!$C$7)</f>
        <v>#REF!</v>
      </c>
      <c r="E10" s="6" t="e">
        <f t="shared" si="1"/>
        <v>#REF!</v>
      </c>
    </row>
    <row r="11" spans="1:6">
      <c r="A11">
        <v>9</v>
      </c>
      <c r="B11" s="4">
        <v>44467</v>
      </c>
      <c r="C11" s="5">
        <f t="shared" si="0"/>
        <v>2.0952380952380931</v>
      </c>
      <c r="D11" s="5" t="e">
        <f>D10-([1]Coralie!$C$9+[1]Coralie!$C$10+[1]Coralie!$C$11+[1]Angela!$C$8)</f>
        <v>#REF!</v>
      </c>
      <c r="E11" s="6" t="e">
        <f t="shared" si="1"/>
        <v>#REF!</v>
      </c>
    </row>
    <row r="12" spans="1:6">
      <c r="A12">
        <v>10</v>
      </c>
      <c r="B12" s="4">
        <v>44468</v>
      </c>
      <c r="C12" s="5">
        <f t="shared" si="0"/>
        <v>1.9047619047619027</v>
      </c>
      <c r="D12" s="5" t="e">
        <f>D11-([1]Constantin!$C$6+[1]Aurélie!$C$8+[1]Angela!$C$9+[1]Commun!$C$6*4)</f>
        <v>#REF!</v>
      </c>
      <c r="E12" s="6" t="e">
        <f t="shared" si="1"/>
        <v>#REF!</v>
      </c>
    </row>
    <row r="13" spans="1:6">
      <c r="A13">
        <v>11</v>
      </c>
      <c r="B13" s="4">
        <v>44469</v>
      </c>
      <c r="C13" s="5">
        <f t="shared" si="0"/>
        <v>1.7142857142857122</v>
      </c>
      <c r="D13" s="5" t="e">
        <f>D12</f>
        <v>#REF!</v>
      </c>
      <c r="E13" s="6" t="e">
        <f t="shared" si="1"/>
        <v>#REF!</v>
      </c>
    </row>
    <row r="14" spans="1:6">
      <c r="A14">
        <v>12</v>
      </c>
      <c r="B14" s="4">
        <v>44470</v>
      </c>
      <c r="C14" s="5">
        <f t="shared" si="0"/>
        <v>1.5238095238095217</v>
      </c>
      <c r="D14" s="5" t="e">
        <f>D13-([1]Commun!$C$7*4+[1]Commun!$C$8*4+[1]Coralie!$C$12)</f>
        <v>#REF!</v>
      </c>
      <c r="E14" s="6" t="e">
        <f t="shared" si="1"/>
        <v>#REF!</v>
      </c>
    </row>
    <row r="15" spans="1:6">
      <c r="A15">
        <v>13</v>
      </c>
      <c r="B15" s="4">
        <v>44471</v>
      </c>
      <c r="C15" s="5">
        <f t="shared" si="0"/>
        <v>1.3333333333333313</v>
      </c>
      <c r="D15" s="5" t="e">
        <f>D14</f>
        <v>#REF!</v>
      </c>
      <c r="E15" s="6" t="e">
        <f t="shared" si="1"/>
        <v>#REF!</v>
      </c>
    </row>
    <row r="16" spans="1:6">
      <c r="A16">
        <v>14</v>
      </c>
      <c r="B16" s="4">
        <v>44472</v>
      </c>
      <c r="C16" s="5">
        <f t="shared" si="0"/>
        <v>1.1428571428571408</v>
      </c>
      <c r="D16" s="5" t="e">
        <f>D15-([1]Aurélie!$C$9+[1]Aurélie!$C$10+[1]Aurélie!$C$11+[1]Coralie!$C$13+[1]Coralie!$C$14+[1]Coralie!$C$15)</f>
        <v>#REF!</v>
      </c>
      <c r="E16" s="6" t="e">
        <f t="shared" si="1"/>
        <v>#REF!</v>
      </c>
    </row>
    <row r="17" spans="1:5">
      <c r="A17">
        <v>15</v>
      </c>
      <c r="B17" s="4">
        <v>44473</v>
      </c>
      <c r="C17" s="5">
        <f t="shared" si="0"/>
        <v>0.95238095238095033</v>
      </c>
      <c r="D17" s="5" t="e">
        <f>D16</f>
        <v>#REF!</v>
      </c>
      <c r="E17" s="6" t="e">
        <f t="shared" si="1"/>
        <v>#REF!</v>
      </c>
    </row>
    <row r="18" spans="1:5">
      <c r="A18">
        <v>16</v>
      </c>
      <c r="B18" s="4">
        <v>44474</v>
      </c>
      <c r="C18" s="5">
        <f t="shared" si="0"/>
        <v>0.76190476190475986</v>
      </c>
      <c r="D18" s="5" t="e">
        <f>D17</f>
        <v>#REF!</v>
      </c>
      <c r="E18" s="6" t="e">
        <f t="shared" si="1"/>
        <v>#REF!</v>
      </c>
    </row>
    <row r="19" spans="1:5">
      <c r="A19">
        <v>17</v>
      </c>
      <c r="B19" s="4">
        <v>44475</v>
      </c>
      <c r="C19" s="5">
        <f t="shared" si="0"/>
        <v>0.5714285714285694</v>
      </c>
      <c r="D19" s="5" t="e">
        <f>D18</f>
        <v>#REF!</v>
      </c>
      <c r="E19" s="6" t="e">
        <f t="shared" si="1"/>
        <v>#REF!</v>
      </c>
    </row>
    <row r="20" spans="1:5">
      <c r="A20">
        <v>18</v>
      </c>
      <c r="B20" s="4">
        <v>44476</v>
      </c>
      <c r="C20" s="5">
        <f t="shared" si="0"/>
        <v>0.38095238095237893</v>
      </c>
      <c r="D20" s="5" t="e">
        <f>D19</f>
        <v>#REF!</v>
      </c>
      <c r="E20" s="6" t="e">
        <f t="shared" si="1"/>
        <v>#REF!</v>
      </c>
    </row>
    <row r="21" spans="1:5">
      <c r="A21">
        <v>19</v>
      </c>
      <c r="B21" s="4">
        <v>44477</v>
      </c>
      <c r="C21" s="5">
        <f t="shared" si="0"/>
        <v>0.19047619047618847</v>
      </c>
      <c r="D21" s="5" t="e">
        <f>D20-([1]Commun!$C$9*4+[1]Aurélie!$C$12+[1]Coralie!$C$16+[1]Coralie!$C$17+[1]Coralie!$C$18+[1]Constantin!$C$7)</f>
        <v>#REF!</v>
      </c>
      <c r="E21" s="6" t="e">
        <f t="shared" si="1"/>
        <v>#REF!</v>
      </c>
    </row>
    <row r="25" spans="1:5" ht="26.25">
      <c r="A25" s="1"/>
      <c r="B25" s="16" t="s">
        <v>3</v>
      </c>
      <c r="C25" s="17"/>
      <c r="D25" s="17"/>
      <c r="E25" s="17"/>
    </row>
    <row r="26" spans="1:5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 t="shared" si="1"/>
        <v>1.4736842105263159</v>
      </c>
    </row>
    <row r="27" spans="1:5">
      <c r="A27">
        <v>2</v>
      </c>
      <c r="B27" s="4">
        <v>44479</v>
      </c>
      <c r="C27" s="5">
        <f t="shared" si="0"/>
        <v>5.1428571428571423</v>
      </c>
      <c r="D27" s="5" t="e">
        <f>D26-([1]Angela!$C$10+[1]Aurélie!$C$13+[1]Aurélie!$C$14+[1]Aurélie!$C$15+[1]Constantin!$C$8)</f>
        <v>#REF!</v>
      </c>
      <c r="E27" s="6" t="e">
        <f t="shared" si="1"/>
        <v>#REF!</v>
      </c>
    </row>
    <row r="28" spans="1:5">
      <c r="A28">
        <v>3</v>
      </c>
      <c r="B28" s="4">
        <v>44480</v>
      </c>
      <c r="C28" s="5">
        <f t="shared" si="0"/>
        <v>4.9523809523809517</v>
      </c>
      <c r="D28" s="5" t="e">
        <f>D27-([1]Commun!$C$10*4+[1]Angela!$C$11+[1]Angela!$C$12+[1]Coralie!$C$19+[1]Coralie!$C$20)</f>
        <v>#REF!</v>
      </c>
      <c r="E28" s="6" t="e">
        <f t="shared" si="1"/>
        <v>#REF!</v>
      </c>
    </row>
    <row r="29" spans="1:5">
      <c r="A29">
        <v>4</v>
      </c>
      <c r="B29" s="4">
        <v>44481</v>
      </c>
      <c r="C29" s="5">
        <f t="shared" si="0"/>
        <v>4.761904761904761</v>
      </c>
      <c r="D29" s="5" t="e">
        <f>D28</f>
        <v>#REF!</v>
      </c>
      <c r="E29" s="6" t="e">
        <f t="shared" si="1"/>
        <v>#REF!</v>
      </c>
    </row>
    <row r="30" spans="1:5">
      <c r="A30">
        <v>5</v>
      </c>
      <c r="B30" s="4">
        <v>44482</v>
      </c>
      <c r="C30" s="5">
        <f t="shared" si="0"/>
        <v>4.5714285714285703</v>
      </c>
      <c r="D30" s="5" t="e">
        <f>D29-([1]Angela!$C$13+[1]Angela!$C$14+[1]Angela!$C$15)</f>
        <v>#REF!</v>
      </c>
      <c r="E30" s="6" t="e">
        <f t="shared" si="1"/>
        <v>#REF!</v>
      </c>
    </row>
    <row r="31" spans="1:5">
      <c r="A31">
        <v>6</v>
      </c>
      <c r="B31" s="4">
        <v>44483</v>
      </c>
      <c r="C31" s="5">
        <f t="shared" si="0"/>
        <v>4.3809523809523796</v>
      </c>
      <c r="D31" s="5" t="e">
        <f>D30-([1]Commun!$C$11*4+[1]Aurélie!$C$16+[1]Coralie!$C$21+[1]Coralie!$C$22+[1]Coralie!$C$23+[1]Coralie!$C$24)</f>
        <v>#REF!</v>
      </c>
      <c r="E31" s="6" t="e">
        <f t="shared" si="1"/>
        <v>#REF!</v>
      </c>
    </row>
    <row r="32" spans="1:5">
      <c r="A32">
        <v>7</v>
      </c>
      <c r="B32" s="4">
        <v>44484</v>
      </c>
      <c r="C32" s="5">
        <f t="shared" si="0"/>
        <v>4.1904761904761889</v>
      </c>
      <c r="D32" s="5" t="e">
        <f>D31-([1]Angela!$C$16+[1]Angela!$C$17+[1]Coralie!$C$25)</f>
        <v>#REF!</v>
      </c>
      <c r="E32" s="6" t="e">
        <f t="shared" si="1"/>
        <v>#REF!</v>
      </c>
    </row>
    <row r="33" spans="1:5">
      <c r="A33">
        <v>8</v>
      </c>
      <c r="B33" s="4">
        <v>44485</v>
      </c>
      <c r="C33" s="5">
        <f t="shared" si="0"/>
        <v>3.9999999999999982</v>
      </c>
      <c r="D33" s="5" t="e">
        <f>D32-([1]Angela!$C$18+[1]Coralie!$C$26+[1]Coralie!$C$27+[1]Coralie!$C$28+[1]Coralie!$C$29+[1]Coralie!$C$30+[1]Constantin!$C$9)</f>
        <v>#REF!</v>
      </c>
      <c r="E33" s="6" t="e">
        <f t="shared" si="1"/>
        <v>#REF!</v>
      </c>
    </row>
    <row r="34" spans="1:5">
      <c r="A34">
        <v>9</v>
      </c>
      <c r="B34" s="4">
        <v>44486</v>
      </c>
      <c r="C34" s="5">
        <f t="shared" si="0"/>
        <v>3.8095238095238075</v>
      </c>
      <c r="D34" s="5" t="e">
        <f>D33-([1]Coralie!$C$31+[1]Coralie!$C$32)</f>
        <v>#REF!</v>
      </c>
      <c r="E34" s="6" t="e">
        <f t="shared" si="1"/>
        <v>#REF!</v>
      </c>
    </row>
    <row r="35" spans="1:5">
      <c r="A35">
        <v>10</v>
      </c>
      <c r="B35" s="4">
        <v>44487</v>
      </c>
      <c r="C35" s="5">
        <f t="shared" si="0"/>
        <v>3.6190476190476168</v>
      </c>
      <c r="D35" s="5" t="e">
        <f>D34-([1]Commun!$C$12*4+[1]Angela!$C$19+[1]Coralie!$C$33)</f>
        <v>#REF!</v>
      </c>
      <c r="E35" s="6" t="e">
        <f t="shared" si="1"/>
        <v>#REF!</v>
      </c>
    </row>
    <row r="36" spans="1:5">
      <c r="A36">
        <v>11</v>
      </c>
      <c r="B36" s="4">
        <v>44488</v>
      </c>
      <c r="C36" s="5">
        <f t="shared" si="0"/>
        <v>3.4285714285714262</v>
      </c>
      <c r="D36" s="5" t="e">
        <f>D35-([1]Commun!$C$13*4+[1]Constantin!$C$10)</f>
        <v>#REF!</v>
      </c>
      <c r="E36" s="6" t="e">
        <f t="shared" si="1"/>
        <v>#REF!</v>
      </c>
    </row>
    <row r="37" spans="1:5">
      <c r="A37">
        <v>12</v>
      </c>
      <c r="B37" s="4">
        <v>44489</v>
      </c>
      <c r="C37" s="5">
        <f t="shared" si="0"/>
        <v>3.2380952380952355</v>
      </c>
      <c r="D37" s="5" t="e">
        <f>D36</f>
        <v>#REF!</v>
      </c>
      <c r="E37" s="10" t="e">
        <f>D37/$C$37</f>
        <v>#REF!</v>
      </c>
    </row>
    <row r="38" spans="1:5">
      <c r="A38">
        <v>13</v>
      </c>
      <c r="B38" s="4">
        <v>44490</v>
      </c>
      <c r="C38" s="5">
        <f t="shared" si="0"/>
        <v>3.0476190476190448</v>
      </c>
      <c r="D38" s="5" t="e">
        <f>D37-([1]Coralie!$C$34)</f>
        <v>#REF!</v>
      </c>
      <c r="E38" s="10" t="e">
        <f>D38/$C$37</f>
        <v>#REF!</v>
      </c>
    </row>
    <row r="39" spans="1:5">
      <c r="A39">
        <v>14</v>
      </c>
      <c r="B39" s="4">
        <v>44491</v>
      </c>
      <c r="C39" s="5">
        <f t="shared" si="0"/>
        <v>2.8571428571428541</v>
      </c>
      <c r="D39" s="5" t="e">
        <f>D38-([1]Angela!$C$20)</f>
        <v>#REF!</v>
      </c>
      <c r="E39" s="10" t="e">
        <f>D39/$C$37</f>
        <v>#REF!</v>
      </c>
    </row>
    <row r="40" spans="1:5">
      <c r="A40">
        <v>15</v>
      </c>
      <c r="B40" s="4">
        <v>44492</v>
      </c>
      <c r="C40" s="5">
        <f t="shared" si="0"/>
        <v>2.6666666666666634</v>
      </c>
      <c r="D40" s="5" t="e">
        <f t="shared" ref="D40:D68" si="2">D39</f>
        <v>#REF!</v>
      </c>
      <c r="E40" s="10" t="e">
        <f>D40/$C$37</f>
        <v>#REF!</v>
      </c>
    </row>
    <row r="41" spans="1:5">
      <c r="A41">
        <v>16</v>
      </c>
      <c r="B41" s="4">
        <v>44493</v>
      </c>
      <c r="C41" s="5">
        <f t="shared" si="0"/>
        <v>2.4761904761904727</v>
      </c>
      <c r="D41" s="5" t="e">
        <f>D40-([1]Angela!$C$21+[1]Coralie!$C$35)</f>
        <v>#REF!</v>
      </c>
      <c r="E41" s="10" t="e">
        <f>D41/$C$37</f>
        <v>#REF!</v>
      </c>
    </row>
    <row r="42" spans="1:5">
      <c r="A42">
        <v>17</v>
      </c>
      <c r="B42" s="4">
        <v>44494</v>
      </c>
      <c r="C42" s="5">
        <f t="shared" si="0"/>
        <v>2.285714285714282</v>
      </c>
      <c r="D42" s="5" t="e">
        <f>D41-([1]Angela!$C$22+[1]Angela!$C$23+[1]Coralie!$C$36+[1]Constantin!$C$11+[1]Constantin!$C$12+[1]Constantin!$C$13)</f>
        <v>#REF!</v>
      </c>
      <c r="E42" s="10" t="e">
        <f>D42/$C$37</f>
        <v>#REF!</v>
      </c>
    </row>
    <row r="43" spans="1:5">
      <c r="A43">
        <v>18</v>
      </c>
      <c r="B43" s="4">
        <v>44495</v>
      </c>
      <c r="C43" s="5">
        <f t="shared" si="0"/>
        <v>2.0952380952380913</v>
      </c>
      <c r="D43" s="5" t="e">
        <f t="shared" si="2"/>
        <v>#REF!</v>
      </c>
      <c r="E43" s="10" t="e">
        <f>D43/$C$37</f>
        <v>#REF!</v>
      </c>
    </row>
    <row r="44" spans="1:5">
      <c r="A44">
        <v>19</v>
      </c>
      <c r="B44" s="4">
        <v>44496</v>
      </c>
      <c r="C44" s="5">
        <f t="shared" si="0"/>
        <v>1.9047619047619009</v>
      </c>
      <c r="D44" s="5" t="e">
        <f t="shared" si="2"/>
        <v>#REF!</v>
      </c>
      <c r="E44" s="10" t="e">
        <f>D44/$C$37</f>
        <v>#REF!</v>
      </c>
    </row>
    <row r="45" spans="1:5">
      <c r="A45">
        <v>20</v>
      </c>
      <c r="B45" s="4">
        <v>44497</v>
      </c>
      <c r="C45" s="5">
        <f t="shared" si="0"/>
        <v>1.7142857142857104</v>
      </c>
      <c r="D45" s="5" t="e">
        <f>D44-([1]Angela!$C$24+[1]Angela!$C$25+[1]Angela!$C$26+[1]Aurélie!$C$17+[1]Coralie!$C$37+[1]Coralie!$C$38)</f>
        <v>#REF!</v>
      </c>
      <c r="E45" s="10" t="e">
        <f>D45/$C$37</f>
        <v>#REF!</v>
      </c>
    </row>
    <row r="46" spans="1:5">
      <c r="A46">
        <v>21</v>
      </c>
      <c r="B46" s="4">
        <v>44498</v>
      </c>
      <c r="C46" s="5">
        <f t="shared" si="0"/>
        <v>1.52380952380952</v>
      </c>
      <c r="D46" s="5" t="e">
        <f t="shared" si="2"/>
        <v>#REF!</v>
      </c>
      <c r="E46" s="10" t="e">
        <f>D46/$C$37</f>
        <v>#REF!</v>
      </c>
    </row>
    <row r="47" spans="1:5">
      <c r="A47">
        <v>22</v>
      </c>
      <c r="B47" s="4">
        <v>44499</v>
      </c>
      <c r="C47" s="5">
        <f t="shared" si="0"/>
        <v>1.3333333333333295</v>
      </c>
      <c r="D47" s="5" t="e">
        <f t="shared" si="2"/>
        <v>#REF!</v>
      </c>
      <c r="E47" s="10" t="e">
        <f>D47/$C$37</f>
        <v>#REF!</v>
      </c>
    </row>
    <row r="48" spans="1:5">
      <c r="A48">
        <v>23</v>
      </c>
      <c r="B48" s="4">
        <v>44500</v>
      </c>
      <c r="C48" s="5">
        <f t="shared" si="0"/>
        <v>1.142857142857139</v>
      </c>
      <c r="D48" s="5" t="e">
        <f t="shared" si="2"/>
        <v>#REF!</v>
      </c>
      <c r="E48" s="10" t="e">
        <f>D48/$C$37</f>
        <v>#REF!</v>
      </c>
    </row>
    <row r="49" spans="1:5">
      <c r="A49">
        <v>24</v>
      </c>
      <c r="B49" s="4">
        <v>44501</v>
      </c>
      <c r="C49" s="5">
        <f t="shared" si="0"/>
        <v>0.95238095238094855</v>
      </c>
      <c r="D49" s="5" t="e">
        <f>D48-([1]Angela!$C$27+[1]Coralie!$C$39+[1]Coralie!$C$40+[1]Coralie!$C$41)</f>
        <v>#REF!</v>
      </c>
      <c r="E49" s="10" t="e">
        <f>D49/$C$37</f>
        <v>#REF!</v>
      </c>
    </row>
    <row r="50" spans="1:5">
      <c r="A50">
        <v>25</v>
      </c>
      <c r="B50" s="4">
        <v>44502</v>
      </c>
      <c r="C50" s="5">
        <f t="shared" si="0"/>
        <v>0.76190476190475809</v>
      </c>
      <c r="D50" s="5" t="e">
        <f>D49-([1]Constantin!$C$14)</f>
        <v>#REF!</v>
      </c>
      <c r="E50" s="10" t="e">
        <f>D50/$C$37</f>
        <v>#REF!</v>
      </c>
    </row>
    <row r="51" spans="1:5">
      <c r="A51">
        <v>26</v>
      </c>
      <c r="B51" s="4">
        <v>44503</v>
      </c>
      <c r="C51" s="5">
        <f t="shared" si="0"/>
        <v>0.57142857142856762</v>
      </c>
      <c r="D51" s="5" t="e">
        <f t="shared" si="2"/>
        <v>#REF!</v>
      </c>
      <c r="E51" s="10" t="e">
        <f>D51/$C$37</f>
        <v>#REF!</v>
      </c>
    </row>
    <row r="52" spans="1:5">
      <c r="A52">
        <v>27</v>
      </c>
      <c r="B52" s="4">
        <v>44504</v>
      </c>
      <c r="C52" s="5">
        <f t="shared" si="0"/>
        <v>0.38095238095237716</v>
      </c>
      <c r="D52" s="5" t="e">
        <f>D51-([1]Angela!$C$28+[1]Aurélie!$C$18+[1]Coralie!$C$42+[1]Coralie!$C$43)</f>
        <v>#REF!</v>
      </c>
      <c r="E52" s="10" t="e">
        <f>D52/$C$37</f>
        <v>#REF!</v>
      </c>
    </row>
    <row r="53" spans="1:5">
      <c r="A53">
        <v>28</v>
      </c>
      <c r="B53" s="4">
        <v>44505</v>
      </c>
      <c r="C53" s="5">
        <f t="shared" si="0"/>
        <v>0.19047619047618669</v>
      </c>
      <c r="D53" s="5" t="e">
        <f>D52-([1]Commun!$C$14*4+[1]Commun!$C$15*4+[1]Aurélie!$C$19+[1]Aurélie!$C$20)</f>
        <v>#REF!</v>
      </c>
      <c r="E53" s="10" t="e">
        <f>D53/$C$37</f>
        <v>#REF!</v>
      </c>
    </row>
    <row r="57" spans="1:5" ht="26.25">
      <c r="B57" s="16" t="s">
        <v>4</v>
      </c>
      <c r="C57" s="17"/>
      <c r="D57" s="17"/>
      <c r="E57" s="17"/>
    </row>
    <row r="58" spans="1:5">
      <c r="A58">
        <v>1</v>
      </c>
      <c r="B58" s="4">
        <v>44506</v>
      </c>
      <c r="C58" s="5">
        <f>(F1*4/7)*A78</f>
        <v>4</v>
      </c>
      <c r="D58" s="5" t="e">
        <f>C58-([1]Angela!$C$29+[1]Coralie!$C$44+[1]Coralie!$C$45+[1]Constantin!$C$15)</f>
        <v>#REF!</v>
      </c>
      <c r="E58" s="10" t="e">
        <f>D58/$C$37</f>
        <v>#REF!</v>
      </c>
    </row>
    <row r="59" spans="1:5">
      <c r="A59">
        <v>2</v>
      </c>
      <c r="B59" s="4">
        <v>44507</v>
      </c>
      <c r="C59" s="5">
        <f>C58-(($F$1/7)*4)</f>
        <v>3.8095238095238093</v>
      </c>
      <c r="D59" s="5" t="e">
        <f t="shared" si="2"/>
        <v>#REF!</v>
      </c>
      <c r="E59" s="10" t="e">
        <f>D59/$C$37</f>
        <v>#REF!</v>
      </c>
    </row>
    <row r="60" spans="1:5">
      <c r="A60">
        <v>3</v>
      </c>
      <c r="B60" s="4">
        <v>44508</v>
      </c>
      <c r="C60" s="5">
        <f t="shared" ref="C60:C78" si="3">C59-(($F$1/7)*4)</f>
        <v>3.6190476190476186</v>
      </c>
      <c r="D60" s="5" t="e">
        <f>D59-([1]Commun!$C$16*4+[1]Constantin!$C$16)</f>
        <v>#REF!</v>
      </c>
      <c r="E60" s="10" t="e">
        <f>D60/$C$37</f>
        <v>#REF!</v>
      </c>
    </row>
    <row r="61" spans="1:5">
      <c r="A61">
        <v>4</v>
      </c>
      <c r="B61" s="4">
        <v>44509</v>
      </c>
      <c r="C61" s="5">
        <f t="shared" si="3"/>
        <v>3.4285714285714279</v>
      </c>
      <c r="D61" s="5" t="e">
        <f t="shared" si="2"/>
        <v>#REF!</v>
      </c>
      <c r="E61" s="10" t="e">
        <f>D61/$C$37</f>
        <v>#REF!</v>
      </c>
    </row>
    <row r="62" spans="1:5">
      <c r="A62">
        <v>5</v>
      </c>
      <c r="B62" s="4">
        <v>44510</v>
      </c>
      <c r="C62" s="5">
        <f t="shared" si="3"/>
        <v>3.2380952380952372</v>
      </c>
      <c r="D62" s="5" t="e">
        <f t="shared" si="2"/>
        <v>#REF!</v>
      </c>
      <c r="E62" s="10" t="e">
        <f>D62/$C$37</f>
        <v>#REF!</v>
      </c>
    </row>
    <row r="63" spans="1:5">
      <c r="A63">
        <v>6</v>
      </c>
      <c r="B63" s="4">
        <v>44511</v>
      </c>
      <c r="C63" s="5">
        <f t="shared" si="3"/>
        <v>3.0476190476190466</v>
      </c>
      <c r="D63" s="5" t="e">
        <f t="shared" si="2"/>
        <v>#REF!</v>
      </c>
      <c r="E63" s="10" t="e">
        <f>D63/$C$37</f>
        <v>#REF!</v>
      </c>
    </row>
    <row r="64" spans="1:5">
      <c r="A64">
        <v>7</v>
      </c>
      <c r="B64" s="4">
        <v>44512</v>
      </c>
      <c r="C64" s="5">
        <f t="shared" si="3"/>
        <v>2.8571428571428559</v>
      </c>
      <c r="D64" s="5" t="e">
        <f t="shared" si="2"/>
        <v>#REF!</v>
      </c>
      <c r="E64" s="10" t="e">
        <f>D64/$C$37</f>
        <v>#REF!</v>
      </c>
    </row>
    <row r="65" spans="1:5">
      <c r="A65">
        <v>8</v>
      </c>
      <c r="B65" s="4">
        <v>44513</v>
      </c>
      <c r="C65" s="5">
        <f t="shared" si="3"/>
        <v>2.6666666666666652</v>
      </c>
      <c r="D65" s="5" t="e">
        <f t="shared" si="2"/>
        <v>#REF!</v>
      </c>
      <c r="E65" s="10" t="e">
        <f>D65/$C$37</f>
        <v>#REF!</v>
      </c>
    </row>
    <row r="66" spans="1:5">
      <c r="A66">
        <v>9</v>
      </c>
      <c r="B66" s="4">
        <v>44514</v>
      </c>
      <c r="C66" s="5">
        <f t="shared" si="3"/>
        <v>2.4761904761904745</v>
      </c>
      <c r="D66" s="5" t="e">
        <f t="shared" si="2"/>
        <v>#REF!</v>
      </c>
      <c r="E66" s="10" t="e">
        <f>D66/$C$37</f>
        <v>#REF!</v>
      </c>
    </row>
    <row r="67" spans="1:5">
      <c r="A67">
        <v>10</v>
      </c>
      <c r="B67" s="4">
        <v>44515</v>
      </c>
      <c r="C67" s="5">
        <f t="shared" si="3"/>
        <v>2.2857142857142838</v>
      </c>
      <c r="D67" s="5" t="e">
        <f>D66-([1]Angela!$C$30+[1]Aurélie!$C$21+[1]Coralie!$C$46+[1]Coralie!$C$47)</f>
        <v>#REF!</v>
      </c>
      <c r="E67" s="10" t="e">
        <f>D67/$C$37</f>
        <v>#REF!</v>
      </c>
    </row>
    <row r="68" spans="1:5">
      <c r="A68">
        <v>11</v>
      </c>
      <c r="B68" s="4">
        <v>44516</v>
      </c>
      <c r="C68" s="5">
        <f t="shared" si="3"/>
        <v>2.0952380952380931</v>
      </c>
      <c r="D68" s="5" t="e">
        <f t="shared" si="2"/>
        <v>#REF!</v>
      </c>
      <c r="E68" s="10" t="e">
        <f>D68/$C$37</f>
        <v>#REF!</v>
      </c>
    </row>
    <row r="69" spans="1:5">
      <c r="A69">
        <v>12</v>
      </c>
      <c r="B69" s="4">
        <v>44517</v>
      </c>
      <c r="C69" s="5">
        <f t="shared" si="3"/>
        <v>1.9047619047619027</v>
      </c>
      <c r="D69" s="5" t="e">
        <f>D68-([1]Angela!$C$31)</f>
        <v>#REF!</v>
      </c>
      <c r="E69" s="10" t="e">
        <f>D69/$C$37</f>
        <v>#REF!</v>
      </c>
    </row>
    <row r="70" spans="1:5">
      <c r="A70">
        <v>13</v>
      </c>
      <c r="B70" s="4">
        <v>44518</v>
      </c>
      <c r="C70" s="5">
        <f t="shared" si="3"/>
        <v>1.7142857142857122</v>
      </c>
      <c r="D70" s="5" t="e">
        <f>D69-([1]Angela!$C$32+[1]Aurélie!$C$22+[1]Coralie!$C$48)</f>
        <v>#REF!</v>
      </c>
      <c r="E70" s="10" t="e">
        <f>D70/$C$37</f>
        <v>#REF!</v>
      </c>
    </row>
    <row r="71" spans="1:5">
      <c r="A71">
        <v>14</v>
      </c>
      <c r="B71" s="4">
        <v>44519</v>
      </c>
      <c r="C71" s="5">
        <f t="shared" si="3"/>
        <v>1.5238095238095217</v>
      </c>
      <c r="D71" s="5" t="e">
        <f>D70-([1]Angela!$C$34+[1]Angela!$C$35+[1]Aurélie!$C$23+[1]Aurélie!$C$24+[1]Aurélie!$C$25+[1]Coralie!$C$49)</f>
        <v>#REF!</v>
      </c>
      <c r="E71" s="10" t="e">
        <f>D71/$C$37</f>
        <v>#REF!</v>
      </c>
    </row>
    <row r="72" spans="1:5">
      <c r="A72">
        <v>15</v>
      </c>
      <c r="B72" s="4">
        <v>44520</v>
      </c>
      <c r="C72" s="5">
        <f t="shared" si="3"/>
        <v>1.3333333333333313</v>
      </c>
      <c r="D72" s="5" t="e">
        <f>D71-([1]Coralie!$C$50+[1]Constantin!$C$17+[1]Constantin!$C$18)</f>
        <v>#REF!</v>
      </c>
      <c r="E72" s="10" t="e">
        <f>D72/$C$37</f>
        <v>#REF!</v>
      </c>
    </row>
    <row r="73" spans="1:5">
      <c r="A73">
        <v>16</v>
      </c>
      <c r="B73" s="4">
        <v>44521</v>
      </c>
      <c r="C73" s="5">
        <f t="shared" si="3"/>
        <v>1.1428571428571408</v>
      </c>
      <c r="D73" s="5" t="e">
        <f>D72-([1]Angela!$C$36+[1]Constantin!$C$19)</f>
        <v>#REF!</v>
      </c>
      <c r="E73" s="10" t="e">
        <f>D73/$C$37</f>
        <v>#REF!</v>
      </c>
    </row>
    <row r="74" spans="1:5">
      <c r="A74">
        <v>17</v>
      </c>
      <c r="B74" s="4">
        <v>44522</v>
      </c>
      <c r="C74" s="5">
        <f t="shared" si="3"/>
        <v>0.95238095238095033</v>
      </c>
      <c r="D74" s="5" t="e">
        <f>D73-([1]Commun!$C$17*4+[1]Constantin!$C$20+[1]Constantin!$C$21)</f>
        <v>#REF!</v>
      </c>
      <c r="E74" s="10" t="e">
        <f>D74/$C$37</f>
        <v>#REF!</v>
      </c>
    </row>
    <row r="75" spans="1:5">
      <c r="A75">
        <v>18</v>
      </c>
      <c r="B75" s="4">
        <v>44523</v>
      </c>
      <c r="C75" s="5">
        <f t="shared" si="3"/>
        <v>0.76190476190475986</v>
      </c>
      <c r="D75" s="5" t="e">
        <f>D74-([1]Constantin!$C$22+[1]Constantin!$C$23)</f>
        <v>#REF!</v>
      </c>
      <c r="E75" s="10" t="e">
        <f>D75/$C$37</f>
        <v>#REF!</v>
      </c>
    </row>
    <row r="76" spans="1:5">
      <c r="A76">
        <v>19</v>
      </c>
      <c r="B76" s="4">
        <v>44524</v>
      </c>
      <c r="C76" s="5">
        <f t="shared" si="3"/>
        <v>0.5714285714285694</v>
      </c>
      <c r="D76" s="5" t="e">
        <f>D75-([1]Angela!$C$37+[1]Aurélie!$C$26+[1]Aurélie!$C$27+[1]Coralie!$C$51)</f>
        <v>#REF!</v>
      </c>
      <c r="E76" s="10" t="e">
        <f>D76/$C$37</f>
        <v>#REF!</v>
      </c>
    </row>
    <row r="77" spans="1:5">
      <c r="A77">
        <v>20</v>
      </c>
      <c r="B77" s="4">
        <v>44525</v>
      </c>
      <c r="C77" s="5">
        <f t="shared" si="3"/>
        <v>0.38095238095237893</v>
      </c>
      <c r="D77" s="5" t="e">
        <f>D76-([1]Angela!$C$38+[1]Angela!$C$39+[1]Aurélie!$C$28+[1]Aurélie!$C$29+[1]Coralie!$C$52)</f>
        <v>#REF!</v>
      </c>
      <c r="E77" s="10" t="e">
        <f>D77/$C$37</f>
        <v>#REF!</v>
      </c>
    </row>
    <row r="78" spans="1:5">
      <c r="A78">
        <v>21</v>
      </c>
      <c r="B78" s="4">
        <v>44526</v>
      </c>
      <c r="C78" s="5">
        <f t="shared" si="3"/>
        <v>0.19047619047618847</v>
      </c>
      <c r="D78" s="5" t="e">
        <f>D77-([1]Commun!$C$18*4+[1]Commun!$C$19*4+[1]Commun!$C$20*4+[1]Coralie!$C$53)</f>
        <v>#REF!</v>
      </c>
      <c r="E78" s="10" t="e">
        <f>D78/$C$37</f>
        <v>#REF!</v>
      </c>
    </row>
    <row r="82" spans="1:5" ht="26.25">
      <c r="B82" s="16" t="s">
        <v>5</v>
      </c>
      <c r="C82" s="17"/>
      <c r="D82" s="17"/>
      <c r="E82" s="17"/>
    </row>
    <row r="83" spans="1:5">
      <c r="A83">
        <v>1</v>
      </c>
      <c r="B83" s="4">
        <f>B78+1</f>
        <v>44527</v>
      </c>
      <c r="C83" s="5">
        <f>(F1*4/7)*A103</f>
        <v>4</v>
      </c>
      <c r="D83" s="5" t="e">
        <f>C83-([1]Coralie!$C$54)</f>
        <v>#REF!</v>
      </c>
      <c r="E83" s="10" t="e">
        <f>D83/$C$83</f>
        <v>#REF!</v>
      </c>
    </row>
    <row r="84" spans="1:5">
      <c r="A84">
        <v>2</v>
      </c>
      <c r="B84" s="4">
        <f>B83+1</f>
        <v>44528</v>
      </c>
      <c r="C84" s="5">
        <f>C83-(($F$1/7)*4)</f>
        <v>3.8095238095238093</v>
      </c>
      <c r="D84" s="5" t="e">
        <f>D83-([1]Angela!$C$40)</f>
        <v>#REF!</v>
      </c>
      <c r="E84" s="10" t="e">
        <f>D84/$C$83</f>
        <v>#REF!</v>
      </c>
    </row>
    <row r="85" spans="1:5">
      <c r="A85">
        <v>3</v>
      </c>
      <c r="B85" s="4">
        <f t="shared" ref="B85:B146" si="4">B84+1</f>
        <v>44529</v>
      </c>
      <c r="C85" s="5">
        <f t="shared" ref="C85:C103" si="5">C84-(($F$1/7)*4)</f>
        <v>3.6190476190476186</v>
      </c>
      <c r="D85" s="5" t="e">
        <f>D84-([1]Coralie!$C$55)</f>
        <v>#REF!</v>
      </c>
      <c r="E85" s="10" t="e">
        <f>D85/$C$83</f>
        <v>#REF!</v>
      </c>
    </row>
    <row r="86" spans="1:5">
      <c r="A86">
        <v>4</v>
      </c>
      <c r="B86" s="4">
        <f t="shared" si="4"/>
        <v>44530</v>
      </c>
      <c r="C86" s="5">
        <f t="shared" si="5"/>
        <v>3.4285714285714279</v>
      </c>
      <c r="D86" s="5" t="e">
        <f t="shared" ref="D86:D144" si="6">D85</f>
        <v>#REF!</v>
      </c>
      <c r="E86" s="10" t="e">
        <f>D86/$C$83</f>
        <v>#REF!</v>
      </c>
    </row>
    <row r="87" spans="1:5">
      <c r="A87">
        <v>5</v>
      </c>
      <c r="B87" s="4">
        <f t="shared" si="4"/>
        <v>44531</v>
      </c>
      <c r="C87" s="5">
        <f t="shared" si="5"/>
        <v>3.2380952380952372</v>
      </c>
      <c r="D87" s="5" t="e">
        <f t="shared" si="6"/>
        <v>#REF!</v>
      </c>
      <c r="E87" s="10" t="e">
        <f>D87/$C$83</f>
        <v>#REF!</v>
      </c>
    </row>
    <row r="88" spans="1:5">
      <c r="A88">
        <v>6</v>
      </c>
      <c r="B88" s="4">
        <f t="shared" si="4"/>
        <v>44532</v>
      </c>
      <c r="C88" s="5">
        <f t="shared" si="5"/>
        <v>3.0476190476190466</v>
      </c>
      <c r="D88" s="5" t="e">
        <f>D87-([1]Aurélie!$C$30)</f>
        <v>#REF!</v>
      </c>
      <c r="E88" s="10" t="e">
        <f>D88/$C$83</f>
        <v>#REF!</v>
      </c>
    </row>
    <row r="89" spans="1:5">
      <c r="A89">
        <v>7</v>
      </c>
      <c r="B89" s="4">
        <f t="shared" si="4"/>
        <v>44533</v>
      </c>
      <c r="C89" s="5">
        <f t="shared" si="5"/>
        <v>2.8571428571428559</v>
      </c>
      <c r="D89" s="5" t="e">
        <f>D88-([1]Aurélie!$C$31+[1]Aurélie!$C$32+[1]Aurélie!$C$33+[1]Aurélie!$C$34)</f>
        <v>#REF!</v>
      </c>
      <c r="E89" s="10" t="e">
        <f>D89/$C$83</f>
        <v>#REF!</v>
      </c>
    </row>
    <row r="90" spans="1:5">
      <c r="A90">
        <v>8</v>
      </c>
      <c r="B90" s="4">
        <f t="shared" si="4"/>
        <v>44534</v>
      </c>
      <c r="C90" s="5">
        <f t="shared" si="5"/>
        <v>2.6666666666666652</v>
      </c>
      <c r="D90" s="5" t="e">
        <f t="shared" si="6"/>
        <v>#REF!</v>
      </c>
      <c r="E90" s="10" t="e">
        <f>D90/$C$83</f>
        <v>#REF!</v>
      </c>
    </row>
    <row r="91" spans="1:5">
      <c r="A91">
        <v>9</v>
      </c>
      <c r="B91" s="4">
        <f t="shared" si="4"/>
        <v>44535</v>
      </c>
      <c r="C91" s="5">
        <f t="shared" si="5"/>
        <v>2.4761904761904745</v>
      </c>
      <c r="D91" s="5" t="e">
        <f t="shared" si="6"/>
        <v>#REF!</v>
      </c>
      <c r="E91" s="10" t="e">
        <f>D91/$C$83</f>
        <v>#REF!</v>
      </c>
    </row>
    <row r="92" spans="1:5">
      <c r="A92">
        <v>10</v>
      </c>
      <c r="B92" s="4">
        <f t="shared" si="4"/>
        <v>44536</v>
      </c>
      <c r="C92" s="5">
        <f t="shared" si="5"/>
        <v>2.2857142857142838</v>
      </c>
      <c r="D92" s="5" t="e">
        <f>D91-([1]Aurélie!$C$35+[1]Commun!$C$21)</f>
        <v>#REF!</v>
      </c>
      <c r="E92" s="10" t="e">
        <f>D92/$C$83</f>
        <v>#REF!</v>
      </c>
    </row>
    <row r="93" spans="1:5">
      <c r="A93">
        <v>11</v>
      </c>
      <c r="B93" s="4">
        <f t="shared" si="4"/>
        <v>44537</v>
      </c>
      <c r="C93" s="5">
        <f t="shared" si="5"/>
        <v>2.0952380952380931</v>
      </c>
      <c r="D93" s="5" t="e">
        <f t="shared" si="6"/>
        <v>#REF!</v>
      </c>
      <c r="E93" s="10" t="e">
        <f>D93/$C$83</f>
        <v>#REF!</v>
      </c>
    </row>
    <row r="94" spans="1:5">
      <c r="A94">
        <v>12</v>
      </c>
      <c r="B94" s="4">
        <f t="shared" si="4"/>
        <v>44538</v>
      </c>
      <c r="C94" s="5">
        <f t="shared" si="5"/>
        <v>1.9047619047619027</v>
      </c>
      <c r="D94" s="5" t="e">
        <f t="shared" si="6"/>
        <v>#REF!</v>
      </c>
      <c r="E94" s="10" t="e">
        <f>D94/$C$83</f>
        <v>#REF!</v>
      </c>
    </row>
    <row r="95" spans="1:5">
      <c r="A95">
        <v>13</v>
      </c>
      <c r="B95" s="4">
        <f t="shared" si="4"/>
        <v>44539</v>
      </c>
      <c r="C95" s="5">
        <f t="shared" si="5"/>
        <v>1.7142857142857122</v>
      </c>
      <c r="D95" s="5" t="e">
        <f>D94-([1]Coralie!$C$56)</f>
        <v>#REF!</v>
      </c>
      <c r="E95" s="10" t="e">
        <f>D95/$C$83</f>
        <v>#REF!</v>
      </c>
    </row>
    <row r="96" spans="1:5">
      <c r="A96">
        <v>14</v>
      </c>
      <c r="B96" s="4">
        <f t="shared" si="4"/>
        <v>44540</v>
      </c>
      <c r="C96" s="5">
        <f t="shared" si="5"/>
        <v>1.5238095238095217</v>
      </c>
      <c r="D96" s="5" t="e">
        <f t="shared" si="6"/>
        <v>#REF!</v>
      </c>
      <c r="E96" s="10" t="e">
        <f>D96/$C$83</f>
        <v>#REF!</v>
      </c>
    </row>
    <row r="97" spans="1:5">
      <c r="A97">
        <v>15</v>
      </c>
      <c r="B97" s="4">
        <f t="shared" si="4"/>
        <v>44541</v>
      </c>
      <c r="C97" s="5">
        <f t="shared" si="5"/>
        <v>1.3333333333333313</v>
      </c>
      <c r="D97" s="5" t="e">
        <f>D96-([1]Coralie!$C$57-[1]Coralie!$C$58)</f>
        <v>#REF!</v>
      </c>
      <c r="E97" s="10" t="e">
        <f>D97/$C$83</f>
        <v>#REF!</v>
      </c>
    </row>
    <row r="98" spans="1:5">
      <c r="A98">
        <v>16</v>
      </c>
      <c r="B98" s="4">
        <f t="shared" si="4"/>
        <v>44542</v>
      </c>
      <c r="C98" s="5">
        <f t="shared" si="5"/>
        <v>1.1428571428571408</v>
      </c>
      <c r="D98" s="5" t="e">
        <f t="shared" si="6"/>
        <v>#REF!</v>
      </c>
      <c r="E98" s="10" t="e">
        <f>D98/$C$83</f>
        <v>#REF!</v>
      </c>
    </row>
    <row r="99" spans="1:5">
      <c r="A99">
        <v>17</v>
      </c>
      <c r="B99" s="4">
        <f t="shared" si="4"/>
        <v>44543</v>
      </c>
      <c r="C99" s="5">
        <f t="shared" si="5"/>
        <v>0.95238095238095033</v>
      </c>
      <c r="D99" s="5" t="e">
        <f>D98-([1]Coralie!$C$59+[1]Coralie!$C$60+[1]Aurélie!$C$36+[1]Aurélie!$C$37+[1]Angela!$C$41+[1]Angela!$C$42+[1]Angela!$C$43)</f>
        <v>#REF!</v>
      </c>
      <c r="E99" s="10" t="e">
        <f>D99/$C$83</f>
        <v>#REF!</v>
      </c>
    </row>
    <row r="100" spans="1:5">
      <c r="A100">
        <v>18</v>
      </c>
      <c r="B100" s="4">
        <f t="shared" si="4"/>
        <v>44544</v>
      </c>
      <c r="C100" s="5">
        <f t="shared" si="5"/>
        <v>0.76190476190475986</v>
      </c>
      <c r="D100" s="5" t="e">
        <f>D99-([1]Angela!$C$44)</f>
        <v>#REF!</v>
      </c>
      <c r="E100" s="10" t="e">
        <f>D100/$C$83</f>
        <v>#REF!</v>
      </c>
    </row>
    <row r="101" spans="1:5">
      <c r="A101">
        <v>19</v>
      </c>
      <c r="B101" s="4">
        <f t="shared" si="4"/>
        <v>44545</v>
      </c>
      <c r="C101" s="5">
        <f t="shared" si="5"/>
        <v>0.5714285714285694</v>
      </c>
      <c r="D101" s="5" t="e">
        <f>D100-([1]Angela!$C$45+[1]Angela!$C$46+[1]Angela!$C$47)</f>
        <v>#REF!</v>
      </c>
      <c r="E101" s="10" t="e">
        <f>D101/$C$83</f>
        <v>#REF!</v>
      </c>
    </row>
    <row r="102" spans="1:5">
      <c r="A102">
        <v>20</v>
      </c>
      <c r="B102" s="4">
        <f t="shared" si="4"/>
        <v>44546</v>
      </c>
      <c r="C102" s="5">
        <f t="shared" si="5"/>
        <v>0.38095238095237893</v>
      </c>
      <c r="D102" s="5" t="e">
        <f>D101-([1]Angela!$C$48+[1]Angela!$C$49+[1]Aurélie!$C$38+[1]Aurélie!$C$39+[1]Aurélie!$C$40+[1]Coralie!$C$61+[1]Aurélie!$C$41+[1]Constantin!$C$24+[1]Constantin!$C$25+[1]Constantin!$C$26)</f>
        <v>#REF!</v>
      </c>
      <c r="E102" s="10" t="e">
        <f>D102/$C$83</f>
        <v>#REF!</v>
      </c>
    </row>
    <row r="103" spans="1:5">
      <c r="A103">
        <v>21</v>
      </c>
      <c r="B103" s="11">
        <f t="shared" si="4"/>
        <v>44547</v>
      </c>
      <c r="C103" s="5">
        <f t="shared" si="5"/>
        <v>0.19047619047618847</v>
      </c>
      <c r="D103" s="12" t="e">
        <f>D102-([1]Commun!$C$22+[1]Angela!$C$50)</f>
        <v>#REF!</v>
      </c>
      <c r="E103" s="13" t="e">
        <f>D103/$C$83</f>
        <v>#REF!</v>
      </c>
    </row>
    <row r="107" spans="1:5" ht="26.25">
      <c r="B107" s="16" t="s">
        <v>6</v>
      </c>
      <c r="C107" s="17"/>
      <c r="D107" s="17"/>
      <c r="E107" s="17"/>
    </row>
    <row r="108" spans="1:5">
      <c r="A108">
        <v>1</v>
      </c>
      <c r="B108" s="4">
        <f>B103+1</f>
        <v>44548</v>
      </c>
      <c r="C108" s="5">
        <f>(F1*4/7)*A146</f>
        <v>7.4285714285714279</v>
      </c>
      <c r="D108" s="5" t="e">
        <f>C108-([1]Angela!$C$51+[1]Coralie!$C$62)</f>
        <v>#REF!</v>
      </c>
      <c r="E108" s="10" t="e">
        <f>D108/$C$83</f>
        <v>#REF!</v>
      </c>
    </row>
    <row r="109" spans="1:5">
      <c r="A109">
        <v>2</v>
      </c>
      <c r="B109" s="4">
        <f t="shared" si="4"/>
        <v>44549</v>
      </c>
      <c r="C109" s="5">
        <f t="shared" ref="C85:C146" si="7">C108-(($F$1/7)*4)</f>
        <v>7.2380952380952372</v>
      </c>
      <c r="D109" s="5" t="e">
        <f t="shared" si="6"/>
        <v>#REF!</v>
      </c>
      <c r="E109" s="10" t="e">
        <f>D109/$C$83</f>
        <v>#REF!</v>
      </c>
    </row>
    <row r="110" spans="1:5">
      <c r="A110">
        <v>3</v>
      </c>
      <c r="B110" s="4">
        <f t="shared" si="4"/>
        <v>44550</v>
      </c>
      <c r="C110" s="5">
        <f t="shared" si="7"/>
        <v>7.0476190476190466</v>
      </c>
      <c r="D110" s="5" t="e">
        <f>D109-([1]Coralie!$C$63)</f>
        <v>#REF!</v>
      </c>
      <c r="E110" s="10" t="e">
        <f>D110/$C$83</f>
        <v>#REF!</v>
      </c>
    </row>
    <row r="111" spans="1:5">
      <c r="A111">
        <v>4</v>
      </c>
      <c r="B111" s="4">
        <f t="shared" si="4"/>
        <v>44551</v>
      </c>
      <c r="C111" s="5">
        <f t="shared" si="7"/>
        <v>6.8571428571428559</v>
      </c>
      <c r="D111" s="5" t="e">
        <f t="shared" si="6"/>
        <v>#REF!</v>
      </c>
      <c r="E111" s="10" t="e">
        <f>D111/$C$83</f>
        <v>#REF!</v>
      </c>
    </row>
    <row r="112" spans="1:5">
      <c r="A112">
        <v>5</v>
      </c>
      <c r="B112" s="4">
        <f t="shared" si="4"/>
        <v>44552</v>
      </c>
      <c r="C112" s="5">
        <f t="shared" si="7"/>
        <v>6.6666666666666652</v>
      </c>
      <c r="D112" s="5" t="e">
        <f t="shared" si="6"/>
        <v>#REF!</v>
      </c>
      <c r="E112" s="10" t="e">
        <f>D112/$C$83</f>
        <v>#REF!</v>
      </c>
    </row>
    <row r="113" spans="1:5">
      <c r="A113">
        <v>6</v>
      </c>
      <c r="B113" s="4">
        <f t="shared" si="4"/>
        <v>44553</v>
      </c>
      <c r="C113" s="5">
        <f t="shared" si="7"/>
        <v>6.4761904761904745</v>
      </c>
      <c r="D113" s="5" t="e">
        <f>D112-([1]Coralie!$C$64)</f>
        <v>#REF!</v>
      </c>
      <c r="E113" s="10" t="e">
        <f>D113/$C$83</f>
        <v>#REF!</v>
      </c>
    </row>
    <row r="114" spans="1:5">
      <c r="A114">
        <v>7</v>
      </c>
      <c r="B114" s="4">
        <f t="shared" si="4"/>
        <v>44554</v>
      </c>
      <c r="C114" s="5">
        <f t="shared" si="7"/>
        <v>6.2857142857142838</v>
      </c>
      <c r="D114" s="5" t="e">
        <f t="shared" si="6"/>
        <v>#REF!</v>
      </c>
      <c r="E114" s="10" t="e">
        <f>D114/$C$83</f>
        <v>#REF!</v>
      </c>
    </row>
    <row r="115" spans="1:5">
      <c r="A115">
        <v>8</v>
      </c>
      <c r="B115" s="4">
        <f t="shared" si="4"/>
        <v>44555</v>
      </c>
      <c r="C115" s="5">
        <f t="shared" si="7"/>
        <v>6.0952380952380931</v>
      </c>
      <c r="D115" s="5" t="e">
        <f t="shared" si="6"/>
        <v>#REF!</v>
      </c>
      <c r="E115" s="10" t="e">
        <f>D115/$C$83</f>
        <v>#REF!</v>
      </c>
    </row>
    <row r="116" spans="1:5">
      <c r="A116">
        <v>9</v>
      </c>
      <c r="B116" s="4">
        <f t="shared" si="4"/>
        <v>44556</v>
      </c>
      <c r="C116" s="5">
        <f t="shared" si="7"/>
        <v>5.9047619047619024</v>
      </c>
      <c r="D116" s="5" t="e">
        <f t="shared" si="6"/>
        <v>#REF!</v>
      </c>
      <c r="E116" s="10" t="e">
        <f>D116/$C$83</f>
        <v>#REF!</v>
      </c>
    </row>
    <row r="117" spans="1:5">
      <c r="A117">
        <v>10</v>
      </c>
      <c r="B117" s="4">
        <f t="shared" si="4"/>
        <v>44557</v>
      </c>
      <c r="C117" s="5">
        <f t="shared" si="7"/>
        <v>5.7142857142857117</v>
      </c>
      <c r="D117" s="5" t="e">
        <f t="shared" si="6"/>
        <v>#REF!</v>
      </c>
      <c r="E117" s="10" t="e">
        <f>D117/$C$83</f>
        <v>#REF!</v>
      </c>
    </row>
    <row r="118" spans="1:5">
      <c r="A118">
        <v>11</v>
      </c>
      <c r="B118" s="4">
        <f t="shared" si="4"/>
        <v>44558</v>
      </c>
      <c r="C118" s="5">
        <f>C117-(($F$1/7)*4)</f>
        <v>5.5238095238095211</v>
      </c>
      <c r="D118" s="5" t="e">
        <f t="shared" si="6"/>
        <v>#REF!</v>
      </c>
      <c r="E118" s="10" t="e">
        <f>D118/$C$83</f>
        <v>#REF!</v>
      </c>
    </row>
    <row r="119" spans="1:5">
      <c r="A119">
        <v>12</v>
      </c>
      <c r="B119" s="4">
        <f t="shared" si="4"/>
        <v>44559</v>
      </c>
      <c r="C119" s="5">
        <f t="shared" si="7"/>
        <v>5.3333333333333304</v>
      </c>
      <c r="D119" s="5" t="e">
        <f t="shared" si="6"/>
        <v>#REF!</v>
      </c>
      <c r="E119" s="10" t="e">
        <f>D119/$C$83</f>
        <v>#REF!</v>
      </c>
    </row>
    <row r="120" spans="1:5">
      <c r="A120">
        <v>13</v>
      </c>
      <c r="B120" s="4">
        <f t="shared" si="4"/>
        <v>44560</v>
      </c>
      <c r="C120" s="5">
        <f t="shared" si="7"/>
        <v>5.1428571428571397</v>
      </c>
      <c r="D120" s="5" t="e">
        <f t="shared" si="6"/>
        <v>#REF!</v>
      </c>
      <c r="E120" s="10" t="e">
        <f>D120/$C$83</f>
        <v>#REF!</v>
      </c>
    </row>
    <row r="121" spans="1:5">
      <c r="A121">
        <v>14</v>
      </c>
      <c r="B121" s="4">
        <f t="shared" si="4"/>
        <v>44561</v>
      </c>
      <c r="C121" s="5">
        <f t="shared" si="7"/>
        <v>4.952380952380949</v>
      </c>
      <c r="D121" s="5" t="e">
        <f t="shared" si="6"/>
        <v>#REF!</v>
      </c>
      <c r="E121" s="10" t="e">
        <f>D121/$C$83</f>
        <v>#REF!</v>
      </c>
    </row>
    <row r="122" spans="1:5">
      <c r="A122">
        <v>15</v>
      </c>
      <c r="B122" s="4">
        <f t="shared" si="4"/>
        <v>44562</v>
      </c>
      <c r="C122" s="5">
        <f t="shared" si="7"/>
        <v>4.7619047619047583</v>
      </c>
      <c r="D122" s="5" t="e">
        <f t="shared" si="6"/>
        <v>#REF!</v>
      </c>
      <c r="E122" s="10" t="e">
        <f>D122/$C$83</f>
        <v>#REF!</v>
      </c>
    </row>
    <row r="123" spans="1:5">
      <c r="A123">
        <v>16</v>
      </c>
      <c r="B123" s="4">
        <f t="shared" si="4"/>
        <v>44563</v>
      </c>
      <c r="C123" s="5">
        <f t="shared" si="7"/>
        <v>4.5714285714285676</v>
      </c>
      <c r="D123" s="5" t="e">
        <f t="shared" si="6"/>
        <v>#REF!</v>
      </c>
      <c r="E123" s="10" t="e">
        <f>D123/$C$83</f>
        <v>#REF!</v>
      </c>
    </row>
    <row r="124" spans="1:5">
      <c r="A124">
        <v>17</v>
      </c>
      <c r="B124" s="4">
        <f t="shared" si="4"/>
        <v>44564</v>
      </c>
      <c r="C124" s="5">
        <f t="shared" si="7"/>
        <v>4.3809523809523769</v>
      </c>
      <c r="D124" s="5" t="e">
        <f t="shared" si="6"/>
        <v>#REF!</v>
      </c>
      <c r="E124" s="10" t="e">
        <f>D124/$C$83</f>
        <v>#REF!</v>
      </c>
    </row>
    <row r="125" spans="1:5">
      <c r="A125">
        <v>18</v>
      </c>
      <c r="B125" s="4">
        <f t="shared" si="4"/>
        <v>44565</v>
      </c>
      <c r="C125" s="5">
        <f t="shared" si="7"/>
        <v>4.1904761904761862</v>
      </c>
      <c r="D125" s="5" t="e">
        <f t="shared" si="6"/>
        <v>#REF!</v>
      </c>
      <c r="E125" s="10" t="e">
        <f>D125/$C$83</f>
        <v>#REF!</v>
      </c>
    </row>
    <row r="126" spans="1:5">
      <c r="A126">
        <v>19</v>
      </c>
      <c r="B126" s="4">
        <f t="shared" si="4"/>
        <v>44566</v>
      </c>
      <c r="C126" s="5">
        <f t="shared" si="7"/>
        <v>3.9999999999999956</v>
      </c>
      <c r="D126" s="5" t="e">
        <f t="shared" si="6"/>
        <v>#REF!</v>
      </c>
      <c r="E126" s="10" t="e">
        <f>D126/$C$83</f>
        <v>#REF!</v>
      </c>
    </row>
    <row r="127" spans="1:5">
      <c r="A127">
        <v>20</v>
      </c>
      <c r="B127" s="4">
        <f t="shared" si="4"/>
        <v>44567</v>
      </c>
      <c r="C127" s="5">
        <f t="shared" si="7"/>
        <v>3.8095238095238049</v>
      </c>
      <c r="D127" s="5" t="e">
        <f t="shared" si="6"/>
        <v>#REF!</v>
      </c>
      <c r="E127" s="10" t="e">
        <f>D127/$C$83</f>
        <v>#REF!</v>
      </c>
    </row>
    <row r="128" spans="1:5">
      <c r="A128">
        <v>21</v>
      </c>
      <c r="B128" s="4">
        <f t="shared" si="4"/>
        <v>44568</v>
      </c>
      <c r="C128" s="5">
        <f t="shared" si="7"/>
        <v>3.6190476190476142</v>
      </c>
      <c r="D128" s="5" t="e">
        <f t="shared" si="6"/>
        <v>#REF!</v>
      </c>
      <c r="E128" s="10" t="e">
        <f>D128/$C$83</f>
        <v>#REF!</v>
      </c>
    </row>
    <row r="129" spans="1:5">
      <c r="A129">
        <v>22</v>
      </c>
      <c r="B129" s="4">
        <f t="shared" si="4"/>
        <v>44569</v>
      </c>
      <c r="C129" s="5">
        <f t="shared" si="7"/>
        <v>3.4285714285714235</v>
      </c>
      <c r="D129" s="5" t="e">
        <f t="shared" si="6"/>
        <v>#REF!</v>
      </c>
      <c r="E129" s="10" t="e">
        <f>D129/$C$83</f>
        <v>#REF!</v>
      </c>
    </row>
    <row r="130" spans="1:5">
      <c r="A130">
        <v>23</v>
      </c>
      <c r="B130" s="4">
        <f t="shared" si="4"/>
        <v>44570</v>
      </c>
      <c r="C130" s="5">
        <f t="shared" si="7"/>
        <v>3.2380952380952328</v>
      </c>
      <c r="D130" s="5" t="e">
        <f t="shared" si="6"/>
        <v>#REF!</v>
      </c>
      <c r="E130" s="10" t="e">
        <f>D130/$C$83</f>
        <v>#REF!</v>
      </c>
    </row>
    <row r="131" spans="1:5">
      <c r="A131">
        <v>24</v>
      </c>
      <c r="B131" s="4">
        <f t="shared" si="4"/>
        <v>44571</v>
      </c>
      <c r="C131" s="5">
        <f t="shared" si="7"/>
        <v>3.0476190476190421</v>
      </c>
      <c r="D131" s="5" t="e">
        <f t="shared" si="6"/>
        <v>#REF!</v>
      </c>
      <c r="E131" s="10" t="e">
        <f>D131/$C$83</f>
        <v>#REF!</v>
      </c>
    </row>
    <row r="132" spans="1:5">
      <c r="A132">
        <v>25</v>
      </c>
      <c r="B132" s="4">
        <f t="shared" si="4"/>
        <v>44572</v>
      </c>
      <c r="C132" s="5">
        <f t="shared" si="7"/>
        <v>2.8571428571428514</v>
      </c>
      <c r="D132" s="5" t="e">
        <f t="shared" si="6"/>
        <v>#REF!</v>
      </c>
      <c r="E132" s="10" t="e">
        <f>D132/$C$83</f>
        <v>#REF!</v>
      </c>
    </row>
    <row r="133" spans="1:5">
      <c r="A133">
        <v>26</v>
      </c>
      <c r="B133" s="4">
        <f>B132+1</f>
        <v>44573</v>
      </c>
      <c r="C133" s="5">
        <f t="shared" si="7"/>
        <v>2.6666666666666607</v>
      </c>
      <c r="D133" s="5" t="e">
        <f>D132-([1]Coralie!$C$66+[1]Constantin!$C$27)</f>
        <v>#REF!</v>
      </c>
      <c r="E133" s="10" t="e">
        <f>D133/$C$83</f>
        <v>#REF!</v>
      </c>
    </row>
    <row r="134" spans="1:5">
      <c r="A134">
        <v>27</v>
      </c>
      <c r="B134" s="4">
        <f t="shared" si="4"/>
        <v>44574</v>
      </c>
      <c r="C134" s="5">
        <f t="shared" si="7"/>
        <v>2.4761904761904701</v>
      </c>
      <c r="D134" s="5" t="e">
        <f>D133-([1]Aurélie!$C$42+[1]Aurélie!$C$43+[1]Coralie!$C$67)</f>
        <v>#REF!</v>
      </c>
      <c r="E134" s="10" t="e">
        <f>D134/$C$83</f>
        <v>#REF!</v>
      </c>
    </row>
    <row r="135" spans="1:5">
      <c r="A135">
        <v>28</v>
      </c>
      <c r="B135" s="4">
        <f t="shared" si="4"/>
        <v>44575</v>
      </c>
      <c r="C135" s="5">
        <f t="shared" si="7"/>
        <v>2.2857142857142794</v>
      </c>
      <c r="D135" s="5" t="e">
        <f t="shared" si="6"/>
        <v>#REF!</v>
      </c>
      <c r="E135" s="10" t="e">
        <f>D135/$C$83</f>
        <v>#REF!</v>
      </c>
    </row>
    <row r="136" spans="1:5">
      <c r="A136">
        <v>29</v>
      </c>
      <c r="B136" s="4">
        <f t="shared" si="4"/>
        <v>44576</v>
      </c>
      <c r="C136" s="5">
        <f t="shared" si="7"/>
        <v>2.0952380952380887</v>
      </c>
      <c r="D136" s="5" t="e">
        <f t="shared" si="6"/>
        <v>#REF!</v>
      </c>
      <c r="E136" s="10" t="e">
        <f>D136/$C$83</f>
        <v>#REF!</v>
      </c>
    </row>
    <row r="137" spans="1:5">
      <c r="A137">
        <v>30</v>
      </c>
      <c r="B137" s="4">
        <f t="shared" si="4"/>
        <v>44577</v>
      </c>
      <c r="C137" s="5">
        <f t="shared" si="7"/>
        <v>1.9047619047618982</v>
      </c>
      <c r="D137" s="5" t="e">
        <f>D136-([1]Aurélie!$C$44)</f>
        <v>#REF!</v>
      </c>
      <c r="E137" s="10" t="e">
        <f>D137/$C$83</f>
        <v>#REF!</v>
      </c>
    </row>
    <row r="138" spans="1:5">
      <c r="A138">
        <v>31</v>
      </c>
      <c r="B138" s="4">
        <f t="shared" si="4"/>
        <v>44578</v>
      </c>
      <c r="C138" s="5">
        <f t="shared" si="7"/>
        <v>1.7142857142857078</v>
      </c>
      <c r="D138" s="5" t="e">
        <f>D137-([1]Aurélie!$C$45)</f>
        <v>#REF!</v>
      </c>
      <c r="E138" s="10" t="e">
        <f>D138/$C$83</f>
        <v>#REF!</v>
      </c>
    </row>
    <row r="139" spans="1:5">
      <c r="A139">
        <v>32</v>
      </c>
      <c r="B139" s="4">
        <f t="shared" si="4"/>
        <v>44579</v>
      </c>
      <c r="C139" s="5">
        <f t="shared" si="7"/>
        <v>1.5238095238095173</v>
      </c>
      <c r="D139" s="5" t="e">
        <f t="shared" si="6"/>
        <v>#REF!</v>
      </c>
      <c r="E139" s="10" t="e">
        <f>D139/$C$83</f>
        <v>#REF!</v>
      </c>
    </row>
    <row r="140" spans="1:5">
      <c r="A140">
        <v>33</v>
      </c>
      <c r="B140" s="4">
        <f t="shared" si="4"/>
        <v>44580</v>
      </c>
      <c r="C140" s="5">
        <f t="shared" si="7"/>
        <v>1.3333333333333268</v>
      </c>
      <c r="D140" s="5" t="e">
        <f t="shared" si="6"/>
        <v>#REF!</v>
      </c>
      <c r="E140" s="10" t="e">
        <f>D140/$C$83</f>
        <v>#REF!</v>
      </c>
    </row>
    <row r="141" spans="1:5">
      <c r="A141">
        <v>34</v>
      </c>
      <c r="B141" s="4">
        <f t="shared" si="4"/>
        <v>44581</v>
      </c>
      <c r="C141" s="5">
        <f t="shared" si="7"/>
        <v>1.1428571428571364</v>
      </c>
      <c r="D141" s="5" t="e">
        <f t="shared" si="6"/>
        <v>#REF!</v>
      </c>
      <c r="E141" s="10" t="e">
        <f>D141/$C$83</f>
        <v>#REF!</v>
      </c>
    </row>
    <row r="142" spans="1:5">
      <c r="A142">
        <v>35</v>
      </c>
      <c r="B142" s="4">
        <f t="shared" si="4"/>
        <v>44582</v>
      </c>
      <c r="C142" s="5">
        <f t="shared" si="7"/>
        <v>0.95238095238094589</v>
      </c>
      <c r="D142" s="5" t="e">
        <f t="shared" si="6"/>
        <v>#REF!</v>
      </c>
      <c r="E142" s="10" t="e">
        <f>D142/$C$83</f>
        <v>#REF!</v>
      </c>
    </row>
    <row r="143" spans="1:5">
      <c r="A143">
        <v>36</v>
      </c>
      <c r="B143" s="4">
        <f t="shared" si="4"/>
        <v>44583</v>
      </c>
      <c r="C143" s="5">
        <f t="shared" si="7"/>
        <v>0.76190476190475542</v>
      </c>
      <c r="D143" s="5" t="e">
        <f t="shared" si="6"/>
        <v>#REF!</v>
      </c>
      <c r="E143" s="10" t="e">
        <f>D143/$C$83</f>
        <v>#REF!</v>
      </c>
    </row>
    <row r="144" spans="1:5">
      <c r="A144">
        <v>37</v>
      </c>
      <c r="B144" s="4">
        <f t="shared" si="4"/>
        <v>44584</v>
      </c>
      <c r="C144" s="5">
        <f t="shared" si="7"/>
        <v>0.57142857142856496</v>
      </c>
      <c r="D144" s="5" t="e">
        <f t="shared" si="6"/>
        <v>#REF!</v>
      </c>
      <c r="E144" s="10" t="e">
        <f>D144/$C$83</f>
        <v>#REF!</v>
      </c>
    </row>
    <row r="145" spans="1:5">
      <c r="A145">
        <v>38</v>
      </c>
      <c r="B145" s="4">
        <f t="shared" si="4"/>
        <v>44585</v>
      </c>
      <c r="C145" s="5">
        <f t="shared" si="7"/>
        <v>0.38095238095237449</v>
      </c>
      <c r="D145" s="5" t="e">
        <f>D144-([1]Commun!$C$23+[1]Angela!$C$52+[1]Angela!$C$53+[1]Aurélie!$C$46+[1]Aurélie!$C$47+[1]Constantin!$C$28)</f>
        <v>#REF!</v>
      </c>
      <c r="E145" s="10" t="e">
        <f>D145/$C$83</f>
        <v>#REF!</v>
      </c>
    </row>
    <row r="146" spans="1:5">
      <c r="A146">
        <v>39</v>
      </c>
      <c r="B146" s="4">
        <f t="shared" si="4"/>
        <v>44586</v>
      </c>
      <c r="C146" s="5">
        <f t="shared" si="7"/>
        <v>0.19047619047618403</v>
      </c>
      <c r="D146" s="5" t="e">
        <f>D145</f>
        <v>#REF!</v>
      </c>
      <c r="E146" s="10" t="e">
        <f>D146/$C$83</f>
        <v>#REF!</v>
      </c>
    </row>
    <row r="150" spans="1:5" ht="26.25">
      <c r="B150" s="16" t="s">
        <v>9</v>
      </c>
      <c r="C150" s="17"/>
      <c r="D150" s="17"/>
      <c r="E150" s="17"/>
    </row>
    <row r="151" spans="1:5">
      <c r="A151">
        <v>1</v>
      </c>
      <c r="B151" s="4">
        <f>B146+1</f>
        <v>44587</v>
      </c>
      <c r="C151" s="5">
        <f>($F$1*4/7)*A177</f>
        <v>5.1428571428571423</v>
      </c>
      <c r="D151" s="5">
        <f>C151</f>
        <v>5.1428571428571423</v>
      </c>
      <c r="E151" s="10">
        <f>D151/$C$151</f>
        <v>1</v>
      </c>
    </row>
    <row r="152" spans="1:5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5.1428571428571423</v>
      </c>
      <c r="E152" s="10">
        <f>D152/$C$151</f>
        <v>1</v>
      </c>
    </row>
    <row r="153" spans="1:5">
      <c r="A153">
        <v>3</v>
      </c>
      <c r="B153" s="4">
        <f t="shared" ref="B153:B177" si="8">B152+1</f>
        <v>44589</v>
      </c>
      <c r="C153" s="5">
        <f t="shared" ref="C153:C177" si="9">C152-(($F$1/7)*4)</f>
        <v>4.761904761904761</v>
      </c>
      <c r="D153" s="5">
        <f t="shared" ref="D153:D177" si="10">D152</f>
        <v>5.1428571428571423</v>
      </c>
      <c r="E153" s="10">
        <f>D153/$C$151</f>
        <v>1</v>
      </c>
    </row>
    <row r="154" spans="1:5">
      <c r="A154">
        <v>4</v>
      </c>
      <c r="B154" s="4">
        <f t="shared" si="8"/>
        <v>44590</v>
      </c>
      <c r="C154" s="5">
        <f t="shared" si="9"/>
        <v>4.5714285714285703</v>
      </c>
      <c r="D154" s="5">
        <f t="shared" si="10"/>
        <v>5.1428571428571423</v>
      </c>
      <c r="E154" s="10">
        <f>D154/$C$151</f>
        <v>1</v>
      </c>
    </row>
    <row r="155" spans="1:5">
      <c r="A155">
        <v>5</v>
      </c>
      <c r="B155" s="4">
        <f t="shared" si="8"/>
        <v>44591</v>
      </c>
      <c r="C155" s="5">
        <f t="shared" si="9"/>
        <v>4.3809523809523796</v>
      </c>
      <c r="D155" s="5">
        <f t="shared" si="10"/>
        <v>5.1428571428571423</v>
      </c>
      <c r="E155" s="10">
        <f>D155/$C$151</f>
        <v>1</v>
      </c>
    </row>
    <row r="156" spans="1:5">
      <c r="A156">
        <v>6</v>
      </c>
      <c r="B156" s="4">
        <f t="shared" si="8"/>
        <v>44592</v>
      </c>
      <c r="C156" s="5">
        <f t="shared" si="9"/>
        <v>4.1904761904761889</v>
      </c>
      <c r="D156" s="5">
        <f t="shared" si="10"/>
        <v>5.1428571428571423</v>
      </c>
      <c r="E156" s="10">
        <f>D156/$C$151</f>
        <v>1</v>
      </c>
    </row>
    <row r="157" spans="1:5">
      <c r="A157">
        <v>7</v>
      </c>
      <c r="B157" s="4">
        <f t="shared" si="8"/>
        <v>44593</v>
      </c>
      <c r="C157" s="5">
        <f t="shared" si="9"/>
        <v>3.9999999999999982</v>
      </c>
      <c r="D157" s="5">
        <f t="shared" si="10"/>
        <v>5.1428571428571423</v>
      </c>
      <c r="E157" s="10">
        <f>D157/$C$151</f>
        <v>1</v>
      </c>
    </row>
    <row r="158" spans="1:5">
      <c r="A158">
        <v>8</v>
      </c>
      <c r="B158" s="4">
        <f t="shared" si="8"/>
        <v>44594</v>
      </c>
      <c r="C158" s="5">
        <f t="shared" si="9"/>
        <v>3.8095238095238075</v>
      </c>
      <c r="D158" s="5">
        <f t="shared" si="10"/>
        <v>5.1428571428571423</v>
      </c>
      <c r="E158" s="10">
        <f>D158/$C$151</f>
        <v>1</v>
      </c>
    </row>
    <row r="159" spans="1:5">
      <c r="A159">
        <v>9</v>
      </c>
      <c r="B159" s="4">
        <f t="shared" si="8"/>
        <v>44595</v>
      </c>
      <c r="C159" s="5">
        <f t="shared" si="9"/>
        <v>3.6190476190476168</v>
      </c>
      <c r="D159" s="5">
        <f t="shared" si="10"/>
        <v>5.1428571428571423</v>
      </c>
      <c r="E159" s="10">
        <f>D159/$C$151</f>
        <v>1</v>
      </c>
    </row>
    <row r="160" spans="1:5">
      <c r="A160">
        <v>10</v>
      </c>
      <c r="B160" s="4">
        <f t="shared" si="8"/>
        <v>44596</v>
      </c>
      <c r="C160" s="5">
        <f t="shared" si="9"/>
        <v>3.4285714285714262</v>
      </c>
      <c r="D160" s="5">
        <f t="shared" si="10"/>
        <v>5.1428571428571423</v>
      </c>
      <c r="E160" s="10">
        <f>D160/$C$151</f>
        <v>1</v>
      </c>
    </row>
    <row r="161" spans="1:5">
      <c r="A161">
        <v>11</v>
      </c>
      <c r="B161" s="4">
        <f t="shared" si="8"/>
        <v>44597</v>
      </c>
      <c r="C161" s="5">
        <f t="shared" si="9"/>
        <v>3.2380952380952355</v>
      </c>
      <c r="D161" s="5">
        <f t="shared" si="10"/>
        <v>5.1428571428571423</v>
      </c>
      <c r="E161" s="10">
        <f>D161/$C$151</f>
        <v>1</v>
      </c>
    </row>
    <row r="162" spans="1:5">
      <c r="A162">
        <v>12</v>
      </c>
      <c r="B162" s="4">
        <f t="shared" si="8"/>
        <v>44598</v>
      </c>
      <c r="C162" s="5">
        <f t="shared" si="9"/>
        <v>3.0476190476190448</v>
      </c>
      <c r="D162" s="5">
        <f t="shared" si="10"/>
        <v>5.1428571428571423</v>
      </c>
      <c r="E162" s="10">
        <f>D162/$C$151</f>
        <v>1</v>
      </c>
    </row>
    <row r="163" spans="1:5">
      <c r="A163">
        <v>13</v>
      </c>
      <c r="B163" s="4">
        <f t="shared" si="8"/>
        <v>44599</v>
      </c>
      <c r="C163" s="5">
        <f t="shared" si="9"/>
        <v>2.8571428571428541</v>
      </c>
      <c r="D163" s="5">
        <f t="shared" si="10"/>
        <v>5.1428571428571423</v>
      </c>
      <c r="E163" s="10">
        <f>D163/$C$151</f>
        <v>1</v>
      </c>
    </row>
    <row r="164" spans="1:5">
      <c r="A164">
        <v>14</v>
      </c>
      <c r="B164" s="4">
        <f t="shared" si="8"/>
        <v>44600</v>
      </c>
      <c r="C164" s="5">
        <f t="shared" si="9"/>
        <v>2.6666666666666634</v>
      </c>
      <c r="D164" s="5">
        <f t="shared" si="10"/>
        <v>5.1428571428571423</v>
      </c>
      <c r="E164" s="10">
        <f>D164/$C$151</f>
        <v>1</v>
      </c>
    </row>
    <row r="165" spans="1:5">
      <c r="A165">
        <v>15</v>
      </c>
      <c r="B165" s="4">
        <f t="shared" si="8"/>
        <v>44601</v>
      </c>
      <c r="C165" s="5">
        <f t="shared" si="9"/>
        <v>2.4761904761904727</v>
      </c>
      <c r="D165" s="5">
        <f t="shared" si="10"/>
        <v>5.1428571428571423</v>
      </c>
      <c r="E165" s="10">
        <f>D165/$C$151</f>
        <v>1</v>
      </c>
    </row>
    <row r="166" spans="1:5">
      <c r="A166">
        <v>16</v>
      </c>
      <c r="B166" s="4">
        <f t="shared" si="8"/>
        <v>44602</v>
      </c>
      <c r="C166" s="5">
        <f t="shared" si="9"/>
        <v>2.285714285714282</v>
      </c>
      <c r="D166" s="5">
        <f t="shared" si="10"/>
        <v>5.1428571428571423</v>
      </c>
      <c r="E166" s="10">
        <f>D166/$C$151</f>
        <v>1</v>
      </c>
    </row>
    <row r="167" spans="1:5">
      <c r="A167">
        <v>17</v>
      </c>
      <c r="B167" s="4">
        <f t="shared" si="8"/>
        <v>44603</v>
      </c>
      <c r="C167" s="5">
        <f t="shared" si="9"/>
        <v>2.0952380952380913</v>
      </c>
      <c r="D167" s="5">
        <f t="shared" si="10"/>
        <v>5.1428571428571423</v>
      </c>
      <c r="E167" s="10">
        <f>D167/$C$151</f>
        <v>1</v>
      </c>
    </row>
    <row r="168" spans="1:5">
      <c r="A168">
        <v>18</v>
      </c>
      <c r="B168" s="4">
        <f t="shared" si="8"/>
        <v>44604</v>
      </c>
      <c r="C168" s="5">
        <f t="shared" si="9"/>
        <v>1.9047619047619009</v>
      </c>
      <c r="D168" s="5">
        <f t="shared" si="10"/>
        <v>5.1428571428571423</v>
      </c>
      <c r="E168" s="10">
        <f>D168/$C$151</f>
        <v>1</v>
      </c>
    </row>
    <row r="169" spans="1:5">
      <c r="A169">
        <v>19</v>
      </c>
      <c r="B169" s="4">
        <f t="shared" si="8"/>
        <v>44605</v>
      </c>
      <c r="C169" s="5">
        <f t="shared" si="9"/>
        <v>1.7142857142857104</v>
      </c>
      <c r="D169" s="5">
        <f t="shared" si="10"/>
        <v>5.1428571428571423</v>
      </c>
      <c r="E169" s="10">
        <f>D169/$C$151</f>
        <v>1</v>
      </c>
    </row>
    <row r="170" spans="1:5">
      <c r="A170">
        <v>20</v>
      </c>
      <c r="B170" s="4">
        <f t="shared" si="8"/>
        <v>44606</v>
      </c>
      <c r="C170" s="5">
        <f t="shared" si="9"/>
        <v>1.52380952380952</v>
      </c>
      <c r="D170" s="5">
        <f t="shared" si="10"/>
        <v>5.1428571428571423</v>
      </c>
      <c r="E170" s="10">
        <f>D170/$C$151</f>
        <v>1</v>
      </c>
    </row>
    <row r="171" spans="1:5">
      <c r="A171">
        <v>21</v>
      </c>
      <c r="B171" s="11">
        <f t="shared" si="8"/>
        <v>44607</v>
      </c>
      <c r="C171" s="12">
        <f>C170-(($F$1/7)*4)</f>
        <v>1.3333333333333295</v>
      </c>
      <c r="D171" s="5">
        <f t="shared" si="10"/>
        <v>5.1428571428571423</v>
      </c>
      <c r="E171" s="10">
        <f>D171/$C$151</f>
        <v>1</v>
      </c>
    </row>
    <row r="172" spans="1:5">
      <c r="A172">
        <v>22</v>
      </c>
      <c r="B172" s="4">
        <f t="shared" si="8"/>
        <v>44608</v>
      </c>
      <c r="C172" s="5">
        <f t="shared" si="9"/>
        <v>1.142857142857139</v>
      </c>
      <c r="D172" s="5">
        <f t="shared" si="10"/>
        <v>5.1428571428571423</v>
      </c>
      <c r="E172" s="10">
        <f>D172/$C$151</f>
        <v>1</v>
      </c>
    </row>
    <row r="173" spans="1:5">
      <c r="A173">
        <v>23</v>
      </c>
      <c r="B173" s="4">
        <f t="shared" si="8"/>
        <v>44609</v>
      </c>
      <c r="C173" s="5">
        <f t="shared" si="9"/>
        <v>0.95238095238094855</v>
      </c>
      <c r="D173" s="5">
        <f t="shared" si="10"/>
        <v>5.1428571428571423</v>
      </c>
      <c r="E173" s="10">
        <f>D173/$C$151</f>
        <v>1</v>
      </c>
    </row>
    <row r="174" spans="1:5">
      <c r="A174">
        <v>24</v>
      </c>
      <c r="B174" s="4">
        <f t="shared" si="8"/>
        <v>44610</v>
      </c>
      <c r="C174" s="5">
        <f t="shared" si="9"/>
        <v>0.76190476190475809</v>
      </c>
      <c r="D174" s="5">
        <f t="shared" si="10"/>
        <v>5.1428571428571423</v>
      </c>
      <c r="E174" s="10">
        <f>D174/$C$151</f>
        <v>1</v>
      </c>
    </row>
    <row r="175" spans="1:5">
      <c r="A175">
        <v>25</v>
      </c>
      <c r="B175" s="4">
        <f t="shared" si="8"/>
        <v>44611</v>
      </c>
      <c r="C175" s="5">
        <f t="shared" si="9"/>
        <v>0.57142857142856762</v>
      </c>
      <c r="D175" s="5">
        <f t="shared" si="10"/>
        <v>5.1428571428571423</v>
      </c>
      <c r="E175" s="10">
        <f>D175/$C$151</f>
        <v>1</v>
      </c>
    </row>
    <row r="176" spans="1:5">
      <c r="A176">
        <v>26</v>
      </c>
      <c r="B176" s="4">
        <f t="shared" si="8"/>
        <v>44612</v>
      </c>
      <c r="C176" s="5">
        <f t="shared" si="9"/>
        <v>0.38095238095237716</v>
      </c>
      <c r="D176" s="5">
        <f t="shared" si="10"/>
        <v>5.1428571428571423</v>
      </c>
      <c r="E176" s="10">
        <f>D176/$C$151</f>
        <v>1</v>
      </c>
    </row>
    <row r="177" spans="1:5">
      <c r="A177">
        <v>27</v>
      </c>
      <c r="B177" s="4">
        <f t="shared" si="8"/>
        <v>44613</v>
      </c>
      <c r="C177" s="5">
        <f t="shared" si="9"/>
        <v>0.19047619047618669</v>
      </c>
      <c r="D177" s="5">
        <f t="shared" si="10"/>
        <v>5.1428571428571423</v>
      </c>
      <c r="E177" s="10">
        <f>D177/$C$151</f>
        <v>1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08:E146 B1:E21 B26:E53 B58:E103">
    <cfRule type="timePeriod" dxfId="39" priority="7" timePeriod="today">
      <formula>FLOOR(B1,1)=TODAY()</formula>
    </cfRule>
  </conditionalFormatting>
  <conditionalFormatting sqref="B150:E177">
    <cfRule type="timePeriod" dxfId="38" priority="5" timePeriod="today">
      <formula>FLOOR(B150,1)=TODAY()</formula>
    </cfRule>
  </conditionalFormatting>
  <conditionalFormatting sqref="B25:E25">
    <cfRule type="timePeriod" dxfId="37" priority="4" timePeriod="today">
      <formula>FLOOR(B25,1)=TODAY()</formula>
    </cfRule>
  </conditionalFormatting>
  <conditionalFormatting sqref="B22:E24">
    <cfRule type="timePeriod" dxfId="36" priority="3" timePeriod="today">
      <formula>FLOOR(B22,1)=TODAY()</formula>
    </cfRule>
  </conditionalFormatting>
  <conditionalFormatting sqref="B54:E57">
    <cfRule type="timePeriod" dxfId="35" priority="2" timePeriod="today">
      <formula>FLOOR(B54,1)=TODAY()</formula>
    </cfRule>
  </conditionalFormatting>
  <conditionalFormatting sqref="B107:E107">
    <cfRule type="timePeriod" dxfId="34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K177"/>
  <sheetViews>
    <sheetView showGridLines="0" zoomScale="55" zoomScaleNormal="55" workbookViewId="0">
      <pane ySplit="1" topLeftCell="A131" activePane="bottomLeft" state="frozen"/>
      <selection pane="bottomLeft" activeCell="D22" sqref="D22"/>
    </sheetView>
  </sheetViews>
  <sheetFormatPr baseColWidth="10" defaultRowHeight="15.75"/>
  <cols>
    <col min="1" max="1" width="3.625" bestFit="1" customWidth="1"/>
    <col min="2" max="4" width="16.5" customWidth="1"/>
    <col min="5" max="5" width="16.5" style="8" customWidth="1"/>
    <col min="7" max="7" width="19.625" bestFit="1" customWidth="1"/>
  </cols>
  <sheetData>
    <row r="1" spans="1:11" s="1" customFormat="1" ht="18.75">
      <c r="B1" s="3" t="s">
        <v>0</v>
      </c>
      <c r="C1" s="3" t="s">
        <v>1</v>
      </c>
      <c r="D1" s="3" t="s">
        <v>7</v>
      </c>
      <c r="E1" s="7" t="s">
        <v>2</v>
      </c>
      <c r="G1" s="3" t="s">
        <v>0</v>
      </c>
      <c r="H1" s="3" t="s">
        <v>1</v>
      </c>
      <c r="I1" s="3" t="s">
        <v>7</v>
      </c>
      <c r="J1" s="7" t="s">
        <v>2</v>
      </c>
      <c r="K1" s="2">
        <v>0.33333333333333331</v>
      </c>
    </row>
    <row r="2" spans="1:11" s="1" customFormat="1" ht="26.25">
      <c r="B2" s="16" t="s">
        <v>8</v>
      </c>
      <c r="C2" s="17"/>
      <c r="D2" s="17"/>
      <c r="E2" s="17"/>
      <c r="G2" s="16" t="s">
        <v>3</v>
      </c>
      <c r="H2" s="17"/>
      <c r="I2" s="17"/>
      <c r="J2" s="17"/>
      <c r="K2" s="2"/>
    </row>
    <row r="3" spans="1:11">
      <c r="A3">
        <v>1</v>
      </c>
      <c r="B3" s="4">
        <v>44459</v>
      </c>
      <c r="C3" s="5">
        <f>(F1*4/7)*A21</f>
        <v>0</v>
      </c>
      <c r="D3" s="5" t="e">
        <f>C3-([1]Commun!$C$4*4+[1]Commun!$C$5*4+[1]Angela!$C$3+[1]Coralie!$C$3+[1]Coralie!$C$4+[1]Constantin!$C$3)</f>
        <v>#REF!</v>
      </c>
      <c r="E3" s="6" t="e">
        <f>D3/$C$3</f>
        <v>#REF!</v>
      </c>
      <c r="F3">
        <v>1</v>
      </c>
      <c r="G3" s="4">
        <v>44459</v>
      </c>
      <c r="H3" s="5">
        <f>(K1/7)*F32</f>
        <v>1.4285714285714284</v>
      </c>
      <c r="I3" s="5" t="e">
        <f>H3-([1]Commun!$C$4+[1]Commun!$C$5+[1]Angela!$C$3)</f>
        <v>#REF!</v>
      </c>
      <c r="J3" s="6" t="e">
        <f>I3/$H$3</f>
        <v>#REF!</v>
      </c>
    </row>
    <row r="4" spans="1:11">
      <c r="A4">
        <v>2</v>
      </c>
      <c r="B4" s="4">
        <v>44460</v>
      </c>
      <c r="C4" s="5">
        <f t="shared" ref="C4:C53" si="0">C3-(($F$1/7)*4)</f>
        <v>0</v>
      </c>
      <c r="D4" s="5" t="e">
        <f>D3-([1]Aurélie!$C$4)</f>
        <v>#REF!</v>
      </c>
      <c r="E4" s="6" t="e">
        <f t="shared" ref="E4:E36" si="1">D4/$C$3</f>
        <v>#REF!</v>
      </c>
      <c r="F4">
        <v>2</v>
      </c>
      <c r="G4" s="4">
        <v>44460</v>
      </c>
      <c r="H4" s="5">
        <f>H3-(($K$1/7))</f>
        <v>1.3809523809523807</v>
      </c>
      <c r="I4" s="5" t="e">
        <f>I3</f>
        <v>#REF!</v>
      </c>
      <c r="J4" s="6" t="e">
        <f t="shared" ref="J4:J32" si="2">I4/$H$3</f>
        <v>#REF!</v>
      </c>
    </row>
    <row r="5" spans="1:11">
      <c r="A5">
        <v>3</v>
      </c>
      <c r="B5" s="4">
        <v>44461</v>
      </c>
      <c r="C5" s="5">
        <f t="shared" si="0"/>
        <v>0</v>
      </c>
      <c r="D5" s="5" t="e">
        <f>D4-([1]Aurélie!$C$5)</f>
        <v>#REF!</v>
      </c>
      <c r="E5" s="6" t="e">
        <f t="shared" si="1"/>
        <v>#REF!</v>
      </c>
      <c r="F5">
        <v>3</v>
      </c>
      <c r="G5" s="4">
        <v>44461</v>
      </c>
      <c r="H5" s="5">
        <f t="shared" ref="H5:H32" si="3">H4-(($K$1/7))</f>
        <v>1.333333333333333</v>
      </c>
      <c r="I5" s="5" t="e">
        <f>I4</f>
        <v>#REF!</v>
      </c>
      <c r="J5" s="6" t="e">
        <f t="shared" si="2"/>
        <v>#REF!</v>
      </c>
    </row>
    <row r="6" spans="1:11">
      <c r="A6">
        <v>4</v>
      </c>
      <c r="B6" s="4">
        <v>44462</v>
      </c>
      <c r="C6" s="5">
        <f t="shared" si="0"/>
        <v>0</v>
      </c>
      <c r="D6" s="5" t="e">
        <f>D5-([1]Angela!$C$4)</f>
        <v>#REF!</v>
      </c>
      <c r="E6" s="6" t="e">
        <f t="shared" si="1"/>
        <v>#REF!</v>
      </c>
      <c r="F6">
        <v>4</v>
      </c>
      <c r="G6" s="4">
        <v>44462</v>
      </c>
      <c r="H6" s="5">
        <f t="shared" si="3"/>
        <v>1.2857142857142854</v>
      </c>
      <c r="I6" s="5" t="e">
        <f>I5-([1]Angela!$C$4)</f>
        <v>#REF!</v>
      </c>
      <c r="J6" s="6" t="e">
        <f>I6/$H$3</f>
        <v>#REF!</v>
      </c>
    </row>
    <row r="7" spans="1:11">
      <c r="A7">
        <v>5</v>
      </c>
      <c r="B7" s="4">
        <v>44463</v>
      </c>
      <c r="C7" s="5">
        <f t="shared" si="0"/>
        <v>0</v>
      </c>
      <c r="D7" s="5" t="e">
        <f>D6-([1]Constantin!$C$5+[1]Aurélie!$C$6+[1]Angela!$C$5)</f>
        <v>#REF!</v>
      </c>
      <c r="E7" s="6" t="e">
        <f t="shared" si="1"/>
        <v>#REF!</v>
      </c>
      <c r="F7">
        <v>5</v>
      </c>
      <c r="G7" s="4">
        <v>44463</v>
      </c>
      <c r="H7" s="5">
        <f t="shared" si="3"/>
        <v>1.2380952380952377</v>
      </c>
      <c r="I7" s="5" t="e">
        <f>I6-([1]Angela!$C$5)</f>
        <v>#REF!</v>
      </c>
      <c r="J7" s="6" t="e">
        <f t="shared" si="2"/>
        <v>#REF!</v>
      </c>
    </row>
    <row r="8" spans="1:11">
      <c r="A8">
        <v>6</v>
      </c>
      <c r="B8" s="4">
        <v>44464</v>
      </c>
      <c r="C8" s="5">
        <f t="shared" si="0"/>
        <v>0</v>
      </c>
      <c r="D8" s="5" t="e">
        <f>D7-([1]Angela!$C$6)</f>
        <v>#REF!</v>
      </c>
      <c r="E8" s="6" t="e">
        <f t="shared" si="1"/>
        <v>#REF!</v>
      </c>
      <c r="F8">
        <v>6</v>
      </c>
      <c r="G8" s="4">
        <v>44464</v>
      </c>
      <c r="H8" s="5">
        <f t="shared" si="3"/>
        <v>1.19047619047619</v>
      </c>
      <c r="I8" s="5" t="e">
        <f>I7-([1]Angela!$C$6)</f>
        <v>#REF!</v>
      </c>
      <c r="J8" s="6" t="e">
        <f t="shared" si="2"/>
        <v>#REF!</v>
      </c>
    </row>
    <row r="9" spans="1:11">
      <c r="A9">
        <v>7</v>
      </c>
      <c r="B9" s="4">
        <v>44465</v>
      </c>
      <c r="C9" s="5">
        <f t="shared" si="0"/>
        <v>0</v>
      </c>
      <c r="D9" s="5" t="e">
        <f>D8-([1]Coralie!$C$6+[1]Coralie!$C$7+[1]Aurélie!$C$7)</f>
        <v>#REF!</v>
      </c>
      <c r="E9" s="6" t="e">
        <f t="shared" si="1"/>
        <v>#REF!</v>
      </c>
      <c r="F9">
        <v>7</v>
      </c>
      <c r="G9" s="4">
        <v>44465</v>
      </c>
      <c r="H9" s="5">
        <f t="shared" si="3"/>
        <v>1.1428571428571423</v>
      </c>
      <c r="I9" s="5" t="e">
        <f>I8</f>
        <v>#REF!</v>
      </c>
      <c r="J9" s="6" t="e">
        <f t="shared" si="2"/>
        <v>#REF!</v>
      </c>
    </row>
    <row r="10" spans="1:11">
      <c r="A10">
        <v>8</v>
      </c>
      <c r="B10" s="4">
        <v>44466</v>
      </c>
      <c r="C10" s="5">
        <f t="shared" si="0"/>
        <v>0</v>
      </c>
      <c r="D10" s="5" t="e">
        <f>D9-([1]Coralie!$C$8+[1]Angela!$C$7)</f>
        <v>#REF!</v>
      </c>
      <c r="E10" s="6" t="e">
        <f t="shared" si="1"/>
        <v>#REF!</v>
      </c>
      <c r="F10">
        <v>8</v>
      </c>
      <c r="G10" s="4">
        <v>44466</v>
      </c>
      <c r="H10" s="5">
        <f t="shared" si="3"/>
        <v>1.0952380952380947</v>
      </c>
      <c r="I10" s="5" t="e">
        <f>I9-([1]Angela!$C$7)</f>
        <v>#REF!</v>
      </c>
      <c r="J10" s="6" t="e">
        <f t="shared" si="2"/>
        <v>#REF!</v>
      </c>
    </row>
    <row r="11" spans="1:11">
      <c r="A11">
        <v>9</v>
      </c>
      <c r="B11" s="4">
        <v>44467</v>
      </c>
      <c r="C11" s="5">
        <f t="shared" si="0"/>
        <v>0</v>
      </c>
      <c r="D11" s="5" t="e">
        <f>D10-([1]Coralie!$C$9+[1]Coralie!$C$10+[1]Coralie!$C$11+[1]Angela!$C$8)</f>
        <v>#REF!</v>
      </c>
      <c r="E11" s="6" t="e">
        <f t="shared" si="1"/>
        <v>#REF!</v>
      </c>
      <c r="F11">
        <v>9</v>
      </c>
      <c r="G11" s="4">
        <v>44467</v>
      </c>
      <c r="H11" s="5">
        <f t="shared" si="3"/>
        <v>1.047619047619047</v>
      </c>
      <c r="I11" s="5" t="e">
        <f>I10-([1]Angela!$C$8)</f>
        <v>#REF!</v>
      </c>
      <c r="J11" s="6" t="e">
        <f t="shared" si="2"/>
        <v>#REF!</v>
      </c>
    </row>
    <row r="12" spans="1:11">
      <c r="A12">
        <v>10</v>
      </c>
      <c r="B12" s="4">
        <v>44468</v>
      </c>
      <c r="C12" s="5">
        <f t="shared" si="0"/>
        <v>0</v>
      </c>
      <c r="D12" s="5" t="e">
        <f>D11-([1]Constantin!$C$6+[1]Aurélie!$C$8+[1]Angela!$C$9+[1]Commun!$C$6*4)</f>
        <v>#REF!</v>
      </c>
      <c r="E12" s="6" t="e">
        <f t="shared" si="1"/>
        <v>#REF!</v>
      </c>
      <c r="F12">
        <v>10</v>
      </c>
      <c r="G12" s="4">
        <v>44468</v>
      </c>
      <c r="H12" s="5">
        <f t="shared" si="3"/>
        <v>0.99999999999999933</v>
      </c>
      <c r="I12" s="5" t="e">
        <f>I11-([1]Angela!$C$9+[1]Commun!$C$6)</f>
        <v>#REF!</v>
      </c>
      <c r="J12" s="6" t="e">
        <f t="shared" si="2"/>
        <v>#REF!</v>
      </c>
    </row>
    <row r="13" spans="1:11">
      <c r="A13">
        <v>11</v>
      </c>
      <c r="B13" s="4">
        <v>44469</v>
      </c>
      <c r="C13" s="5">
        <f t="shared" si="0"/>
        <v>0</v>
      </c>
      <c r="D13" s="5" t="e">
        <f>D12</f>
        <v>#REF!</v>
      </c>
      <c r="E13" s="6" t="e">
        <f t="shared" si="1"/>
        <v>#REF!</v>
      </c>
      <c r="F13">
        <v>11</v>
      </c>
      <c r="G13" s="4">
        <v>44469</v>
      </c>
      <c r="H13" s="5">
        <f t="shared" si="3"/>
        <v>0.95238095238095166</v>
      </c>
      <c r="I13" s="5" t="e">
        <f>I12</f>
        <v>#REF!</v>
      </c>
      <c r="J13" s="6" t="e">
        <f t="shared" si="2"/>
        <v>#REF!</v>
      </c>
    </row>
    <row r="14" spans="1:11">
      <c r="A14">
        <v>12</v>
      </c>
      <c r="B14" s="4">
        <v>44470</v>
      </c>
      <c r="C14" s="5">
        <f t="shared" si="0"/>
        <v>0</v>
      </c>
      <c r="D14" s="5" t="e">
        <f>D13-([1]Commun!$C$7*4+[1]Commun!$C$8*4+[1]Coralie!$C$12)</f>
        <v>#REF!</v>
      </c>
      <c r="E14" s="6" t="e">
        <f t="shared" si="1"/>
        <v>#REF!</v>
      </c>
      <c r="F14">
        <v>12</v>
      </c>
      <c r="G14" s="4">
        <v>44470</v>
      </c>
      <c r="H14" s="5">
        <f t="shared" si="3"/>
        <v>0.90476190476190399</v>
      </c>
      <c r="I14" s="5" t="e">
        <f>I13-([1]Commun!$C$7+[1]Commun!$C$8)</f>
        <v>#REF!</v>
      </c>
      <c r="J14" s="6" t="e">
        <f t="shared" si="2"/>
        <v>#REF!</v>
      </c>
    </row>
    <row r="15" spans="1:11">
      <c r="A15">
        <v>13</v>
      </c>
      <c r="B15" s="4">
        <v>44471</v>
      </c>
      <c r="C15" s="5">
        <f t="shared" si="0"/>
        <v>0</v>
      </c>
      <c r="D15" s="5" t="e">
        <f>D14</f>
        <v>#REF!</v>
      </c>
      <c r="E15" s="6" t="e">
        <f t="shared" si="1"/>
        <v>#REF!</v>
      </c>
      <c r="F15">
        <v>13</v>
      </c>
      <c r="G15" s="4">
        <v>44471</v>
      </c>
      <c r="H15" s="5">
        <f t="shared" si="3"/>
        <v>0.85714285714285632</v>
      </c>
      <c r="I15" s="5" t="e">
        <f t="shared" ref="I15:I20" si="4">I14</f>
        <v>#REF!</v>
      </c>
      <c r="J15" s="6" t="e">
        <f t="shared" si="2"/>
        <v>#REF!</v>
      </c>
    </row>
    <row r="16" spans="1:11">
      <c r="A16">
        <v>14</v>
      </c>
      <c r="B16" s="4">
        <v>44472</v>
      </c>
      <c r="C16" s="5">
        <f t="shared" si="0"/>
        <v>0</v>
      </c>
      <c r="D16" s="5" t="e">
        <f>D15-([1]Aurélie!$C$9+[1]Aurélie!$C$10+[1]Aurélie!$C$11+[1]Coralie!$C$13+[1]Coralie!$C$14+[1]Coralie!$C$15)</f>
        <v>#REF!</v>
      </c>
      <c r="E16" s="6" t="e">
        <f t="shared" si="1"/>
        <v>#REF!</v>
      </c>
      <c r="F16">
        <v>14</v>
      </c>
      <c r="G16" s="4">
        <v>44472</v>
      </c>
      <c r="H16" s="5">
        <f t="shared" si="3"/>
        <v>0.80952380952380865</v>
      </c>
      <c r="I16" s="5" t="e">
        <f t="shared" si="4"/>
        <v>#REF!</v>
      </c>
      <c r="J16" s="6" t="e">
        <f t="shared" si="2"/>
        <v>#REF!</v>
      </c>
    </row>
    <row r="17" spans="1:10">
      <c r="A17">
        <v>15</v>
      </c>
      <c r="B17" s="4">
        <v>44473</v>
      </c>
      <c r="C17" s="5">
        <f t="shared" si="0"/>
        <v>0</v>
      </c>
      <c r="D17" s="5" t="e">
        <f>D16</f>
        <v>#REF!</v>
      </c>
      <c r="E17" s="6" t="e">
        <f t="shared" si="1"/>
        <v>#REF!</v>
      </c>
      <c r="F17">
        <v>15</v>
      </c>
      <c r="G17" s="4">
        <v>44473</v>
      </c>
      <c r="H17" s="5">
        <f t="shared" si="3"/>
        <v>0.76190476190476097</v>
      </c>
      <c r="I17" s="5" t="e">
        <f t="shared" si="4"/>
        <v>#REF!</v>
      </c>
      <c r="J17" s="6" t="e">
        <f t="shared" si="2"/>
        <v>#REF!</v>
      </c>
    </row>
    <row r="18" spans="1:10">
      <c r="A18">
        <v>16</v>
      </c>
      <c r="B18" s="4">
        <v>44474</v>
      </c>
      <c r="C18" s="5">
        <f t="shared" si="0"/>
        <v>0</v>
      </c>
      <c r="D18" s="5" t="e">
        <f>D17</f>
        <v>#REF!</v>
      </c>
      <c r="E18" s="6" t="e">
        <f t="shared" si="1"/>
        <v>#REF!</v>
      </c>
      <c r="F18">
        <v>16</v>
      </c>
      <c r="G18" s="4">
        <v>44474</v>
      </c>
      <c r="H18" s="5">
        <f t="shared" si="3"/>
        <v>0.7142857142857133</v>
      </c>
      <c r="I18" s="5" t="e">
        <f t="shared" si="4"/>
        <v>#REF!</v>
      </c>
      <c r="J18" s="6" t="e">
        <f t="shared" si="2"/>
        <v>#REF!</v>
      </c>
    </row>
    <row r="19" spans="1:10">
      <c r="A19">
        <v>17</v>
      </c>
      <c r="B19" s="4">
        <v>44475</v>
      </c>
      <c r="C19" s="5">
        <f t="shared" si="0"/>
        <v>0</v>
      </c>
      <c r="D19" s="5" t="e">
        <f>D18</f>
        <v>#REF!</v>
      </c>
      <c r="E19" s="6" t="e">
        <f t="shared" si="1"/>
        <v>#REF!</v>
      </c>
      <c r="F19">
        <v>17</v>
      </c>
      <c r="G19" s="4">
        <v>44475</v>
      </c>
      <c r="H19" s="5">
        <f t="shared" si="3"/>
        <v>0.66666666666666563</v>
      </c>
      <c r="I19" s="5" t="e">
        <f t="shared" si="4"/>
        <v>#REF!</v>
      </c>
      <c r="J19" s="6" t="e">
        <f t="shared" si="2"/>
        <v>#REF!</v>
      </c>
    </row>
    <row r="20" spans="1:10">
      <c r="A20">
        <v>18</v>
      </c>
      <c r="B20" s="4">
        <v>44476</v>
      </c>
      <c r="C20" s="5">
        <f t="shared" si="0"/>
        <v>0</v>
      </c>
      <c r="D20" s="5" t="e">
        <f>D19</f>
        <v>#REF!</v>
      </c>
      <c r="E20" s="6" t="e">
        <f t="shared" si="1"/>
        <v>#REF!</v>
      </c>
      <c r="F20">
        <v>18</v>
      </c>
      <c r="G20" s="4">
        <v>44476</v>
      </c>
      <c r="H20" s="5">
        <f t="shared" si="3"/>
        <v>0.61904761904761796</v>
      </c>
      <c r="I20" s="5" t="e">
        <f t="shared" si="4"/>
        <v>#REF!</v>
      </c>
      <c r="J20" s="6" t="e">
        <f t="shared" si="2"/>
        <v>#REF!</v>
      </c>
    </row>
    <row r="21" spans="1:10">
      <c r="A21">
        <v>19</v>
      </c>
      <c r="B21" s="4">
        <v>44477</v>
      </c>
      <c r="C21" s="5">
        <f t="shared" si="0"/>
        <v>0</v>
      </c>
      <c r="D21" s="5" t="e">
        <f>D20-([1]Commun!$C$9*4+[1]Aurélie!$C$12+[1]Coralie!$C$16+[1]Coralie!$C$17+[1]Coralie!$C$18+[1]Constantin!$C$7)</f>
        <v>#REF!</v>
      </c>
      <c r="E21" s="6" t="e">
        <f t="shared" si="1"/>
        <v>#REF!</v>
      </c>
      <c r="F21">
        <v>19</v>
      </c>
      <c r="G21" s="4">
        <v>44477</v>
      </c>
      <c r="H21" s="5">
        <f t="shared" si="3"/>
        <v>0.57142857142857029</v>
      </c>
      <c r="I21" s="5" t="e">
        <f>I20-([1]Commun!$C$9)</f>
        <v>#REF!</v>
      </c>
      <c r="J21" s="6" t="e">
        <f t="shared" si="2"/>
        <v>#REF!</v>
      </c>
    </row>
    <row r="22" spans="1:10">
      <c r="F22">
        <v>20</v>
      </c>
      <c r="G22" s="4">
        <v>44478</v>
      </c>
      <c r="H22" s="5">
        <f t="shared" si="3"/>
        <v>0.52380952380952261</v>
      </c>
      <c r="I22" s="5" t="e">
        <f>I21</f>
        <v>#REF!</v>
      </c>
      <c r="J22" s="6" t="e">
        <f t="shared" si="2"/>
        <v>#REF!</v>
      </c>
    </row>
    <row r="23" spans="1:10">
      <c r="F23">
        <v>21</v>
      </c>
      <c r="G23" s="4">
        <v>44479</v>
      </c>
      <c r="H23" s="5">
        <f t="shared" si="3"/>
        <v>0.476190476190475</v>
      </c>
      <c r="I23" s="5" t="e">
        <f>I22-([1]Angela!$C$10)</f>
        <v>#REF!</v>
      </c>
      <c r="J23" s="6" t="e">
        <f t="shared" si="2"/>
        <v>#REF!</v>
      </c>
    </row>
    <row r="24" spans="1:10">
      <c r="F24">
        <v>22</v>
      </c>
      <c r="G24" s="4">
        <v>44480</v>
      </c>
      <c r="H24" s="5">
        <f t="shared" si="3"/>
        <v>0.42857142857142738</v>
      </c>
      <c r="I24" s="5" t="e">
        <f>I23-([1]Commun!$C$10+[1]Angela!$C$11+[1]Angela!$C$12)</f>
        <v>#REF!</v>
      </c>
      <c r="J24" s="6" t="e">
        <f t="shared" si="2"/>
        <v>#REF!</v>
      </c>
    </row>
    <row r="25" spans="1:10" ht="26.25">
      <c r="A25" s="1"/>
      <c r="B25" s="16" t="s">
        <v>3</v>
      </c>
      <c r="C25" s="17"/>
      <c r="D25" s="17"/>
      <c r="E25" s="17"/>
      <c r="F25">
        <v>23</v>
      </c>
      <c r="G25" s="4">
        <v>44481</v>
      </c>
      <c r="H25" s="5">
        <f t="shared" si="3"/>
        <v>0.38095238095237977</v>
      </c>
      <c r="I25" s="5" t="e">
        <f>I24</f>
        <v>#REF!</v>
      </c>
      <c r="J25" s="6" t="e">
        <f t="shared" si="2"/>
        <v>#REF!</v>
      </c>
    </row>
    <row r="26" spans="1:10">
      <c r="A26">
        <v>1</v>
      </c>
      <c r="B26" s="4">
        <v>44478</v>
      </c>
      <c r="C26" s="5">
        <f>(F1*4/7)*A53</f>
        <v>0</v>
      </c>
      <c r="D26" s="5">
        <f>C26</f>
        <v>0</v>
      </c>
      <c r="E26" s="6" t="e">
        <f t="shared" si="1"/>
        <v>#DIV/0!</v>
      </c>
      <c r="F26">
        <v>24</v>
      </c>
      <c r="G26" s="4">
        <v>44482</v>
      </c>
      <c r="H26" s="5">
        <f t="shared" si="3"/>
        <v>0.33333333333333215</v>
      </c>
      <c r="I26" s="5" t="e">
        <f>I25-([1]Angela!$C$13+[1]Angela!$C$14+[1]Angela!$C$15)</f>
        <v>#REF!</v>
      </c>
      <c r="J26" s="6" t="e">
        <f t="shared" si="2"/>
        <v>#REF!</v>
      </c>
    </row>
    <row r="27" spans="1:10">
      <c r="A27">
        <v>2</v>
      </c>
      <c r="B27" s="4">
        <v>44479</v>
      </c>
      <c r="C27" s="5">
        <f t="shared" si="0"/>
        <v>0</v>
      </c>
      <c r="D27" s="5" t="e">
        <f>D26-([1]Angela!$C$10+[1]Aurélie!$C$13+[1]Aurélie!$C$14+[1]Aurélie!$C$15+[1]Constantin!$C$8)</f>
        <v>#REF!</v>
      </c>
      <c r="E27" s="6" t="e">
        <f t="shared" si="1"/>
        <v>#REF!</v>
      </c>
      <c r="F27">
        <v>25</v>
      </c>
      <c r="G27" s="4">
        <v>44483</v>
      </c>
      <c r="H27" s="5">
        <f t="shared" si="3"/>
        <v>0.28571428571428453</v>
      </c>
      <c r="I27" s="5" t="e">
        <f>I26-([1]Commun!$C$11)</f>
        <v>#REF!</v>
      </c>
      <c r="J27" s="6" t="e">
        <f t="shared" si="2"/>
        <v>#REF!</v>
      </c>
    </row>
    <row r="28" spans="1:10">
      <c r="A28">
        <v>3</v>
      </c>
      <c r="B28" s="4">
        <v>44480</v>
      </c>
      <c r="C28" s="5">
        <f t="shared" si="0"/>
        <v>0</v>
      </c>
      <c r="D28" s="5" t="e">
        <f>D27-([1]Commun!$C$10*4+[1]Angela!$C$11+[1]Angela!$C$12+[1]Coralie!$C$19+[1]Coralie!$C$20)</f>
        <v>#REF!</v>
      </c>
      <c r="E28" s="6" t="e">
        <f t="shared" si="1"/>
        <v>#REF!</v>
      </c>
      <c r="F28">
        <v>26</v>
      </c>
      <c r="G28" s="4">
        <v>44484</v>
      </c>
      <c r="H28" s="5">
        <f t="shared" si="3"/>
        <v>0.23809523809523692</v>
      </c>
      <c r="I28" s="5" t="e">
        <f>I27-([1]Angela!$C$16+[1]Angela!$C$17)</f>
        <v>#REF!</v>
      </c>
      <c r="J28" s="6" t="e">
        <f t="shared" si="2"/>
        <v>#REF!</v>
      </c>
    </row>
    <row r="29" spans="1:10">
      <c r="A29">
        <v>4</v>
      </c>
      <c r="B29" s="4">
        <v>44481</v>
      </c>
      <c r="C29" s="5">
        <f t="shared" si="0"/>
        <v>0</v>
      </c>
      <c r="D29" s="5" t="e">
        <f>D28</f>
        <v>#REF!</v>
      </c>
      <c r="E29" s="6" t="e">
        <f t="shared" si="1"/>
        <v>#REF!</v>
      </c>
      <c r="F29">
        <v>27</v>
      </c>
      <c r="G29" s="4">
        <v>44485</v>
      </c>
      <c r="H29" s="5">
        <f t="shared" si="3"/>
        <v>0.1904761904761893</v>
      </c>
      <c r="I29" s="5" t="e">
        <f>I28-([1]Angela!$C$18)</f>
        <v>#REF!</v>
      </c>
      <c r="J29" s="6" t="e">
        <f t="shared" si="2"/>
        <v>#REF!</v>
      </c>
    </row>
    <row r="30" spans="1:10">
      <c r="A30">
        <v>5</v>
      </c>
      <c r="B30" s="4">
        <v>44482</v>
      </c>
      <c r="C30" s="5">
        <f t="shared" si="0"/>
        <v>0</v>
      </c>
      <c r="D30" s="5" t="e">
        <f>D29-([1]Angela!$C$13+[1]Angela!$C$14+[1]Angela!$C$15)</f>
        <v>#REF!</v>
      </c>
      <c r="E30" s="6" t="e">
        <f t="shared" si="1"/>
        <v>#REF!</v>
      </c>
      <c r="F30">
        <v>28</v>
      </c>
      <c r="G30" s="4">
        <v>44486</v>
      </c>
      <c r="H30" s="5">
        <f t="shared" si="3"/>
        <v>0.14285714285714168</v>
      </c>
      <c r="I30" s="5" t="e">
        <f>I29</f>
        <v>#REF!</v>
      </c>
      <c r="J30" s="6" t="e">
        <f t="shared" si="2"/>
        <v>#REF!</v>
      </c>
    </row>
    <row r="31" spans="1:10">
      <c r="A31">
        <v>6</v>
      </c>
      <c r="B31" s="4">
        <v>44483</v>
      </c>
      <c r="C31" s="5">
        <f t="shared" si="0"/>
        <v>0</v>
      </c>
      <c r="D31" s="5" t="e">
        <f>D30-([1]Commun!$C$11*4+[1]Aurélie!$C$16+[1]Coralie!$C$21+[1]Coralie!$C$22+[1]Coralie!$C$23+[1]Coralie!$C$24)</f>
        <v>#REF!</v>
      </c>
      <c r="E31" s="6" t="e">
        <f t="shared" si="1"/>
        <v>#REF!</v>
      </c>
      <c r="F31">
        <v>29</v>
      </c>
      <c r="G31" s="4">
        <v>44487</v>
      </c>
      <c r="H31" s="5">
        <f t="shared" si="3"/>
        <v>9.5238095238094067E-2</v>
      </c>
      <c r="I31" s="5" t="e">
        <f>I30-([1]Commun!$C$12+[1]Angela!$C$19)</f>
        <v>#REF!</v>
      </c>
      <c r="J31" s="6" t="e">
        <f t="shared" si="2"/>
        <v>#REF!</v>
      </c>
    </row>
    <row r="32" spans="1:10">
      <c r="A32">
        <v>7</v>
      </c>
      <c r="B32" s="4">
        <v>44484</v>
      </c>
      <c r="C32" s="5">
        <f t="shared" si="0"/>
        <v>0</v>
      </c>
      <c r="D32" s="5" t="e">
        <f>D31-([1]Angela!$C$16+[1]Angela!$C$17+[1]Coralie!$C$25)</f>
        <v>#REF!</v>
      </c>
      <c r="E32" s="6" t="e">
        <f t="shared" si="1"/>
        <v>#REF!</v>
      </c>
      <c r="F32">
        <v>30</v>
      </c>
      <c r="G32" s="4">
        <v>44488</v>
      </c>
      <c r="H32" s="5">
        <f t="shared" si="3"/>
        <v>4.7619047619046451E-2</v>
      </c>
      <c r="I32" s="5" t="e">
        <f>I31-([1]Commun!$C$13)</f>
        <v>#REF!</v>
      </c>
      <c r="J32" s="6" t="e">
        <f t="shared" si="2"/>
        <v>#REF!</v>
      </c>
    </row>
    <row r="33" spans="1:10">
      <c r="A33">
        <v>8</v>
      </c>
      <c r="B33" s="4">
        <v>44485</v>
      </c>
      <c r="C33" s="5">
        <f t="shared" si="0"/>
        <v>0</v>
      </c>
      <c r="D33" s="5" t="e">
        <f>D32-([1]Angela!$C$18+[1]Coralie!$C$26+[1]Coralie!$C$27+[1]Coralie!$C$28+[1]Coralie!$C$29+[1]Coralie!$C$30+[1]Constantin!$C$9)</f>
        <v>#REF!</v>
      </c>
      <c r="E33" s="6" t="e">
        <f t="shared" si="1"/>
        <v>#REF!</v>
      </c>
      <c r="J33" s="8"/>
    </row>
    <row r="34" spans="1:10">
      <c r="A34">
        <v>9</v>
      </c>
      <c r="B34" s="4">
        <v>44486</v>
      </c>
      <c r="C34" s="5">
        <f t="shared" si="0"/>
        <v>0</v>
      </c>
      <c r="D34" s="5" t="e">
        <f>D33-([1]Coralie!$C$31+[1]Coralie!$C$32)</f>
        <v>#REF!</v>
      </c>
      <c r="E34" s="6" t="e">
        <f t="shared" si="1"/>
        <v>#REF!</v>
      </c>
      <c r="J34" s="8"/>
    </row>
    <row r="35" spans="1:10">
      <c r="A35">
        <v>10</v>
      </c>
      <c r="B35" s="4">
        <v>44487</v>
      </c>
      <c r="C35" s="5">
        <f t="shared" si="0"/>
        <v>0</v>
      </c>
      <c r="D35" s="5" t="e">
        <f>D34-([1]Commun!$C$12*4+[1]Angela!$C$19+[1]Coralie!$C$33)</f>
        <v>#REF!</v>
      </c>
      <c r="E35" s="6" t="e">
        <f t="shared" si="1"/>
        <v>#REF!</v>
      </c>
      <c r="J35" s="8"/>
    </row>
    <row r="36" spans="1:10" ht="26.25">
      <c r="A36">
        <v>11</v>
      </c>
      <c r="B36" s="4">
        <v>44488</v>
      </c>
      <c r="C36" s="5">
        <f t="shared" si="0"/>
        <v>0</v>
      </c>
      <c r="D36" s="5" t="e">
        <f>D35-([1]Commun!$C$13*4+[1]Constantin!$C$10)</f>
        <v>#REF!</v>
      </c>
      <c r="E36" s="6" t="e">
        <f t="shared" si="1"/>
        <v>#REF!</v>
      </c>
      <c r="G36" s="18" t="s">
        <v>4</v>
      </c>
      <c r="H36" s="18"/>
      <c r="I36" s="18"/>
      <c r="J36" s="18"/>
    </row>
    <row r="37" spans="1:10">
      <c r="A37">
        <v>12</v>
      </c>
      <c r="B37" s="4">
        <v>44489</v>
      </c>
      <c r="C37" s="5">
        <f t="shared" si="0"/>
        <v>0</v>
      </c>
      <c r="D37" s="5" t="e">
        <f>D36</f>
        <v>#REF!</v>
      </c>
      <c r="E37" s="10" t="e">
        <f>D37/$C$37</f>
        <v>#REF!</v>
      </c>
      <c r="F37">
        <v>1</v>
      </c>
      <c r="G37" s="4">
        <f>G32+1</f>
        <v>44489</v>
      </c>
      <c r="H37" s="5">
        <f>(K1/7)*F74</f>
        <v>1.8095238095238093</v>
      </c>
      <c r="I37" s="5">
        <f>H37</f>
        <v>1.8095238095238093</v>
      </c>
      <c r="J37" s="10">
        <f>I37/$H$37</f>
        <v>1</v>
      </c>
    </row>
    <row r="38" spans="1:10">
      <c r="A38">
        <v>13</v>
      </c>
      <c r="B38" s="4">
        <v>44490</v>
      </c>
      <c r="C38" s="5">
        <f t="shared" si="0"/>
        <v>0</v>
      </c>
      <c r="D38" s="5" t="e">
        <f>D37-([1]Coralie!$C$34)</f>
        <v>#REF!</v>
      </c>
      <c r="E38" s="10" t="e">
        <f>D38/$C$37</f>
        <v>#REF!</v>
      </c>
      <c r="F38">
        <v>2</v>
      </c>
      <c r="G38" s="4">
        <f>G37+1</f>
        <v>44490</v>
      </c>
      <c r="H38" s="5">
        <f>H37-($K$1/7)</f>
        <v>1.7619047619047616</v>
      </c>
      <c r="I38" s="5">
        <f>I37</f>
        <v>1.8095238095238093</v>
      </c>
      <c r="J38" s="10">
        <f t="shared" ref="J38:J74" si="5">I38/$H$37</f>
        <v>1</v>
      </c>
    </row>
    <row r="39" spans="1:10">
      <c r="A39">
        <v>14</v>
      </c>
      <c r="B39" s="4">
        <v>44491</v>
      </c>
      <c r="C39" s="5">
        <f t="shared" si="0"/>
        <v>0</v>
      </c>
      <c r="D39" s="5" t="e">
        <f>D38-([1]Angela!$C$20)</f>
        <v>#REF!</v>
      </c>
      <c r="E39" s="10" t="e">
        <f>D39/$C$37</f>
        <v>#REF!</v>
      </c>
      <c r="F39">
        <v>3</v>
      </c>
      <c r="G39" s="4">
        <f t="shared" ref="G39:G74" si="6">G38+1</f>
        <v>44491</v>
      </c>
      <c r="H39" s="5">
        <f t="shared" ref="H39:H74" si="7">H38-($K$1/7)</f>
        <v>1.714285714285714</v>
      </c>
      <c r="I39" s="5" t="e">
        <f>I38-([1]Angela!$C$20)</f>
        <v>#REF!</v>
      </c>
      <c r="J39" s="10" t="e">
        <f t="shared" si="5"/>
        <v>#REF!</v>
      </c>
    </row>
    <row r="40" spans="1:10">
      <c r="A40">
        <v>15</v>
      </c>
      <c r="B40" s="4">
        <v>44492</v>
      </c>
      <c r="C40" s="5">
        <f t="shared" si="0"/>
        <v>0</v>
      </c>
      <c r="D40" s="5" t="e">
        <f t="shared" ref="D40:D68" si="8">D39</f>
        <v>#REF!</v>
      </c>
      <c r="E40" s="10" t="e">
        <f>D40/$C$37</f>
        <v>#REF!</v>
      </c>
      <c r="F40">
        <v>4</v>
      </c>
      <c r="G40" s="4">
        <f t="shared" si="6"/>
        <v>44492</v>
      </c>
      <c r="H40" s="5">
        <f t="shared" si="7"/>
        <v>1.6666666666666663</v>
      </c>
      <c r="I40" s="5" t="e">
        <f t="shared" ref="I40:I64" si="9">I39</f>
        <v>#REF!</v>
      </c>
      <c r="J40" s="10" t="e">
        <f t="shared" si="5"/>
        <v>#REF!</v>
      </c>
    </row>
    <row r="41" spans="1:10">
      <c r="A41">
        <v>16</v>
      </c>
      <c r="B41" s="4">
        <v>44493</v>
      </c>
      <c r="C41" s="5">
        <f t="shared" si="0"/>
        <v>0</v>
      </c>
      <c r="D41" s="5" t="e">
        <f>D40-([1]Angela!$C$21+[1]Coralie!$C$35)</f>
        <v>#REF!</v>
      </c>
      <c r="E41" s="10" t="e">
        <f>D41/$C$37</f>
        <v>#REF!</v>
      </c>
      <c r="F41">
        <v>5</v>
      </c>
      <c r="G41" s="4">
        <f t="shared" si="6"/>
        <v>44493</v>
      </c>
      <c r="H41" s="5">
        <f t="shared" si="7"/>
        <v>1.6190476190476186</v>
      </c>
      <c r="I41" s="5" t="e">
        <f>I40-([1]Angela!$C$21)</f>
        <v>#REF!</v>
      </c>
      <c r="J41" s="10" t="e">
        <f t="shared" si="5"/>
        <v>#REF!</v>
      </c>
    </row>
    <row r="42" spans="1:10">
      <c r="A42">
        <v>17</v>
      </c>
      <c r="B42" s="4">
        <v>44494</v>
      </c>
      <c r="C42" s="5">
        <f t="shared" si="0"/>
        <v>0</v>
      </c>
      <c r="D42" s="5" t="e">
        <f>D41-([1]Angela!$C$22+[1]Angela!$C$23+[1]Coralie!$C$36+[1]Constantin!$C$11+[1]Constantin!$C$12+[1]Constantin!$C$13)</f>
        <v>#REF!</v>
      </c>
      <c r="E42" s="10" t="e">
        <f>D42/$C$37</f>
        <v>#REF!</v>
      </c>
      <c r="F42">
        <v>6</v>
      </c>
      <c r="G42" s="4">
        <f t="shared" si="6"/>
        <v>44494</v>
      </c>
      <c r="H42" s="5">
        <f t="shared" si="7"/>
        <v>1.571428571428571</v>
      </c>
      <c r="I42" s="5" t="e">
        <f>I41-([1]Angela!$C$22+[1]Angela!$C$23)</f>
        <v>#REF!</v>
      </c>
      <c r="J42" s="10" t="e">
        <f t="shared" si="5"/>
        <v>#REF!</v>
      </c>
    </row>
    <row r="43" spans="1:10">
      <c r="A43">
        <v>18</v>
      </c>
      <c r="B43" s="4">
        <v>44495</v>
      </c>
      <c r="C43" s="5">
        <f t="shared" si="0"/>
        <v>0</v>
      </c>
      <c r="D43" s="5" t="e">
        <f t="shared" si="8"/>
        <v>#REF!</v>
      </c>
      <c r="E43" s="10" t="e">
        <f>D43/$C$37</f>
        <v>#REF!</v>
      </c>
      <c r="F43">
        <v>7</v>
      </c>
      <c r="G43" s="4">
        <f t="shared" si="6"/>
        <v>44495</v>
      </c>
      <c r="H43" s="5">
        <f t="shared" si="7"/>
        <v>1.5238095238095233</v>
      </c>
      <c r="I43" s="5" t="e">
        <f t="shared" si="9"/>
        <v>#REF!</v>
      </c>
      <c r="J43" s="10" t="e">
        <f t="shared" si="5"/>
        <v>#REF!</v>
      </c>
    </row>
    <row r="44" spans="1:10">
      <c r="A44">
        <v>19</v>
      </c>
      <c r="B44" s="4">
        <v>44496</v>
      </c>
      <c r="C44" s="5">
        <f t="shared" si="0"/>
        <v>0</v>
      </c>
      <c r="D44" s="5" t="e">
        <f t="shared" si="8"/>
        <v>#REF!</v>
      </c>
      <c r="E44" s="10" t="e">
        <f>D44/$C$37</f>
        <v>#REF!</v>
      </c>
      <c r="F44">
        <v>8</v>
      </c>
      <c r="G44" s="4">
        <f t="shared" si="6"/>
        <v>44496</v>
      </c>
      <c r="H44" s="5">
        <f t="shared" si="7"/>
        <v>1.4761904761904756</v>
      </c>
      <c r="I44" s="5" t="e">
        <f t="shared" si="9"/>
        <v>#REF!</v>
      </c>
      <c r="J44" s="10" t="e">
        <f t="shared" si="5"/>
        <v>#REF!</v>
      </c>
    </row>
    <row r="45" spans="1:10">
      <c r="A45">
        <v>20</v>
      </c>
      <c r="B45" s="4">
        <v>44497</v>
      </c>
      <c r="C45" s="5">
        <f t="shared" si="0"/>
        <v>0</v>
      </c>
      <c r="D45" s="5" t="e">
        <f>D44-([1]Angela!$C$24+[1]Angela!$C$25+[1]Angela!$C$26+[1]Aurélie!$C$17+[1]Coralie!$C$37+[1]Coralie!$C$38)</f>
        <v>#REF!</v>
      </c>
      <c r="E45" s="10" t="e">
        <f>D45/$C$37</f>
        <v>#REF!</v>
      </c>
      <c r="F45">
        <v>9</v>
      </c>
      <c r="G45" s="4">
        <f t="shared" si="6"/>
        <v>44497</v>
      </c>
      <c r="H45" s="5">
        <f t="shared" si="7"/>
        <v>1.4285714285714279</v>
      </c>
      <c r="I45" s="5" t="e">
        <f>I44-([1]Angela!$C$24+[1]Angela!$C$25+[1]Angela!$C$26)</f>
        <v>#REF!</v>
      </c>
      <c r="J45" s="10" t="e">
        <f t="shared" si="5"/>
        <v>#REF!</v>
      </c>
    </row>
    <row r="46" spans="1:10">
      <c r="A46">
        <v>21</v>
      </c>
      <c r="B46" s="4">
        <v>44498</v>
      </c>
      <c r="C46" s="5">
        <f t="shared" si="0"/>
        <v>0</v>
      </c>
      <c r="D46" s="5" t="e">
        <f t="shared" si="8"/>
        <v>#REF!</v>
      </c>
      <c r="E46" s="10" t="e">
        <f>D46/$C$37</f>
        <v>#REF!</v>
      </c>
      <c r="F46">
        <v>10</v>
      </c>
      <c r="G46" s="4">
        <f t="shared" si="6"/>
        <v>44498</v>
      </c>
      <c r="H46" s="5">
        <f t="shared" si="7"/>
        <v>1.3809523809523803</v>
      </c>
      <c r="I46" s="5" t="e">
        <f t="shared" si="9"/>
        <v>#REF!</v>
      </c>
      <c r="J46" s="10" t="e">
        <f t="shared" si="5"/>
        <v>#REF!</v>
      </c>
    </row>
    <row r="47" spans="1:10">
      <c r="A47">
        <v>22</v>
      </c>
      <c r="B47" s="4">
        <v>44499</v>
      </c>
      <c r="C47" s="5">
        <f t="shared" si="0"/>
        <v>0</v>
      </c>
      <c r="D47" s="5" t="e">
        <f t="shared" si="8"/>
        <v>#REF!</v>
      </c>
      <c r="E47" s="10" t="e">
        <f>D47/$C$37</f>
        <v>#REF!</v>
      </c>
      <c r="F47">
        <v>11</v>
      </c>
      <c r="G47" s="4">
        <f t="shared" si="6"/>
        <v>44499</v>
      </c>
      <c r="H47" s="5">
        <f t="shared" si="7"/>
        <v>1.3333333333333326</v>
      </c>
      <c r="I47" s="5" t="e">
        <f t="shared" si="9"/>
        <v>#REF!</v>
      </c>
      <c r="J47" s="10" t="e">
        <f t="shared" si="5"/>
        <v>#REF!</v>
      </c>
    </row>
    <row r="48" spans="1:10">
      <c r="A48">
        <v>23</v>
      </c>
      <c r="B48" s="4">
        <v>44500</v>
      </c>
      <c r="C48" s="5">
        <f t="shared" si="0"/>
        <v>0</v>
      </c>
      <c r="D48" s="5" t="e">
        <f t="shared" si="8"/>
        <v>#REF!</v>
      </c>
      <c r="E48" s="10" t="e">
        <f>D48/$C$37</f>
        <v>#REF!</v>
      </c>
      <c r="F48">
        <v>12</v>
      </c>
      <c r="G48" s="4">
        <f t="shared" si="6"/>
        <v>44500</v>
      </c>
      <c r="H48" s="5">
        <f t="shared" si="7"/>
        <v>1.2857142857142849</v>
      </c>
      <c r="I48" s="5" t="e">
        <f t="shared" si="9"/>
        <v>#REF!</v>
      </c>
      <c r="J48" s="10" t="e">
        <f t="shared" si="5"/>
        <v>#REF!</v>
      </c>
    </row>
    <row r="49" spans="1:10">
      <c r="A49">
        <v>24</v>
      </c>
      <c r="B49" s="4">
        <v>44501</v>
      </c>
      <c r="C49" s="5">
        <f t="shared" si="0"/>
        <v>0</v>
      </c>
      <c r="D49" s="5" t="e">
        <f>D48-([1]Angela!$C$27+[1]Coralie!$C$39+[1]Coralie!$C$40+[1]Coralie!$C$41)</f>
        <v>#REF!</v>
      </c>
      <c r="E49" s="10" t="e">
        <f>D49/$C$37</f>
        <v>#REF!</v>
      </c>
      <c r="F49">
        <v>13</v>
      </c>
      <c r="G49" s="4">
        <f t="shared" si="6"/>
        <v>44501</v>
      </c>
      <c r="H49" s="5">
        <f t="shared" si="7"/>
        <v>1.2380952380952372</v>
      </c>
      <c r="I49" s="5" t="e">
        <f>I48-([1]Angela!$C$27)</f>
        <v>#REF!</v>
      </c>
      <c r="J49" s="10" t="e">
        <f t="shared" si="5"/>
        <v>#REF!</v>
      </c>
    </row>
    <row r="50" spans="1:10">
      <c r="A50">
        <v>25</v>
      </c>
      <c r="B50" s="4">
        <v>44502</v>
      </c>
      <c r="C50" s="5">
        <f t="shared" si="0"/>
        <v>0</v>
      </c>
      <c r="D50" s="5" t="e">
        <f>D49-([1]Constantin!$C$14)</f>
        <v>#REF!</v>
      </c>
      <c r="E50" s="10" t="e">
        <f>D50/$C$37</f>
        <v>#REF!</v>
      </c>
      <c r="F50">
        <v>14</v>
      </c>
      <c r="G50" s="4">
        <f t="shared" si="6"/>
        <v>44502</v>
      </c>
      <c r="H50" s="5">
        <f t="shared" si="7"/>
        <v>1.1904761904761896</v>
      </c>
      <c r="I50" s="5" t="e">
        <f>I49</f>
        <v>#REF!</v>
      </c>
      <c r="J50" s="10" t="e">
        <f t="shared" si="5"/>
        <v>#REF!</v>
      </c>
    </row>
    <row r="51" spans="1:10">
      <c r="A51">
        <v>26</v>
      </c>
      <c r="B51" s="4">
        <v>44503</v>
      </c>
      <c r="C51" s="5">
        <f t="shared" si="0"/>
        <v>0</v>
      </c>
      <c r="D51" s="5" t="e">
        <f t="shared" si="8"/>
        <v>#REF!</v>
      </c>
      <c r="E51" s="10" t="e">
        <f>D51/$C$37</f>
        <v>#REF!</v>
      </c>
      <c r="F51">
        <v>15</v>
      </c>
      <c r="G51" s="4">
        <f t="shared" si="6"/>
        <v>44503</v>
      </c>
      <c r="H51" s="5">
        <f t="shared" si="7"/>
        <v>1.1428571428571419</v>
      </c>
      <c r="I51" s="5" t="e">
        <f t="shared" si="9"/>
        <v>#REF!</v>
      </c>
      <c r="J51" s="10" t="e">
        <f t="shared" si="5"/>
        <v>#REF!</v>
      </c>
    </row>
    <row r="52" spans="1:10">
      <c r="A52">
        <v>27</v>
      </c>
      <c r="B52" s="4">
        <v>44504</v>
      </c>
      <c r="C52" s="5">
        <f t="shared" si="0"/>
        <v>0</v>
      </c>
      <c r="D52" s="5" t="e">
        <f>D51-([1]Angela!$C$28+[1]Aurélie!$C$18+[1]Coralie!$C$42+[1]Coralie!$C$43)</f>
        <v>#REF!</v>
      </c>
      <c r="E52" s="10" t="e">
        <f>D52/$C$37</f>
        <v>#REF!</v>
      </c>
      <c r="F52">
        <v>16</v>
      </c>
      <c r="G52" s="4">
        <f t="shared" si="6"/>
        <v>44504</v>
      </c>
      <c r="H52" s="5">
        <f t="shared" si="7"/>
        <v>1.0952380952380942</v>
      </c>
      <c r="I52" s="5" t="e">
        <f>I51-([1]Angela!$C$28)</f>
        <v>#REF!</v>
      </c>
      <c r="J52" s="10" t="e">
        <f t="shared" si="5"/>
        <v>#REF!</v>
      </c>
    </row>
    <row r="53" spans="1:10">
      <c r="A53">
        <v>28</v>
      </c>
      <c r="B53" s="4">
        <v>44505</v>
      </c>
      <c r="C53" s="5">
        <f t="shared" si="0"/>
        <v>0</v>
      </c>
      <c r="D53" s="5" t="e">
        <f>D52-([1]Commun!$C$14*4+[1]Commun!$C$15*4+[1]Aurélie!$C$19+[1]Aurélie!$C$20)</f>
        <v>#REF!</v>
      </c>
      <c r="E53" s="10" t="e">
        <f>D53/$C$37</f>
        <v>#REF!</v>
      </c>
      <c r="F53">
        <v>17</v>
      </c>
      <c r="G53" s="4">
        <f t="shared" si="6"/>
        <v>44505</v>
      </c>
      <c r="H53" s="5">
        <f t="shared" si="7"/>
        <v>1.0476190476190466</v>
      </c>
      <c r="I53" s="5" t="e">
        <f>I52-([1]Commun!$C$14+[1]Commun!$C$15)</f>
        <v>#REF!</v>
      </c>
      <c r="J53" s="10" t="e">
        <f t="shared" si="5"/>
        <v>#REF!</v>
      </c>
    </row>
    <row r="54" spans="1:10">
      <c r="F54">
        <v>18</v>
      </c>
      <c r="G54" s="4">
        <f t="shared" si="6"/>
        <v>44506</v>
      </c>
      <c r="H54" s="5">
        <f t="shared" si="7"/>
        <v>0.99999999999999889</v>
      </c>
      <c r="I54" s="5" t="e">
        <f>I53-([1]Angela!$C$29)</f>
        <v>#REF!</v>
      </c>
      <c r="J54" s="10" t="e">
        <f t="shared" si="5"/>
        <v>#REF!</v>
      </c>
    </row>
    <row r="55" spans="1:10">
      <c r="F55">
        <v>19</v>
      </c>
      <c r="G55" s="4">
        <f t="shared" si="6"/>
        <v>44507</v>
      </c>
      <c r="H55" s="5">
        <f t="shared" si="7"/>
        <v>0.95238095238095122</v>
      </c>
      <c r="I55" s="5" t="e">
        <f t="shared" si="9"/>
        <v>#REF!</v>
      </c>
      <c r="J55" s="10" t="e">
        <f t="shared" si="5"/>
        <v>#REF!</v>
      </c>
    </row>
    <row r="56" spans="1:10">
      <c r="F56">
        <v>20</v>
      </c>
      <c r="G56" s="4">
        <f t="shared" si="6"/>
        <v>44508</v>
      </c>
      <c r="H56" s="5">
        <f t="shared" si="7"/>
        <v>0.90476190476190355</v>
      </c>
      <c r="I56" s="5" t="e">
        <f>I55-([1]Commun!$C$16)</f>
        <v>#REF!</v>
      </c>
      <c r="J56" s="10" t="e">
        <f t="shared" si="5"/>
        <v>#REF!</v>
      </c>
    </row>
    <row r="57" spans="1:10" ht="26.25">
      <c r="B57" s="16" t="s">
        <v>4</v>
      </c>
      <c r="C57" s="17"/>
      <c r="D57" s="17"/>
      <c r="E57" s="17"/>
      <c r="F57">
        <v>21</v>
      </c>
      <c r="G57" s="4">
        <f t="shared" si="6"/>
        <v>44509</v>
      </c>
      <c r="H57" s="5">
        <f t="shared" si="7"/>
        <v>0.85714285714285587</v>
      </c>
      <c r="I57" s="5" t="e">
        <f t="shared" si="9"/>
        <v>#REF!</v>
      </c>
      <c r="J57" s="10" t="e">
        <f t="shared" si="5"/>
        <v>#REF!</v>
      </c>
    </row>
    <row r="58" spans="1:10">
      <c r="A58">
        <v>1</v>
      </c>
      <c r="B58" s="4">
        <v>44506</v>
      </c>
      <c r="C58" s="5">
        <f>(F1*4/7)*A78</f>
        <v>0</v>
      </c>
      <c r="D58" s="5" t="e">
        <f>C58-([1]Angela!$C$29+[1]Coralie!$C$44+[1]Coralie!$C$45+[1]Constantin!$C$15)</f>
        <v>#REF!</v>
      </c>
      <c r="E58" s="10" t="e">
        <f>D58/$C$37</f>
        <v>#REF!</v>
      </c>
      <c r="F58">
        <v>22</v>
      </c>
      <c r="G58" s="4">
        <f t="shared" si="6"/>
        <v>44510</v>
      </c>
      <c r="H58" s="5">
        <f t="shared" si="7"/>
        <v>0.8095238095238082</v>
      </c>
      <c r="I58" s="5" t="e">
        <f t="shared" si="9"/>
        <v>#REF!</v>
      </c>
      <c r="J58" s="10" t="e">
        <f t="shared" si="5"/>
        <v>#REF!</v>
      </c>
    </row>
    <row r="59" spans="1:10">
      <c r="A59">
        <v>2</v>
      </c>
      <c r="B59" s="4">
        <v>44507</v>
      </c>
      <c r="C59" s="5">
        <f>C58-(($F$1/7)*4)</f>
        <v>0</v>
      </c>
      <c r="D59" s="5" t="e">
        <f t="shared" si="8"/>
        <v>#REF!</v>
      </c>
      <c r="E59" s="10" t="e">
        <f>D59/$C$37</f>
        <v>#REF!</v>
      </c>
      <c r="F59">
        <v>23</v>
      </c>
      <c r="G59" s="4">
        <f t="shared" si="6"/>
        <v>44511</v>
      </c>
      <c r="H59" s="5">
        <f t="shared" si="7"/>
        <v>0.76190476190476053</v>
      </c>
      <c r="I59" s="5" t="e">
        <f t="shared" si="9"/>
        <v>#REF!</v>
      </c>
      <c r="J59" s="10" t="e">
        <f t="shared" si="5"/>
        <v>#REF!</v>
      </c>
    </row>
    <row r="60" spans="1:10">
      <c r="A60">
        <v>3</v>
      </c>
      <c r="B60" s="4">
        <v>44508</v>
      </c>
      <c r="C60" s="5">
        <f t="shared" ref="C60:C78" si="10">C59-(($F$1/7)*4)</f>
        <v>0</v>
      </c>
      <c r="D60" s="5" t="e">
        <f>D59-([1]Commun!$C$16*4+[1]Constantin!$C$16)</f>
        <v>#REF!</v>
      </c>
      <c r="E60" s="10" t="e">
        <f>D60/$C$37</f>
        <v>#REF!</v>
      </c>
      <c r="F60">
        <v>24</v>
      </c>
      <c r="G60" s="4">
        <f t="shared" si="6"/>
        <v>44512</v>
      </c>
      <c r="H60" s="5">
        <f t="shared" si="7"/>
        <v>0.71428571428571286</v>
      </c>
      <c r="I60" s="5" t="e">
        <f t="shared" si="9"/>
        <v>#REF!</v>
      </c>
      <c r="J60" s="10" t="e">
        <f t="shared" si="5"/>
        <v>#REF!</v>
      </c>
    </row>
    <row r="61" spans="1:10">
      <c r="A61">
        <v>4</v>
      </c>
      <c r="B61" s="4">
        <v>44509</v>
      </c>
      <c r="C61" s="5">
        <f t="shared" si="10"/>
        <v>0</v>
      </c>
      <c r="D61" s="5" t="e">
        <f t="shared" si="8"/>
        <v>#REF!</v>
      </c>
      <c r="E61" s="10" t="e">
        <f>D61/$C$37</f>
        <v>#REF!</v>
      </c>
      <c r="F61">
        <v>25</v>
      </c>
      <c r="G61" s="4">
        <f t="shared" si="6"/>
        <v>44513</v>
      </c>
      <c r="H61" s="5">
        <f t="shared" si="7"/>
        <v>0.66666666666666519</v>
      </c>
      <c r="I61" s="5" t="e">
        <f t="shared" si="9"/>
        <v>#REF!</v>
      </c>
      <c r="J61" s="10" t="e">
        <f t="shared" si="5"/>
        <v>#REF!</v>
      </c>
    </row>
    <row r="62" spans="1:10">
      <c r="A62">
        <v>5</v>
      </c>
      <c r="B62" s="4">
        <v>44510</v>
      </c>
      <c r="C62" s="5">
        <f t="shared" si="10"/>
        <v>0</v>
      </c>
      <c r="D62" s="5" t="e">
        <f t="shared" si="8"/>
        <v>#REF!</v>
      </c>
      <c r="E62" s="10" t="e">
        <f>D62/$C$37</f>
        <v>#REF!</v>
      </c>
      <c r="F62">
        <v>26</v>
      </c>
      <c r="G62" s="4">
        <f t="shared" si="6"/>
        <v>44514</v>
      </c>
      <c r="H62" s="5">
        <f t="shared" si="7"/>
        <v>0.61904761904761751</v>
      </c>
      <c r="I62" s="5" t="e">
        <f t="shared" si="9"/>
        <v>#REF!</v>
      </c>
      <c r="J62" s="10" t="e">
        <f t="shared" si="5"/>
        <v>#REF!</v>
      </c>
    </row>
    <row r="63" spans="1:10">
      <c r="A63">
        <v>6</v>
      </c>
      <c r="B63" s="4">
        <v>44511</v>
      </c>
      <c r="C63" s="5">
        <f t="shared" si="10"/>
        <v>0</v>
      </c>
      <c r="D63" s="5" t="e">
        <f t="shared" si="8"/>
        <v>#REF!</v>
      </c>
      <c r="E63" s="10" t="e">
        <f>D63/$C$37</f>
        <v>#REF!</v>
      </c>
      <c r="F63">
        <v>27</v>
      </c>
      <c r="G63" s="4">
        <f t="shared" si="6"/>
        <v>44515</v>
      </c>
      <c r="H63" s="5">
        <f t="shared" si="7"/>
        <v>0.57142857142856984</v>
      </c>
      <c r="I63" s="5" t="e">
        <f>I62-([1]Angela!$C$30)</f>
        <v>#REF!</v>
      </c>
      <c r="J63" s="10" t="e">
        <f t="shared" si="5"/>
        <v>#REF!</v>
      </c>
    </row>
    <row r="64" spans="1:10">
      <c r="A64">
        <v>7</v>
      </c>
      <c r="B64" s="4">
        <v>44512</v>
      </c>
      <c r="C64" s="5">
        <f t="shared" si="10"/>
        <v>0</v>
      </c>
      <c r="D64" s="5" t="e">
        <f t="shared" si="8"/>
        <v>#REF!</v>
      </c>
      <c r="E64" s="10" t="e">
        <f>D64/$C$37</f>
        <v>#REF!</v>
      </c>
      <c r="F64">
        <v>28</v>
      </c>
      <c r="G64" s="4">
        <f t="shared" si="6"/>
        <v>44516</v>
      </c>
      <c r="H64" s="5">
        <f t="shared" si="7"/>
        <v>0.52380952380952217</v>
      </c>
      <c r="I64" s="5" t="e">
        <f t="shared" si="9"/>
        <v>#REF!</v>
      </c>
      <c r="J64" s="10" t="e">
        <f t="shared" si="5"/>
        <v>#REF!</v>
      </c>
    </row>
    <row r="65" spans="1:10">
      <c r="A65">
        <v>8</v>
      </c>
      <c r="B65" s="4">
        <v>44513</v>
      </c>
      <c r="C65" s="5">
        <f t="shared" si="10"/>
        <v>0</v>
      </c>
      <c r="D65" s="5" t="e">
        <f t="shared" si="8"/>
        <v>#REF!</v>
      </c>
      <c r="E65" s="10" t="e">
        <f>D65/$C$37</f>
        <v>#REF!</v>
      </c>
      <c r="F65">
        <v>29</v>
      </c>
      <c r="G65" s="4">
        <f t="shared" si="6"/>
        <v>44517</v>
      </c>
      <c r="H65" s="5">
        <f t="shared" si="7"/>
        <v>0.47619047619047455</v>
      </c>
      <c r="I65" s="5" t="e">
        <f>I64-([1]Angela!$C$31)</f>
        <v>#REF!</v>
      </c>
      <c r="J65" s="10" t="e">
        <f t="shared" si="5"/>
        <v>#REF!</v>
      </c>
    </row>
    <row r="66" spans="1:10">
      <c r="A66">
        <v>9</v>
      </c>
      <c r="B66" s="4">
        <v>44514</v>
      </c>
      <c r="C66" s="5">
        <f t="shared" si="10"/>
        <v>0</v>
      </c>
      <c r="D66" s="5" t="e">
        <f t="shared" si="8"/>
        <v>#REF!</v>
      </c>
      <c r="E66" s="10" t="e">
        <f>D66/$C$37</f>
        <v>#REF!</v>
      </c>
      <c r="F66">
        <v>30</v>
      </c>
      <c r="G66" s="4">
        <f t="shared" si="6"/>
        <v>44518</v>
      </c>
      <c r="H66" s="5">
        <f t="shared" si="7"/>
        <v>0.42857142857142694</v>
      </c>
      <c r="I66" s="5" t="e">
        <f>I65-([1]Angela!$C$32)</f>
        <v>#REF!</v>
      </c>
      <c r="J66" s="10" t="e">
        <f t="shared" si="5"/>
        <v>#REF!</v>
      </c>
    </row>
    <row r="67" spans="1:10">
      <c r="A67">
        <v>10</v>
      </c>
      <c r="B67" s="4">
        <v>44515</v>
      </c>
      <c r="C67" s="5">
        <f t="shared" si="10"/>
        <v>0</v>
      </c>
      <c r="D67" s="5" t="e">
        <f>D66-([1]Angela!$C$30+[1]Aurélie!$C$21+[1]Coralie!$C$46+[1]Coralie!$C$47)</f>
        <v>#REF!</v>
      </c>
      <c r="E67" s="10" t="e">
        <f>D67/$C$37</f>
        <v>#REF!</v>
      </c>
      <c r="F67">
        <v>31</v>
      </c>
      <c r="G67" s="4">
        <f t="shared" si="6"/>
        <v>44519</v>
      </c>
      <c r="H67" s="5">
        <f t="shared" si="7"/>
        <v>0.38095238095237932</v>
      </c>
      <c r="I67" s="5" t="e">
        <f>I66-([1]Angela!$C$34+[1]Angela!$C$35)</f>
        <v>#REF!</v>
      </c>
      <c r="J67" s="10" t="e">
        <f t="shared" si="5"/>
        <v>#REF!</v>
      </c>
    </row>
    <row r="68" spans="1:10">
      <c r="A68">
        <v>11</v>
      </c>
      <c r="B68" s="4">
        <v>44516</v>
      </c>
      <c r="C68" s="5">
        <f t="shared" si="10"/>
        <v>0</v>
      </c>
      <c r="D68" s="5" t="e">
        <f t="shared" si="8"/>
        <v>#REF!</v>
      </c>
      <c r="E68" s="10" t="e">
        <f>D68/$C$37</f>
        <v>#REF!</v>
      </c>
      <c r="F68">
        <v>32</v>
      </c>
      <c r="G68" s="4">
        <f t="shared" si="6"/>
        <v>44520</v>
      </c>
      <c r="H68" s="5">
        <f t="shared" si="7"/>
        <v>0.33333333333333171</v>
      </c>
      <c r="I68" s="5" t="e">
        <f>I67</f>
        <v>#REF!</v>
      </c>
      <c r="J68" s="10" t="e">
        <f t="shared" si="5"/>
        <v>#REF!</v>
      </c>
    </row>
    <row r="69" spans="1:10">
      <c r="A69">
        <v>12</v>
      </c>
      <c r="B69" s="4">
        <v>44517</v>
      </c>
      <c r="C69" s="5">
        <f t="shared" si="10"/>
        <v>0</v>
      </c>
      <c r="D69" s="5" t="e">
        <f>D68-([1]Angela!$C$31)</f>
        <v>#REF!</v>
      </c>
      <c r="E69" s="10" t="e">
        <f>D69/$C$37</f>
        <v>#REF!</v>
      </c>
      <c r="F69">
        <v>33</v>
      </c>
      <c r="G69" s="4">
        <f t="shared" si="6"/>
        <v>44521</v>
      </c>
      <c r="H69" s="5">
        <f t="shared" si="7"/>
        <v>0.28571428571428409</v>
      </c>
      <c r="I69" s="5" t="e">
        <f>I68-([1]Angela!$C$36)</f>
        <v>#REF!</v>
      </c>
      <c r="J69" s="10" t="e">
        <f t="shared" si="5"/>
        <v>#REF!</v>
      </c>
    </row>
    <row r="70" spans="1:10">
      <c r="A70">
        <v>13</v>
      </c>
      <c r="B70" s="4">
        <v>44518</v>
      </c>
      <c r="C70" s="5">
        <f t="shared" si="10"/>
        <v>0</v>
      </c>
      <c r="D70" s="5" t="e">
        <f>D69-([1]Angela!$C$32+[1]Aurélie!$C$22+[1]Coralie!$C$48)</f>
        <v>#REF!</v>
      </c>
      <c r="E70" s="10" t="e">
        <f>D70/$C$37</f>
        <v>#REF!</v>
      </c>
      <c r="F70">
        <v>34</v>
      </c>
      <c r="G70" s="4">
        <f t="shared" si="6"/>
        <v>44522</v>
      </c>
      <c r="H70" s="5">
        <f t="shared" si="7"/>
        <v>0.23809523809523647</v>
      </c>
      <c r="I70" s="5" t="e">
        <f>I69-([1]Commun!$C$17)</f>
        <v>#REF!</v>
      </c>
      <c r="J70" s="10" t="e">
        <f t="shared" si="5"/>
        <v>#REF!</v>
      </c>
    </row>
    <row r="71" spans="1:10">
      <c r="A71">
        <v>14</v>
      </c>
      <c r="B71" s="4">
        <v>44519</v>
      </c>
      <c r="C71" s="5">
        <f t="shared" si="10"/>
        <v>0</v>
      </c>
      <c r="D71" s="5" t="e">
        <f>D70-([1]Angela!$C$34+[1]Angela!$C$35+[1]Aurélie!$C$23+[1]Aurélie!$C$24+[1]Aurélie!$C$25+[1]Coralie!$C$49)</f>
        <v>#REF!</v>
      </c>
      <c r="E71" s="10" t="e">
        <f>D71/$C$37</f>
        <v>#REF!</v>
      </c>
      <c r="F71">
        <v>35</v>
      </c>
      <c r="G71" s="4">
        <f t="shared" si="6"/>
        <v>44523</v>
      </c>
      <c r="H71" s="5">
        <f t="shared" si="7"/>
        <v>0.19047619047618886</v>
      </c>
      <c r="I71" s="5" t="e">
        <f>I70</f>
        <v>#REF!</v>
      </c>
      <c r="J71" s="10" t="e">
        <f t="shared" si="5"/>
        <v>#REF!</v>
      </c>
    </row>
    <row r="72" spans="1:10">
      <c r="A72">
        <v>15</v>
      </c>
      <c r="B72" s="4">
        <v>44520</v>
      </c>
      <c r="C72" s="5">
        <f t="shared" si="10"/>
        <v>0</v>
      </c>
      <c r="D72" s="5" t="e">
        <f>D71-([1]Coralie!$C$50+[1]Constantin!$C$17+[1]Constantin!$C$18)</f>
        <v>#REF!</v>
      </c>
      <c r="E72" s="10" t="e">
        <f>D72/$C$37</f>
        <v>#REF!</v>
      </c>
      <c r="F72">
        <v>36</v>
      </c>
      <c r="G72" s="4">
        <f t="shared" si="6"/>
        <v>44524</v>
      </c>
      <c r="H72" s="5">
        <f t="shared" si="7"/>
        <v>0.14285714285714124</v>
      </c>
      <c r="I72" s="5" t="e">
        <f>I71-([1]Angela!$C$37)</f>
        <v>#REF!</v>
      </c>
      <c r="J72" s="10" t="e">
        <f t="shared" si="5"/>
        <v>#REF!</v>
      </c>
    </row>
    <row r="73" spans="1:10">
      <c r="A73">
        <v>16</v>
      </c>
      <c r="B73" s="4">
        <v>44521</v>
      </c>
      <c r="C73" s="5">
        <f t="shared" si="10"/>
        <v>0</v>
      </c>
      <c r="D73" s="5" t="e">
        <f>D72-([1]Angela!$C$36+[1]Constantin!$C$19)</f>
        <v>#REF!</v>
      </c>
      <c r="E73" s="10" t="e">
        <f>D73/$C$37</f>
        <v>#REF!</v>
      </c>
      <c r="F73">
        <v>37</v>
      </c>
      <c r="G73" s="4">
        <f t="shared" si="6"/>
        <v>44525</v>
      </c>
      <c r="H73" s="5">
        <f t="shared" si="7"/>
        <v>9.5238095238093623E-2</v>
      </c>
      <c r="I73" s="5" t="e">
        <f>I72-([1]Angela!$C$38)</f>
        <v>#REF!</v>
      </c>
      <c r="J73" s="10" t="e">
        <f t="shared" si="5"/>
        <v>#REF!</v>
      </c>
    </row>
    <row r="74" spans="1:10">
      <c r="A74">
        <v>17</v>
      </c>
      <c r="B74" s="4">
        <v>44522</v>
      </c>
      <c r="C74" s="5">
        <f t="shared" si="10"/>
        <v>0</v>
      </c>
      <c r="D74" s="5" t="e">
        <f>D73-([1]Commun!$C$17*4+[1]Constantin!$C$20+[1]Constantin!$C$21)</f>
        <v>#REF!</v>
      </c>
      <c r="E74" s="10" t="e">
        <f>D74/$C$37</f>
        <v>#REF!</v>
      </c>
      <c r="F74">
        <v>38</v>
      </c>
      <c r="G74" s="4">
        <f t="shared" si="6"/>
        <v>44526</v>
      </c>
      <c r="H74" s="5">
        <f t="shared" si="7"/>
        <v>4.7619047619046007E-2</v>
      </c>
      <c r="I74" s="5" t="e">
        <f>I73-([1]Commun!$C$18+[1]Commun!$C$19+[1]Commun!$C$20)</f>
        <v>#REF!</v>
      </c>
      <c r="J74" s="10" t="e">
        <f t="shared" si="5"/>
        <v>#REF!</v>
      </c>
    </row>
    <row r="75" spans="1:10">
      <c r="A75">
        <v>18</v>
      </c>
      <c r="B75" s="4">
        <v>44523</v>
      </c>
      <c r="C75" s="5">
        <f t="shared" si="10"/>
        <v>0</v>
      </c>
      <c r="D75" s="5" t="e">
        <f>D74-([1]Constantin!$C$22+[1]Constantin!$C$23)</f>
        <v>#REF!</v>
      </c>
      <c r="E75" s="10" t="e">
        <f>D75/$C$37</f>
        <v>#REF!</v>
      </c>
      <c r="J75" s="8"/>
    </row>
    <row r="76" spans="1:10">
      <c r="A76">
        <v>19</v>
      </c>
      <c r="B76" s="4">
        <v>44524</v>
      </c>
      <c r="C76" s="5">
        <f t="shared" si="10"/>
        <v>0</v>
      </c>
      <c r="D76" s="5" t="e">
        <f>D75-([1]Angela!$C$37+[1]Aurélie!$C$26+[1]Aurélie!$C$27+[1]Coralie!$C$51)</f>
        <v>#REF!</v>
      </c>
      <c r="E76" s="10" t="e">
        <f>D76/$C$37</f>
        <v>#REF!</v>
      </c>
      <c r="J76" s="8"/>
    </row>
    <row r="77" spans="1:10">
      <c r="A77">
        <v>20</v>
      </c>
      <c r="B77" s="4">
        <v>44525</v>
      </c>
      <c r="C77" s="5">
        <f t="shared" si="10"/>
        <v>0</v>
      </c>
      <c r="D77" s="5" t="e">
        <f>D76-([1]Angela!$C$38+[1]Angela!$C$39+[1]Aurélie!$C$28+[1]Aurélie!$C$29+[1]Coralie!$C$52)</f>
        <v>#REF!</v>
      </c>
      <c r="E77" s="10" t="e">
        <f>D77/$C$37</f>
        <v>#REF!</v>
      </c>
      <c r="J77" s="8"/>
    </row>
    <row r="78" spans="1:10" ht="26.25">
      <c r="A78">
        <v>21</v>
      </c>
      <c r="B78" s="4">
        <v>44526</v>
      </c>
      <c r="C78" s="5">
        <f t="shared" si="10"/>
        <v>0</v>
      </c>
      <c r="D78" s="5" t="e">
        <f>D77-([1]Commun!$C$18*4+[1]Commun!$C$19*4+[1]Commun!$C$20*4+[1]Coralie!$C$53)</f>
        <v>#REF!</v>
      </c>
      <c r="E78" s="10" t="e">
        <f>D78/$C$37</f>
        <v>#REF!</v>
      </c>
      <c r="G78" s="16" t="s">
        <v>5</v>
      </c>
      <c r="H78" s="17"/>
      <c r="I78" s="17"/>
      <c r="J78" s="17"/>
    </row>
    <row r="79" spans="1:10">
      <c r="F79">
        <v>1</v>
      </c>
      <c r="G79" s="4">
        <f>G74+1</f>
        <v>44527</v>
      </c>
      <c r="H79" s="5">
        <f>(K1/7)*F138</f>
        <v>2.8571428571428568</v>
      </c>
      <c r="I79" s="5">
        <f>H79</f>
        <v>2.8571428571428568</v>
      </c>
      <c r="J79" s="10">
        <f>I79/$H$79</f>
        <v>1</v>
      </c>
    </row>
    <row r="80" spans="1:10">
      <c r="F80">
        <v>2</v>
      </c>
      <c r="G80" s="4">
        <f>G79+1</f>
        <v>44528</v>
      </c>
      <c r="H80" s="5">
        <f>H79-($K$1/7)</f>
        <v>2.8095238095238093</v>
      </c>
      <c r="I80" s="5" t="e">
        <f>I79-([1]Angela!$C$40)</f>
        <v>#REF!</v>
      </c>
      <c r="J80" s="10" t="e">
        <f>I80/$H$79</f>
        <v>#REF!</v>
      </c>
    </row>
    <row r="81" spans="1:10">
      <c r="F81">
        <v>3</v>
      </c>
      <c r="G81" s="4">
        <f t="shared" ref="G81:G138" si="11">G80+1</f>
        <v>44529</v>
      </c>
      <c r="H81" s="5">
        <f t="shared" ref="H81:H138" si="12">H80-($K$1/7)</f>
        <v>2.7619047619047619</v>
      </c>
      <c r="I81" s="5" t="e">
        <f>I80</f>
        <v>#REF!</v>
      </c>
      <c r="J81" s="10" t="e">
        <f t="shared" ref="J81:J127" si="13">I81/$H$79</f>
        <v>#REF!</v>
      </c>
    </row>
    <row r="82" spans="1:10" ht="26.25">
      <c r="B82" s="16" t="s">
        <v>5</v>
      </c>
      <c r="C82" s="17"/>
      <c r="D82" s="17"/>
      <c r="E82" s="17"/>
      <c r="F82">
        <v>4</v>
      </c>
      <c r="G82" s="4">
        <f t="shared" si="11"/>
        <v>44530</v>
      </c>
      <c r="H82" s="5">
        <f t="shared" si="12"/>
        <v>2.7142857142857144</v>
      </c>
      <c r="I82" s="5" t="e">
        <f t="shared" ref="I82:I138" si="14">I81</f>
        <v>#REF!</v>
      </c>
      <c r="J82" s="10" t="e">
        <f t="shared" si="13"/>
        <v>#REF!</v>
      </c>
    </row>
    <row r="83" spans="1:10">
      <c r="A83">
        <v>1</v>
      </c>
      <c r="B83" s="4">
        <f>B78+1</f>
        <v>44527</v>
      </c>
      <c r="C83" s="5">
        <f>(F1*4/7)*A103</f>
        <v>0</v>
      </c>
      <c r="D83" s="5" t="e">
        <f>C83-([1]Coralie!$C$54)</f>
        <v>#REF!</v>
      </c>
      <c r="E83" s="10" t="e">
        <f>D83/$C$83</f>
        <v>#REF!</v>
      </c>
      <c r="F83">
        <v>5</v>
      </c>
      <c r="G83" s="4">
        <f t="shared" si="11"/>
        <v>44531</v>
      </c>
      <c r="H83" s="5">
        <f t="shared" si="12"/>
        <v>2.666666666666667</v>
      </c>
      <c r="I83" s="5" t="e">
        <f t="shared" si="14"/>
        <v>#REF!</v>
      </c>
      <c r="J83" s="10" t="e">
        <f t="shared" si="13"/>
        <v>#REF!</v>
      </c>
    </row>
    <row r="84" spans="1:10">
      <c r="A84">
        <v>2</v>
      </c>
      <c r="B84" s="4">
        <f>B83+1</f>
        <v>44528</v>
      </c>
      <c r="C84" s="5">
        <f>C83-(($F$1/7)*4)</f>
        <v>0</v>
      </c>
      <c r="D84" s="5" t="e">
        <f>D83-([1]Angela!$C$40)</f>
        <v>#REF!</v>
      </c>
      <c r="E84" s="10" t="e">
        <f>D84/$C$83</f>
        <v>#REF!</v>
      </c>
      <c r="F84">
        <v>6</v>
      </c>
      <c r="G84" s="4">
        <f t="shared" si="11"/>
        <v>44532</v>
      </c>
      <c r="H84" s="5">
        <f t="shared" si="12"/>
        <v>2.6190476190476195</v>
      </c>
      <c r="I84" s="5" t="e">
        <f>I83</f>
        <v>#REF!</v>
      </c>
      <c r="J84" s="10" t="e">
        <f t="shared" si="13"/>
        <v>#REF!</v>
      </c>
    </row>
    <row r="85" spans="1:10">
      <c r="A85">
        <v>3</v>
      </c>
      <c r="B85" s="4">
        <f t="shared" ref="B85:B146" si="15">B84+1</f>
        <v>44529</v>
      </c>
      <c r="C85" s="5">
        <f t="shared" ref="C85:C103" si="16">C84-(($F$1/7)*4)</f>
        <v>0</v>
      </c>
      <c r="D85" s="5" t="e">
        <f>D84-([1]Coralie!$C$55)</f>
        <v>#REF!</v>
      </c>
      <c r="E85" s="10" t="e">
        <f>D85/$C$83</f>
        <v>#REF!</v>
      </c>
      <c r="F85">
        <v>7</v>
      </c>
      <c r="G85" s="4">
        <f t="shared" si="11"/>
        <v>44533</v>
      </c>
      <c r="H85" s="5">
        <f t="shared" si="12"/>
        <v>2.5714285714285721</v>
      </c>
      <c r="I85" s="5" t="e">
        <f>I84</f>
        <v>#REF!</v>
      </c>
      <c r="J85" s="10" t="e">
        <f t="shared" si="13"/>
        <v>#REF!</v>
      </c>
    </row>
    <row r="86" spans="1:10">
      <c r="A86">
        <v>4</v>
      </c>
      <c r="B86" s="4">
        <f t="shared" si="15"/>
        <v>44530</v>
      </c>
      <c r="C86" s="5">
        <f t="shared" si="16"/>
        <v>0</v>
      </c>
      <c r="D86" s="5" t="e">
        <f t="shared" ref="D86:D144" si="17">D85</f>
        <v>#REF!</v>
      </c>
      <c r="E86" s="10" t="e">
        <f>D86/$C$83</f>
        <v>#REF!</v>
      </c>
      <c r="F86">
        <v>8</v>
      </c>
      <c r="G86" s="4">
        <f t="shared" si="11"/>
        <v>44534</v>
      </c>
      <c r="H86" s="5">
        <f t="shared" si="12"/>
        <v>2.5238095238095246</v>
      </c>
      <c r="I86" s="5" t="e">
        <f t="shared" si="14"/>
        <v>#REF!</v>
      </c>
      <c r="J86" s="10" t="e">
        <f t="shared" si="13"/>
        <v>#REF!</v>
      </c>
    </row>
    <row r="87" spans="1:10">
      <c r="A87">
        <v>5</v>
      </c>
      <c r="B87" s="4">
        <f t="shared" si="15"/>
        <v>44531</v>
      </c>
      <c r="C87" s="5">
        <f t="shared" si="16"/>
        <v>0</v>
      </c>
      <c r="D87" s="5" t="e">
        <f t="shared" si="17"/>
        <v>#REF!</v>
      </c>
      <c r="E87" s="10" t="e">
        <f>D87/$C$83</f>
        <v>#REF!</v>
      </c>
      <c r="F87">
        <v>9</v>
      </c>
      <c r="G87" s="4">
        <f t="shared" si="11"/>
        <v>44535</v>
      </c>
      <c r="H87" s="5">
        <f t="shared" si="12"/>
        <v>2.4761904761904772</v>
      </c>
      <c r="I87" s="5" t="e">
        <f t="shared" si="14"/>
        <v>#REF!</v>
      </c>
      <c r="J87" s="10" t="e">
        <f t="shared" si="13"/>
        <v>#REF!</v>
      </c>
    </row>
    <row r="88" spans="1:10">
      <c r="A88">
        <v>6</v>
      </c>
      <c r="B88" s="4">
        <f t="shared" si="15"/>
        <v>44532</v>
      </c>
      <c r="C88" s="5">
        <f t="shared" si="16"/>
        <v>0</v>
      </c>
      <c r="D88" s="5" t="e">
        <f>D87-([1]Aurélie!$C$30)</f>
        <v>#REF!</v>
      </c>
      <c r="E88" s="10" t="e">
        <f>D88/$C$83</f>
        <v>#REF!</v>
      </c>
      <c r="F88">
        <v>10</v>
      </c>
      <c r="G88" s="4">
        <f t="shared" si="11"/>
        <v>44536</v>
      </c>
      <c r="H88" s="5">
        <f t="shared" si="12"/>
        <v>2.4285714285714297</v>
      </c>
      <c r="I88" s="5" t="e">
        <f>I87-([1]Commun!$C$21)</f>
        <v>#REF!</v>
      </c>
      <c r="J88" s="10" t="e">
        <f t="shared" si="13"/>
        <v>#REF!</v>
      </c>
    </row>
    <row r="89" spans="1:10">
      <c r="A89">
        <v>7</v>
      </c>
      <c r="B89" s="4">
        <f t="shared" si="15"/>
        <v>44533</v>
      </c>
      <c r="C89" s="5">
        <f t="shared" si="16"/>
        <v>0</v>
      </c>
      <c r="D89" s="5" t="e">
        <f>D88-([1]Aurélie!$C$31+[1]Aurélie!$C$32+[1]Aurélie!$C$33+[1]Aurélie!$C$34)</f>
        <v>#REF!</v>
      </c>
      <c r="E89" s="10" t="e">
        <f>D89/$C$83</f>
        <v>#REF!</v>
      </c>
      <c r="F89">
        <v>11</v>
      </c>
      <c r="G89" s="4">
        <f t="shared" si="11"/>
        <v>44537</v>
      </c>
      <c r="H89" s="5">
        <f t="shared" si="12"/>
        <v>2.3809523809523823</v>
      </c>
      <c r="I89" s="5" t="e">
        <f t="shared" si="14"/>
        <v>#REF!</v>
      </c>
      <c r="J89" s="10" t="e">
        <f t="shared" si="13"/>
        <v>#REF!</v>
      </c>
    </row>
    <row r="90" spans="1:10">
      <c r="A90">
        <v>8</v>
      </c>
      <c r="B90" s="4">
        <f t="shared" si="15"/>
        <v>44534</v>
      </c>
      <c r="C90" s="5">
        <f t="shared" si="16"/>
        <v>0</v>
      </c>
      <c r="D90" s="5" t="e">
        <f t="shared" si="17"/>
        <v>#REF!</v>
      </c>
      <c r="E90" s="10" t="e">
        <f>D90/$C$83</f>
        <v>#REF!</v>
      </c>
      <c r="F90">
        <v>12</v>
      </c>
      <c r="G90" s="4">
        <f t="shared" si="11"/>
        <v>44538</v>
      </c>
      <c r="H90" s="5">
        <f t="shared" si="12"/>
        <v>2.3333333333333348</v>
      </c>
      <c r="I90" s="5" t="e">
        <f t="shared" si="14"/>
        <v>#REF!</v>
      </c>
      <c r="J90" s="10" t="e">
        <f t="shared" si="13"/>
        <v>#REF!</v>
      </c>
    </row>
    <row r="91" spans="1:10">
      <c r="A91">
        <v>9</v>
      </c>
      <c r="B91" s="4">
        <f t="shared" si="15"/>
        <v>44535</v>
      </c>
      <c r="C91" s="5">
        <f t="shared" si="16"/>
        <v>0</v>
      </c>
      <c r="D91" s="5" t="e">
        <f t="shared" si="17"/>
        <v>#REF!</v>
      </c>
      <c r="E91" s="10" t="e">
        <f>D91/$C$83</f>
        <v>#REF!</v>
      </c>
      <c r="F91">
        <v>13</v>
      </c>
      <c r="G91" s="4">
        <f t="shared" si="11"/>
        <v>44539</v>
      </c>
      <c r="H91" s="5">
        <f t="shared" si="12"/>
        <v>2.2857142857142874</v>
      </c>
      <c r="I91" s="5" t="e">
        <f>I90</f>
        <v>#REF!</v>
      </c>
      <c r="J91" s="10" t="e">
        <f t="shared" si="13"/>
        <v>#REF!</v>
      </c>
    </row>
    <row r="92" spans="1:10">
      <c r="A92">
        <v>10</v>
      </c>
      <c r="B92" s="4">
        <f t="shared" si="15"/>
        <v>44536</v>
      </c>
      <c r="C92" s="5">
        <f t="shared" si="16"/>
        <v>0</v>
      </c>
      <c r="D92" s="5" t="e">
        <f>D91-([1]Aurélie!$C$35+[1]Commun!$C$21)</f>
        <v>#REF!</v>
      </c>
      <c r="E92" s="10" t="e">
        <f>D92/$C$83</f>
        <v>#REF!</v>
      </c>
      <c r="F92">
        <v>14</v>
      </c>
      <c r="G92" s="4">
        <f t="shared" si="11"/>
        <v>44540</v>
      </c>
      <c r="H92" s="5">
        <f t="shared" si="12"/>
        <v>2.2380952380952399</v>
      </c>
      <c r="I92" s="5" t="e">
        <f t="shared" si="14"/>
        <v>#REF!</v>
      </c>
      <c r="J92" s="10" t="e">
        <f t="shared" si="13"/>
        <v>#REF!</v>
      </c>
    </row>
    <row r="93" spans="1:10">
      <c r="A93">
        <v>11</v>
      </c>
      <c r="B93" s="4">
        <f t="shared" si="15"/>
        <v>44537</v>
      </c>
      <c r="C93" s="5">
        <f t="shared" si="16"/>
        <v>0</v>
      </c>
      <c r="D93" s="5" t="e">
        <f t="shared" si="17"/>
        <v>#REF!</v>
      </c>
      <c r="E93" s="10" t="e">
        <f>D93/$C$83</f>
        <v>#REF!</v>
      </c>
      <c r="F93">
        <v>15</v>
      </c>
      <c r="G93" s="4">
        <f t="shared" si="11"/>
        <v>44541</v>
      </c>
      <c r="H93" s="5">
        <f t="shared" si="12"/>
        <v>2.1904761904761925</v>
      </c>
      <c r="I93" s="5" t="e">
        <f>I92</f>
        <v>#REF!</v>
      </c>
      <c r="J93" s="10" t="e">
        <f t="shared" si="13"/>
        <v>#REF!</v>
      </c>
    </row>
    <row r="94" spans="1:10">
      <c r="A94">
        <v>12</v>
      </c>
      <c r="B94" s="4">
        <f t="shared" si="15"/>
        <v>44538</v>
      </c>
      <c r="C94" s="5">
        <f t="shared" si="16"/>
        <v>0</v>
      </c>
      <c r="D94" s="5" t="e">
        <f t="shared" si="17"/>
        <v>#REF!</v>
      </c>
      <c r="E94" s="10" t="e">
        <f>D94/$C$83</f>
        <v>#REF!</v>
      </c>
      <c r="F94">
        <v>16</v>
      </c>
      <c r="G94" s="4">
        <f t="shared" si="11"/>
        <v>44542</v>
      </c>
      <c r="H94" s="5">
        <f t="shared" si="12"/>
        <v>2.142857142857145</v>
      </c>
      <c r="I94" s="5" t="e">
        <f t="shared" si="14"/>
        <v>#REF!</v>
      </c>
      <c r="J94" s="10" t="e">
        <f t="shared" si="13"/>
        <v>#REF!</v>
      </c>
    </row>
    <row r="95" spans="1:10">
      <c r="A95">
        <v>13</v>
      </c>
      <c r="B95" s="4">
        <f t="shared" si="15"/>
        <v>44539</v>
      </c>
      <c r="C95" s="5">
        <f t="shared" si="16"/>
        <v>0</v>
      </c>
      <c r="D95" s="5" t="e">
        <f>D94-([1]Coralie!$C$56)</f>
        <v>#REF!</v>
      </c>
      <c r="E95" s="10" t="e">
        <f>D95/$C$83</f>
        <v>#REF!</v>
      </c>
      <c r="F95">
        <v>17</v>
      </c>
      <c r="G95" s="4">
        <f t="shared" si="11"/>
        <v>44543</v>
      </c>
      <c r="H95" s="5">
        <f t="shared" si="12"/>
        <v>2.0952380952380976</v>
      </c>
      <c r="I95" s="5" t="e">
        <f>I94-([1]Angela!$C$41+[1]Angela!$C$42+[1]Angela!$C$43)</f>
        <v>#REF!</v>
      </c>
      <c r="J95" s="10" t="e">
        <f t="shared" si="13"/>
        <v>#REF!</v>
      </c>
    </row>
    <row r="96" spans="1:10">
      <c r="A96">
        <v>14</v>
      </c>
      <c r="B96" s="4">
        <f t="shared" si="15"/>
        <v>44540</v>
      </c>
      <c r="C96" s="5">
        <f t="shared" si="16"/>
        <v>0</v>
      </c>
      <c r="D96" s="5" t="e">
        <f t="shared" si="17"/>
        <v>#REF!</v>
      </c>
      <c r="E96" s="10" t="e">
        <f>D96/$C$83</f>
        <v>#REF!</v>
      </c>
      <c r="F96">
        <v>18</v>
      </c>
      <c r="G96" s="4">
        <f t="shared" si="11"/>
        <v>44544</v>
      </c>
      <c r="H96" s="5">
        <f t="shared" si="12"/>
        <v>2.0476190476190501</v>
      </c>
      <c r="I96" s="5" t="e">
        <f>I95-([1]Angela!$C$44)</f>
        <v>#REF!</v>
      </c>
      <c r="J96" s="10" t="e">
        <f t="shared" si="13"/>
        <v>#REF!</v>
      </c>
    </row>
    <row r="97" spans="1:10">
      <c r="A97">
        <v>15</v>
      </c>
      <c r="B97" s="4">
        <f t="shared" si="15"/>
        <v>44541</v>
      </c>
      <c r="C97" s="5">
        <f t="shared" si="16"/>
        <v>0</v>
      </c>
      <c r="D97" s="5" t="e">
        <f>D96-([1]Coralie!$C$57-[1]Coralie!$C$58)</f>
        <v>#REF!</v>
      </c>
      <c r="E97" s="10" t="e">
        <f>D97/$C$83</f>
        <v>#REF!</v>
      </c>
      <c r="F97">
        <v>19</v>
      </c>
      <c r="G97" s="4">
        <f t="shared" si="11"/>
        <v>44545</v>
      </c>
      <c r="H97" s="5">
        <f t="shared" si="12"/>
        <v>2.0000000000000027</v>
      </c>
      <c r="I97" s="5" t="e">
        <f>I96-([1]Angela!$C$45+[1]Angela!$C$46+[1]Angela!$C$47)</f>
        <v>#REF!</v>
      </c>
      <c r="J97" s="10" t="e">
        <f t="shared" si="13"/>
        <v>#REF!</v>
      </c>
    </row>
    <row r="98" spans="1:10">
      <c r="A98">
        <v>16</v>
      </c>
      <c r="B98" s="4">
        <f t="shared" si="15"/>
        <v>44542</v>
      </c>
      <c r="C98" s="5">
        <f t="shared" si="16"/>
        <v>0</v>
      </c>
      <c r="D98" s="5" t="e">
        <f t="shared" si="17"/>
        <v>#REF!</v>
      </c>
      <c r="E98" s="10" t="e">
        <f>D98/$C$83</f>
        <v>#REF!</v>
      </c>
      <c r="F98">
        <v>20</v>
      </c>
      <c r="G98" s="4">
        <f t="shared" si="11"/>
        <v>44546</v>
      </c>
      <c r="H98" s="5">
        <f t="shared" si="12"/>
        <v>1.952380952380955</v>
      </c>
      <c r="I98" s="5" t="e">
        <f>I97-([1]Angela!$C$48+[1]Angela!$C$49)</f>
        <v>#REF!</v>
      </c>
      <c r="J98" s="10" t="e">
        <f t="shared" si="13"/>
        <v>#REF!</v>
      </c>
    </row>
    <row r="99" spans="1:10">
      <c r="A99">
        <v>17</v>
      </c>
      <c r="B99" s="4">
        <f t="shared" si="15"/>
        <v>44543</v>
      </c>
      <c r="C99" s="5">
        <f t="shared" si="16"/>
        <v>0</v>
      </c>
      <c r="D99" s="5" t="e">
        <f>D98-([1]Coralie!$C$59+[1]Coralie!$C$60+[1]Aurélie!$C$36+[1]Aurélie!$C$37+[1]Angela!$C$41+[1]Angela!$C$42+[1]Angela!$C$43)</f>
        <v>#REF!</v>
      </c>
      <c r="E99" s="10" t="e">
        <f>D99/$C$83</f>
        <v>#REF!</v>
      </c>
      <c r="F99">
        <v>21</v>
      </c>
      <c r="G99" s="11">
        <f t="shared" si="11"/>
        <v>44547</v>
      </c>
      <c r="H99" s="5">
        <f t="shared" si="12"/>
        <v>1.9047619047619073</v>
      </c>
      <c r="I99" s="12" t="e">
        <f>I98-([1]Commun!$C$22+[1]Angela!$C$50)</f>
        <v>#REF!</v>
      </c>
      <c r="J99" s="13" t="e">
        <f>I99/$H$79</f>
        <v>#REF!</v>
      </c>
    </row>
    <row r="100" spans="1:10">
      <c r="A100">
        <v>18</v>
      </c>
      <c r="B100" s="4">
        <f t="shared" si="15"/>
        <v>44544</v>
      </c>
      <c r="C100" s="5">
        <f t="shared" si="16"/>
        <v>0</v>
      </c>
      <c r="D100" s="5" t="e">
        <f>D99-([1]Angela!$C$44)</f>
        <v>#REF!</v>
      </c>
      <c r="E100" s="10" t="e">
        <f>D100/$C$83</f>
        <v>#REF!</v>
      </c>
      <c r="F100">
        <v>22</v>
      </c>
      <c r="G100" s="4">
        <f t="shared" si="11"/>
        <v>44548</v>
      </c>
      <c r="H100" s="5">
        <f t="shared" si="12"/>
        <v>1.8571428571428596</v>
      </c>
      <c r="I100" s="5" t="e">
        <f>I99-([1]Angela!$C$51)</f>
        <v>#REF!</v>
      </c>
      <c r="J100" s="10" t="e">
        <f t="shared" si="13"/>
        <v>#REF!</v>
      </c>
    </row>
    <row r="101" spans="1:10">
      <c r="A101">
        <v>19</v>
      </c>
      <c r="B101" s="4">
        <f t="shared" si="15"/>
        <v>44545</v>
      </c>
      <c r="C101" s="5">
        <f t="shared" si="16"/>
        <v>0</v>
      </c>
      <c r="D101" s="5" t="e">
        <f>D100-([1]Angela!$C$45+[1]Angela!$C$46+[1]Angela!$C$47)</f>
        <v>#REF!</v>
      </c>
      <c r="E101" s="10" t="e">
        <f>D101/$C$83</f>
        <v>#REF!</v>
      </c>
      <c r="F101">
        <v>23</v>
      </c>
      <c r="G101" s="4">
        <f t="shared" si="11"/>
        <v>44549</v>
      </c>
      <c r="H101" s="5">
        <f t="shared" si="12"/>
        <v>1.809523809523812</v>
      </c>
      <c r="I101" s="5" t="e">
        <f t="shared" si="14"/>
        <v>#REF!</v>
      </c>
      <c r="J101" s="10" t="e">
        <f t="shared" si="13"/>
        <v>#REF!</v>
      </c>
    </row>
    <row r="102" spans="1:10">
      <c r="A102">
        <v>20</v>
      </c>
      <c r="B102" s="4">
        <f t="shared" si="15"/>
        <v>44546</v>
      </c>
      <c r="C102" s="5">
        <f t="shared" si="16"/>
        <v>0</v>
      </c>
      <c r="D102" s="5" t="e">
        <f>D101-([1]Angela!$C$48+[1]Angela!$C$49+[1]Aurélie!$C$38+[1]Aurélie!$C$39+[1]Aurélie!$C$40+[1]Coralie!$C$61+[1]Aurélie!$C$41+[1]Constantin!$C$24+[1]Constantin!$C$25+[1]Constantin!$C$26)</f>
        <v>#REF!</v>
      </c>
      <c r="E102" s="10" t="e">
        <f>D102/$C$83</f>
        <v>#REF!</v>
      </c>
      <c r="F102">
        <v>24</v>
      </c>
      <c r="G102" s="4">
        <f t="shared" si="11"/>
        <v>44550</v>
      </c>
      <c r="H102" s="5">
        <f t="shared" si="12"/>
        <v>1.7619047619047643</v>
      </c>
      <c r="I102" s="5" t="e">
        <f t="shared" si="14"/>
        <v>#REF!</v>
      </c>
      <c r="J102" s="10" t="e">
        <f t="shared" si="13"/>
        <v>#REF!</v>
      </c>
    </row>
    <row r="103" spans="1:10">
      <c r="A103">
        <v>21</v>
      </c>
      <c r="B103" s="11">
        <f t="shared" si="15"/>
        <v>44547</v>
      </c>
      <c r="C103" s="5">
        <f t="shared" si="16"/>
        <v>0</v>
      </c>
      <c r="D103" s="12" t="e">
        <f>D102-([1]Commun!$C$22+[1]Angela!$C$50)</f>
        <v>#REF!</v>
      </c>
      <c r="E103" s="13" t="e">
        <f>D103/$C$83</f>
        <v>#REF!</v>
      </c>
      <c r="F103">
        <v>25</v>
      </c>
      <c r="G103" s="4">
        <f t="shared" si="11"/>
        <v>44551</v>
      </c>
      <c r="H103" s="5">
        <f t="shared" si="12"/>
        <v>1.7142857142857166</v>
      </c>
      <c r="I103" s="5" t="e">
        <f t="shared" si="14"/>
        <v>#REF!</v>
      </c>
      <c r="J103" s="10" t="e">
        <f t="shared" si="13"/>
        <v>#REF!</v>
      </c>
    </row>
    <row r="104" spans="1:10">
      <c r="F104">
        <v>26</v>
      </c>
      <c r="G104" s="4">
        <f t="shared" si="11"/>
        <v>44552</v>
      </c>
      <c r="H104" s="5">
        <f t="shared" si="12"/>
        <v>1.666666666666669</v>
      </c>
      <c r="I104" s="5" t="e">
        <f t="shared" si="14"/>
        <v>#REF!</v>
      </c>
      <c r="J104" s="10" t="e">
        <f t="shared" si="13"/>
        <v>#REF!</v>
      </c>
    </row>
    <row r="105" spans="1:10">
      <c r="F105">
        <v>27</v>
      </c>
      <c r="G105" s="4">
        <f t="shared" si="11"/>
        <v>44553</v>
      </c>
      <c r="H105" s="5">
        <f t="shared" si="12"/>
        <v>1.6190476190476213</v>
      </c>
      <c r="I105" s="5" t="e">
        <f t="shared" si="14"/>
        <v>#REF!</v>
      </c>
      <c r="J105" s="10" t="e">
        <f t="shared" si="13"/>
        <v>#REF!</v>
      </c>
    </row>
    <row r="106" spans="1:10">
      <c r="F106">
        <v>28</v>
      </c>
      <c r="G106" s="4">
        <f t="shared" si="11"/>
        <v>44554</v>
      </c>
      <c r="H106" s="5">
        <f t="shared" si="12"/>
        <v>1.5714285714285736</v>
      </c>
      <c r="I106" s="5" t="e">
        <f t="shared" si="14"/>
        <v>#REF!</v>
      </c>
      <c r="J106" s="10" t="e">
        <f t="shared" si="13"/>
        <v>#REF!</v>
      </c>
    </row>
    <row r="107" spans="1:10" ht="26.25">
      <c r="B107" s="16" t="s">
        <v>6</v>
      </c>
      <c r="C107" s="17"/>
      <c r="D107" s="17"/>
      <c r="E107" s="17"/>
      <c r="F107">
        <v>29</v>
      </c>
      <c r="G107" s="4">
        <f t="shared" si="11"/>
        <v>44555</v>
      </c>
      <c r="H107" s="5">
        <f t="shared" si="12"/>
        <v>1.5238095238095259</v>
      </c>
      <c r="I107" s="5" t="e">
        <f t="shared" si="14"/>
        <v>#REF!</v>
      </c>
      <c r="J107" s="10" t="e">
        <f t="shared" si="13"/>
        <v>#REF!</v>
      </c>
    </row>
    <row r="108" spans="1:10">
      <c r="A108">
        <v>1</v>
      </c>
      <c r="B108" s="4">
        <f>B103+1</f>
        <v>44548</v>
      </c>
      <c r="C108" s="5">
        <f>(F1*4/7)*A146</f>
        <v>0</v>
      </c>
      <c r="D108" s="5" t="e">
        <f>C108-([1]Angela!$C$51+[1]Coralie!$C$62)</f>
        <v>#REF!</v>
      </c>
      <c r="E108" s="10" t="e">
        <f>D108/$C$83</f>
        <v>#REF!</v>
      </c>
      <c r="F108">
        <v>30</v>
      </c>
      <c r="G108" s="4">
        <f t="shared" si="11"/>
        <v>44556</v>
      </c>
      <c r="H108" s="5">
        <f t="shared" si="12"/>
        <v>1.4761904761904783</v>
      </c>
      <c r="I108" s="5" t="e">
        <f t="shared" si="14"/>
        <v>#REF!</v>
      </c>
      <c r="J108" s="10" t="e">
        <f t="shared" si="13"/>
        <v>#REF!</v>
      </c>
    </row>
    <row r="109" spans="1:10">
      <c r="A109">
        <v>2</v>
      </c>
      <c r="B109" s="4">
        <f t="shared" si="15"/>
        <v>44549</v>
      </c>
      <c r="C109" s="5">
        <f t="shared" ref="C109:C146" si="18">C108-(($F$1/7)*4)</f>
        <v>0</v>
      </c>
      <c r="D109" s="5" t="e">
        <f t="shared" si="17"/>
        <v>#REF!</v>
      </c>
      <c r="E109" s="10" t="e">
        <f>D109/$C$83</f>
        <v>#REF!</v>
      </c>
      <c r="F109">
        <v>31</v>
      </c>
      <c r="G109" s="4">
        <f t="shared" si="11"/>
        <v>44557</v>
      </c>
      <c r="H109" s="5">
        <f t="shared" si="12"/>
        <v>1.4285714285714306</v>
      </c>
      <c r="I109" s="5" t="e">
        <f t="shared" si="14"/>
        <v>#REF!</v>
      </c>
      <c r="J109" s="10" t="e">
        <f t="shared" si="13"/>
        <v>#REF!</v>
      </c>
    </row>
    <row r="110" spans="1:10">
      <c r="A110">
        <v>3</v>
      </c>
      <c r="B110" s="4">
        <f t="shared" si="15"/>
        <v>44550</v>
      </c>
      <c r="C110" s="5">
        <f t="shared" si="18"/>
        <v>0</v>
      </c>
      <c r="D110" s="5" t="e">
        <f>D109-([1]Coralie!$C$63)</f>
        <v>#REF!</v>
      </c>
      <c r="E110" s="10" t="e">
        <f>D110/$C$83</f>
        <v>#REF!</v>
      </c>
      <c r="F110">
        <v>32</v>
      </c>
      <c r="G110" s="4">
        <f t="shared" si="11"/>
        <v>44558</v>
      </c>
      <c r="H110" s="5">
        <f t="shared" si="12"/>
        <v>1.3809523809523829</v>
      </c>
      <c r="I110" s="5" t="e">
        <f t="shared" si="14"/>
        <v>#REF!</v>
      </c>
      <c r="J110" s="10" t="e">
        <f t="shared" si="13"/>
        <v>#REF!</v>
      </c>
    </row>
    <row r="111" spans="1:10">
      <c r="A111">
        <v>4</v>
      </c>
      <c r="B111" s="4">
        <f t="shared" si="15"/>
        <v>44551</v>
      </c>
      <c r="C111" s="5">
        <f t="shared" si="18"/>
        <v>0</v>
      </c>
      <c r="D111" s="5" t="e">
        <f t="shared" si="17"/>
        <v>#REF!</v>
      </c>
      <c r="E111" s="10" t="e">
        <f>D111/$C$83</f>
        <v>#REF!</v>
      </c>
      <c r="F111">
        <v>33</v>
      </c>
      <c r="G111" s="4">
        <f t="shared" si="11"/>
        <v>44559</v>
      </c>
      <c r="H111" s="5">
        <f t="shared" si="12"/>
        <v>1.3333333333333353</v>
      </c>
      <c r="I111" s="5" t="e">
        <f t="shared" si="14"/>
        <v>#REF!</v>
      </c>
      <c r="J111" s="10" t="e">
        <f t="shared" si="13"/>
        <v>#REF!</v>
      </c>
    </row>
    <row r="112" spans="1:10">
      <c r="A112">
        <v>5</v>
      </c>
      <c r="B112" s="4">
        <f t="shared" si="15"/>
        <v>44552</v>
      </c>
      <c r="C112" s="5">
        <f t="shared" si="18"/>
        <v>0</v>
      </c>
      <c r="D112" s="5" t="e">
        <f t="shared" si="17"/>
        <v>#REF!</v>
      </c>
      <c r="E112" s="10" t="e">
        <f>D112/$C$83</f>
        <v>#REF!</v>
      </c>
      <c r="F112">
        <v>34</v>
      </c>
      <c r="G112" s="4">
        <f t="shared" si="11"/>
        <v>44560</v>
      </c>
      <c r="H112" s="5">
        <f t="shared" si="12"/>
        <v>1.2857142857142876</v>
      </c>
      <c r="I112" s="5" t="e">
        <f t="shared" si="14"/>
        <v>#REF!</v>
      </c>
      <c r="J112" s="10" t="e">
        <f t="shared" si="13"/>
        <v>#REF!</v>
      </c>
    </row>
    <row r="113" spans="1:10">
      <c r="A113">
        <v>6</v>
      </c>
      <c r="B113" s="4">
        <f t="shared" si="15"/>
        <v>44553</v>
      </c>
      <c r="C113" s="5">
        <f t="shared" si="18"/>
        <v>0</v>
      </c>
      <c r="D113" s="5" t="e">
        <f>D112-([1]Coralie!$C$64)</f>
        <v>#REF!</v>
      </c>
      <c r="E113" s="10" t="e">
        <f>D113/$C$83</f>
        <v>#REF!</v>
      </c>
      <c r="F113">
        <v>35</v>
      </c>
      <c r="G113" s="4">
        <f t="shared" si="11"/>
        <v>44561</v>
      </c>
      <c r="H113" s="5">
        <f t="shared" si="12"/>
        <v>1.2380952380952399</v>
      </c>
      <c r="I113" s="5" t="e">
        <f t="shared" si="14"/>
        <v>#REF!</v>
      </c>
      <c r="J113" s="10" t="e">
        <f t="shared" si="13"/>
        <v>#REF!</v>
      </c>
    </row>
    <row r="114" spans="1:10">
      <c r="A114">
        <v>7</v>
      </c>
      <c r="B114" s="4">
        <f t="shared" si="15"/>
        <v>44554</v>
      </c>
      <c r="C114" s="5">
        <f t="shared" si="18"/>
        <v>0</v>
      </c>
      <c r="D114" s="5" t="e">
        <f t="shared" si="17"/>
        <v>#REF!</v>
      </c>
      <c r="E114" s="10" t="e">
        <f>D114/$C$83</f>
        <v>#REF!</v>
      </c>
      <c r="F114">
        <v>36</v>
      </c>
      <c r="G114" s="4">
        <f t="shared" si="11"/>
        <v>44562</v>
      </c>
      <c r="H114" s="5">
        <f t="shared" si="12"/>
        <v>1.1904761904761922</v>
      </c>
      <c r="I114" s="5" t="e">
        <f t="shared" si="14"/>
        <v>#REF!</v>
      </c>
      <c r="J114" s="10" t="e">
        <f t="shared" si="13"/>
        <v>#REF!</v>
      </c>
    </row>
    <row r="115" spans="1:10">
      <c r="A115">
        <v>8</v>
      </c>
      <c r="B115" s="4">
        <f t="shared" si="15"/>
        <v>44555</v>
      </c>
      <c r="C115" s="5">
        <f t="shared" si="18"/>
        <v>0</v>
      </c>
      <c r="D115" s="5" t="e">
        <f t="shared" si="17"/>
        <v>#REF!</v>
      </c>
      <c r="E115" s="10" t="e">
        <f>D115/$C$83</f>
        <v>#REF!</v>
      </c>
      <c r="F115">
        <v>37</v>
      </c>
      <c r="G115" s="4">
        <f t="shared" si="11"/>
        <v>44563</v>
      </c>
      <c r="H115" s="5">
        <f t="shared" si="12"/>
        <v>1.1428571428571446</v>
      </c>
      <c r="I115" s="5" t="e">
        <f t="shared" si="14"/>
        <v>#REF!</v>
      </c>
      <c r="J115" s="10" t="e">
        <f t="shared" si="13"/>
        <v>#REF!</v>
      </c>
    </row>
    <row r="116" spans="1:10">
      <c r="A116">
        <v>9</v>
      </c>
      <c r="B116" s="4">
        <f t="shared" si="15"/>
        <v>44556</v>
      </c>
      <c r="C116" s="5">
        <f t="shared" si="18"/>
        <v>0</v>
      </c>
      <c r="D116" s="5" t="e">
        <f t="shared" si="17"/>
        <v>#REF!</v>
      </c>
      <c r="E116" s="10" t="e">
        <f>D116/$C$83</f>
        <v>#REF!</v>
      </c>
      <c r="F116">
        <v>38</v>
      </c>
      <c r="G116" s="4">
        <f t="shared" si="11"/>
        <v>44564</v>
      </c>
      <c r="H116" s="5">
        <f t="shared" si="12"/>
        <v>1.0952380952380969</v>
      </c>
      <c r="I116" s="5" t="e">
        <f t="shared" si="14"/>
        <v>#REF!</v>
      </c>
      <c r="J116" s="10" t="e">
        <f t="shared" si="13"/>
        <v>#REF!</v>
      </c>
    </row>
    <row r="117" spans="1:10">
      <c r="A117">
        <v>10</v>
      </c>
      <c r="B117" s="4">
        <f t="shared" si="15"/>
        <v>44557</v>
      </c>
      <c r="C117" s="5">
        <f t="shared" si="18"/>
        <v>0</v>
      </c>
      <c r="D117" s="5" t="e">
        <f t="shared" si="17"/>
        <v>#REF!</v>
      </c>
      <c r="E117" s="10" t="e">
        <f>D117/$C$83</f>
        <v>#REF!</v>
      </c>
      <c r="F117">
        <v>39</v>
      </c>
      <c r="G117" s="4">
        <f t="shared" si="11"/>
        <v>44565</v>
      </c>
      <c r="H117" s="5">
        <f t="shared" si="12"/>
        <v>1.0476190476190492</v>
      </c>
      <c r="I117" s="5" t="e">
        <f t="shared" si="14"/>
        <v>#REF!</v>
      </c>
      <c r="J117" s="10" t="e">
        <f t="shared" si="13"/>
        <v>#REF!</v>
      </c>
    </row>
    <row r="118" spans="1:10">
      <c r="A118">
        <v>11</v>
      </c>
      <c r="B118" s="4">
        <f t="shared" si="15"/>
        <v>44558</v>
      </c>
      <c r="C118" s="5">
        <f>C117-(($F$1/7)*4)</f>
        <v>0</v>
      </c>
      <c r="D118" s="5" t="e">
        <f t="shared" si="17"/>
        <v>#REF!</v>
      </c>
      <c r="E118" s="10" t="e">
        <f>D118/$C$83</f>
        <v>#REF!</v>
      </c>
      <c r="F118">
        <v>40</v>
      </c>
      <c r="G118" s="4">
        <f t="shared" si="11"/>
        <v>44566</v>
      </c>
      <c r="H118" s="5">
        <f t="shared" si="12"/>
        <v>1.0000000000000016</v>
      </c>
      <c r="I118" s="5" t="e">
        <f t="shared" si="14"/>
        <v>#REF!</v>
      </c>
      <c r="J118" s="10" t="e">
        <f t="shared" si="13"/>
        <v>#REF!</v>
      </c>
    </row>
    <row r="119" spans="1:10">
      <c r="A119">
        <v>12</v>
      </c>
      <c r="B119" s="4">
        <f t="shared" si="15"/>
        <v>44559</v>
      </c>
      <c r="C119" s="5">
        <f t="shared" si="18"/>
        <v>0</v>
      </c>
      <c r="D119" s="5" t="e">
        <f t="shared" si="17"/>
        <v>#REF!</v>
      </c>
      <c r="E119" s="10" t="e">
        <f>D119/$C$83</f>
        <v>#REF!</v>
      </c>
      <c r="F119">
        <v>41</v>
      </c>
      <c r="G119" s="4">
        <f t="shared" si="11"/>
        <v>44567</v>
      </c>
      <c r="H119" s="5">
        <f t="shared" si="12"/>
        <v>0.95238095238095388</v>
      </c>
      <c r="I119" s="5" t="e">
        <f t="shared" si="14"/>
        <v>#REF!</v>
      </c>
      <c r="J119" s="10" t="e">
        <f t="shared" si="13"/>
        <v>#REF!</v>
      </c>
    </row>
    <row r="120" spans="1:10">
      <c r="A120">
        <v>13</v>
      </c>
      <c r="B120" s="4">
        <f t="shared" si="15"/>
        <v>44560</v>
      </c>
      <c r="C120" s="5">
        <f t="shared" si="18"/>
        <v>0</v>
      </c>
      <c r="D120" s="5" t="e">
        <f t="shared" si="17"/>
        <v>#REF!</v>
      </c>
      <c r="E120" s="10" t="e">
        <f>D120/$C$83</f>
        <v>#REF!</v>
      </c>
      <c r="F120">
        <v>42</v>
      </c>
      <c r="G120" s="4">
        <f t="shared" si="11"/>
        <v>44568</v>
      </c>
      <c r="H120" s="5">
        <f t="shared" si="12"/>
        <v>0.90476190476190621</v>
      </c>
      <c r="I120" s="5" t="e">
        <f t="shared" si="14"/>
        <v>#REF!</v>
      </c>
      <c r="J120" s="10" t="e">
        <f t="shared" si="13"/>
        <v>#REF!</v>
      </c>
    </row>
    <row r="121" spans="1:10">
      <c r="A121">
        <v>14</v>
      </c>
      <c r="B121" s="4">
        <f t="shared" si="15"/>
        <v>44561</v>
      </c>
      <c r="C121" s="5">
        <f t="shared" si="18"/>
        <v>0</v>
      </c>
      <c r="D121" s="5" t="e">
        <f t="shared" si="17"/>
        <v>#REF!</v>
      </c>
      <c r="E121" s="10" t="e">
        <f>D121/$C$83</f>
        <v>#REF!</v>
      </c>
      <c r="F121">
        <v>43</v>
      </c>
      <c r="G121" s="4">
        <f t="shared" si="11"/>
        <v>44569</v>
      </c>
      <c r="H121" s="5">
        <f t="shared" si="12"/>
        <v>0.85714285714285854</v>
      </c>
      <c r="I121" s="5" t="e">
        <f t="shared" si="14"/>
        <v>#REF!</v>
      </c>
      <c r="J121" s="10" t="e">
        <f t="shared" si="13"/>
        <v>#REF!</v>
      </c>
    </row>
    <row r="122" spans="1:10">
      <c r="A122">
        <v>15</v>
      </c>
      <c r="B122" s="4">
        <f t="shared" si="15"/>
        <v>44562</v>
      </c>
      <c r="C122" s="5">
        <f t="shared" si="18"/>
        <v>0</v>
      </c>
      <c r="D122" s="5" t="e">
        <f t="shared" si="17"/>
        <v>#REF!</v>
      </c>
      <c r="E122" s="10" t="e">
        <f>D122/$C$83</f>
        <v>#REF!</v>
      </c>
      <c r="F122">
        <v>44</v>
      </c>
      <c r="G122" s="4">
        <f t="shared" si="11"/>
        <v>44570</v>
      </c>
      <c r="H122" s="5">
        <f t="shared" si="12"/>
        <v>0.80952380952381087</v>
      </c>
      <c r="I122" s="5" t="e">
        <f t="shared" si="14"/>
        <v>#REF!</v>
      </c>
      <c r="J122" s="10" t="e">
        <f t="shared" si="13"/>
        <v>#REF!</v>
      </c>
    </row>
    <row r="123" spans="1:10">
      <c r="A123">
        <v>16</v>
      </c>
      <c r="B123" s="4">
        <f t="shared" si="15"/>
        <v>44563</v>
      </c>
      <c r="C123" s="5">
        <f t="shared" si="18"/>
        <v>0</v>
      </c>
      <c r="D123" s="5" t="e">
        <f t="shared" si="17"/>
        <v>#REF!</v>
      </c>
      <c r="E123" s="10" t="e">
        <f>D123/$C$83</f>
        <v>#REF!</v>
      </c>
      <c r="F123">
        <v>45</v>
      </c>
      <c r="G123" s="4">
        <f t="shared" si="11"/>
        <v>44571</v>
      </c>
      <c r="H123" s="5">
        <f t="shared" si="12"/>
        <v>0.76190476190476319</v>
      </c>
      <c r="I123" s="5" t="e">
        <f t="shared" si="14"/>
        <v>#REF!</v>
      </c>
      <c r="J123" s="10" t="e">
        <f t="shared" si="13"/>
        <v>#REF!</v>
      </c>
    </row>
    <row r="124" spans="1:10">
      <c r="A124">
        <v>17</v>
      </c>
      <c r="B124" s="4">
        <f t="shared" si="15"/>
        <v>44564</v>
      </c>
      <c r="C124" s="5">
        <f t="shared" si="18"/>
        <v>0</v>
      </c>
      <c r="D124" s="5" t="e">
        <f t="shared" si="17"/>
        <v>#REF!</v>
      </c>
      <c r="E124" s="10" t="e">
        <f>D124/$C$83</f>
        <v>#REF!</v>
      </c>
      <c r="F124">
        <v>46</v>
      </c>
      <c r="G124" s="4">
        <f t="shared" si="11"/>
        <v>44572</v>
      </c>
      <c r="H124" s="5">
        <f t="shared" si="12"/>
        <v>0.71428571428571552</v>
      </c>
      <c r="I124" s="5" t="e">
        <f t="shared" si="14"/>
        <v>#REF!</v>
      </c>
      <c r="J124" s="10" t="e">
        <f t="shared" si="13"/>
        <v>#REF!</v>
      </c>
    </row>
    <row r="125" spans="1:10">
      <c r="A125">
        <v>18</v>
      </c>
      <c r="B125" s="4">
        <f t="shared" si="15"/>
        <v>44565</v>
      </c>
      <c r="C125" s="5">
        <f t="shared" si="18"/>
        <v>0</v>
      </c>
      <c r="D125" s="5" t="e">
        <f t="shared" si="17"/>
        <v>#REF!</v>
      </c>
      <c r="E125" s="10" t="e">
        <f>D125/$C$83</f>
        <v>#REF!</v>
      </c>
      <c r="F125">
        <v>47</v>
      </c>
      <c r="G125" s="4">
        <f>G124+1</f>
        <v>44573</v>
      </c>
      <c r="H125" s="5">
        <f t="shared" si="12"/>
        <v>0.66666666666666785</v>
      </c>
      <c r="I125" s="5" t="e">
        <f t="shared" si="14"/>
        <v>#REF!</v>
      </c>
      <c r="J125" s="10" t="e">
        <f t="shared" si="13"/>
        <v>#REF!</v>
      </c>
    </row>
    <row r="126" spans="1:10">
      <c r="A126">
        <v>19</v>
      </c>
      <c r="B126" s="4">
        <f t="shared" si="15"/>
        <v>44566</v>
      </c>
      <c r="C126" s="5">
        <f t="shared" si="18"/>
        <v>0</v>
      </c>
      <c r="D126" s="5" t="e">
        <f t="shared" si="17"/>
        <v>#REF!</v>
      </c>
      <c r="E126" s="10" t="e">
        <f>D126/$C$83</f>
        <v>#REF!</v>
      </c>
      <c r="F126">
        <v>48</v>
      </c>
      <c r="G126" s="4">
        <f t="shared" si="11"/>
        <v>44574</v>
      </c>
      <c r="H126" s="5">
        <f t="shared" si="12"/>
        <v>0.61904761904762018</v>
      </c>
      <c r="I126" s="5" t="e">
        <f t="shared" si="14"/>
        <v>#REF!</v>
      </c>
      <c r="J126" s="10" t="e">
        <f t="shared" si="13"/>
        <v>#REF!</v>
      </c>
    </row>
    <row r="127" spans="1:10">
      <c r="A127">
        <v>20</v>
      </c>
      <c r="B127" s="4">
        <f t="shared" si="15"/>
        <v>44567</v>
      </c>
      <c r="C127" s="5">
        <f t="shared" si="18"/>
        <v>0</v>
      </c>
      <c r="D127" s="5" t="e">
        <f t="shared" si="17"/>
        <v>#REF!</v>
      </c>
      <c r="E127" s="10" t="e">
        <f>D127/$C$83</f>
        <v>#REF!</v>
      </c>
      <c r="F127">
        <v>49</v>
      </c>
      <c r="G127" s="4">
        <f t="shared" si="11"/>
        <v>44575</v>
      </c>
      <c r="H127" s="5">
        <f t="shared" si="12"/>
        <v>0.57142857142857251</v>
      </c>
      <c r="I127" s="5" t="e">
        <f t="shared" si="14"/>
        <v>#REF!</v>
      </c>
      <c r="J127" s="10" t="e">
        <f t="shared" si="13"/>
        <v>#REF!</v>
      </c>
    </row>
    <row r="128" spans="1:10">
      <c r="A128">
        <v>21</v>
      </c>
      <c r="B128" s="4">
        <f t="shared" si="15"/>
        <v>44568</v>
      </c>
      <c r="C128" s="5">
        <f t="shared" si="18"/>
        <v>0</v>
      </c>
      <c r="D128" s="5" t="e">
        <f t="shared" si="17"/>
        <v>#REF!</v>
      </c>
      <c r="E128" s="10" t="e">
        <f>D128/$C$83</f>
        <v>#REF!</v>
      </c>
      <c r="F128">
        <v>50</v>
      </c>
      <c r="G128" s="4">
        <f t="shared" si="11"/>
        <v>44576</v>
      </c>
      <c r="H128" s="5">
        <f t="shared" si="12"/>
        <v>0.52380952380952484</v>
      </c>
      <c r="I128" s="5" t="e">
        <f t="shared" si="14"/>
        <v>#REF!</v>
      </c>
      <c r="J128" s="10" t="e">
        <f t="shared" ref="J128:J138" si="19">I128/$H$79</f>
        <v>#REF!</v>
      </c>
    </row>
    <row r="129" spans="1:10">
      <c r="A129">
        <v>22</v>
      </c>
      <c r="B129" s="4">
        <f t="shared" si="15"/>
        <v>44569</v>
      </c>
      <c r="C129" s="5">
        <f t="shared" si="18"/>
        <v>0</v>
      </c>
      <c r="D129" s="5" t="e">
        <f t="shared" si="17"/>
        <v>#REF!</v>
      </c>
      <c r="E129" s="10" t="e">
        <f>D129/$C$83</f>
        <v>#REF!</v>
      </c>
      <c r="F129">
        <v>51</v>
      </c>
      <c r="G129" s="4">
        <f t="shared" si="11"/>
        <v>44577</v>
      </c>
      <c r="H129" s="5">
        <f t="shared" si="12"/>
        <v>0.47619047619047722</v>
      </c>
      <c r="I129" s="5" t="e">
        <f t="shared" si="14"/>
        <v>#REF!</v>
      </c>
      <c r="J129" s="10" t="e">
        <f t="shared" si="19"/>
        <v>#REF!</v>
      </c>
    </row>
    <row r="130" spans="1:10">
      <c r="A130">
        <v>23</v>
      </c>
      <c r="B130" s="4">
        <f t="shared" si="15"/>
        <v>44570</v>
      </c>
      <c r="C130" s="5">
        <f t="shared" si="18"/>
        <v>0</v>
      </c>
      <c r="D130" s="5" t="e">
        <f t="shared" si="17"/>
        <v>#REF!</v>
      </c>
      <c r="E130" s="10" t="e">
        <f>D130/$C$83</f>
        <v>#REF!</v>
      </c>
      <c r="F130">
        <v>52</v>
      </c>
      <c r="G130" s="4">
        <f t="shared" si="11"/>
        <v>44578</v>
      </c>
      <c r="H130" s="5">
        <f t="shared" si="12"/>
        <v>0.4285714285714296</v>
      </c>
      <c r="I130" s="5" t="e">
        <f>I129</f>
        <v>#REF!</v>
      </c>
      <c r="J130" s="10" t="e">
        <f t="shared" si="19"/>
        <v>#REF!</v>
      </c>
    </row>
    <row r="131" spans="1:10">
      <c r="A131">
        <v>24</v>
      </c>
      <c r="B131" s="4">
        <f t="shared" si="15"/>
        <v>44571</v>
      </c>
      <c r="C131" s="5">
        <f t="shared" si="18"/>
        <v>0</v>
      </c>
      <c r="D131" s="5" t="e">
        <f t="shared" si="17"/>
        <v>#REF!</v>
      </c>
      <c r="E131" s="10" t="e">
        <f>D131/$C$83</f>
        <v>#REF!</v>
      </c>
      <c r="F131">
        <v>53</v>
      </c>
      <c r="G131" s="4">
        <f t="shared" si="11"/>
        <v>44579</v>
      </c>
      <c r="H131" s="5">
        <f t="shared" si="12"/>
        <v>0.38095238095238199</v>
      </c>
      <c r="I131" s="5" t="e">
        <f t="shared" si="14"/>
        <v>#REF!</v>
      </c>
      <c r="J131" s="10" t="e">
        <f t="shared" si="19"/>
        <v>#REF!</v>
      </c>
    </row>
    <row r="132" spans="1:10">
      <c r="A132">
        <v>25</v>
      </c>
      <c r="B132" s="4">
        <f t="shared" si="15"/>
        <v>44572</v>
      </c>
      <c r="C132" s="5">
        <f t="shared" si="18"/>
        <v>0</v>
      </c>
      <c r="D132" s="5" t="e">
        <f t="shared" si="17"/>
        <v>#REF!</v>
      </c>
      <c r="E132" s="10" t="e">
        <f>D132/$C$83</f>
        <v>#REF!</v>
      </c>
      <c r="F132">
        <v>54</v>
      </c>
      <c r="G132" s="4">
        <f t="shared" si="11"/>
        <v>44580</v>
      </c>
      <c r="H132" s="5">
        <f t="shared" si="12"/>
        <v>0.33333333333333437</v>
      </c>
      <c r="I132" s="5" t="e">
        <f t="shared" si="14"/>
        <v>#REF!</v>
      </c>
      <c r="J132" s="10" t="e">
        <f t="shared" si="19"/>
        <v>#REF!</v>
      </c>
    </row>
    <row r="133" spans="1:10">
      <c r="A133">
        <v>26</v>
      </c>
      <c r="B133" s="4">
        <f>B132+1</f>
        <v>44573</v>
      </c>
      <c r="C133" s="5">
        <f t="shared" si="18"/>
        <v>0</v>
      </c>
      <c r="D133" s="5" t="e">
        <f>D132-([1]Coralie!$C$66+[1]Constantin!$C$27)</f>
        <v>#REF!</v>
      </c>
      <c r="E133" s="10" t="e">
        <f>D133/$C$83</f>
        <v>#REF!</v>
      </c>
      <c r="F133">
        <v>55</v>
      </c>
      <c r="G133" s="4">
        <f t="shared" si="11"/>
        <v>44581</v>
      </c>
      <c r="H133" s="5">
        <f t="shared" si="12"/>
        <v>0.28571428571428675</v>
      </c>
      <c r="I133" s="5" t="e">
        <f t="shared" si="14"/>
        <v>#REF!</v>
      </c>
      <c r="J133" s="10" t="e">
        <f t="shared" si="19"/>
        <v>#REF!</v>
      </c>
    </row>
    <row r="134" spans="1:10">
      <c r="A134">
        <v>27</v>
      </c>
      <c r="B134" s="4">
        <f t="shared" si="15"/>
        <v>44574</v>
      </c>
      <c r="C134" s="5">
        <f t="shared" si="18"/>
        <v>0</v>
      </c>
      <c r="D134" s="5" t="e">
        <f>D133-([1]Aurélie!$C$42+[1]Aurélie!$C$43+[1]Coralie!$C$67)</f>
        <v>#REF!</v>
      </c>
      <c r="E134" s="10" t="e">
        <f>D134/$C$83</f>
        <v>#REF!</v>
      </c>
      <c r="F134">
        <v>56</v>
      </c>
      <c r="G134" s="4">
        <f t="shared" si="11"/>
        <v>44582</v>
      </c>
      <c r="H134" s="5">
        <f t="shared" si="12"/>
        <v>0.23809523809523914</v>
      </c>
      <c r="I134" s="5" t="e">
        <f t="shared" si="14"/>
        <v>#REF!</v>
      </c>
      <c r="J134" s="10" t="e">
        <f t="shared" si="19"/>
        <v>#REF!</v>
      </c>
    </row>
    <row r="135" spans="1:10">
      <c r="A135">
        <v>28</v>
      </c>
      <c r="B135" s="4">
        <f t="shared" si="15"/>
        <v>44575</v>
      </c>
      <c r="C135" s="5">
        <f t="shared" si="18"/>
        <v>0</v>
      </c>
      <c r="D135" s="5" t="e">
        <f t="shared" si="17"/>
        <v>#REF!</v>
      </c>
      <c r="E135" s="10" t="e">
        <f>D135/$C$83</f>
        <v>#REF!</v>
      </c>
      <c r="F135">
        <v>57</v>
      </c>
      <c r="G135" s="4">
        <f t="shared" si="11"/>
        <v>44583</v>
      </c>
      <c r="H135" s="5">
        <f t="shared" si="12"/>
        <v>0.19047619047619152</v>
      </c>
      <c r="I135" s="5" t="e">
        <f t="shared" si="14"/>
        <v>#REF!</v>
      </c>
      <c r="J135" s="10" t="e">
        <f t="shared" si="19"/>
        <v>#REF!</v>
      </c>
    </row>
    <row r="136" spans="1:10">
      <c r="A136">
        <v>29</v>
      </c>
      <c r="B136" s="4">
        <f t="shared" si="15"/>
        <v>44576</v>
      </c>
      <c r="C136" s="5">
        <f t="shared" si="18"/>
        <v>0</v>
      </c>
      <c r="D136" s="5" t="e">
        <f t="shared" si="17"/>
        <v>#REF!</v>
      </c>
      <c r="E136" s="10" t="e">
        <f>D136/$C$83</f>
        <v>#REF!</v>
      </c>
      <c r="F136">
        <v>58</v>
      </c>
      <c r="G136" s="4">
        <f t="shared" si="11"/>
        <v>44584</v>
      </c>
      <c r="H136" s="5">
        <f t="shared" si="12"/>
        <v>0.1428571428571439</v>
      </c>
      <c r="I136" s="5" t="e">
        <f t="shared" si="14"/>
        <v>#REF!</v>
      </c>
      <c r="J136" s="10" t="e">
        <f t="shared" si="19"/>
        <v>#REF!</v>
      </c>
    </row>
    <row r="137" spans="1:10">
      <c r="A137">
        <v>30</v>
      </c>
      <c r="B137" s="4">
        <f t="shared" si="15"/>
        <v>44577</v>
      </c>
      <c r="C137" s="5">
        <f t="shared" si="18"/>
        <v>0</v>
      </c>
      <c r="D137" s="5" t="e">
        <f>D136-([1]Aurélie!$C$44)</f>
        <v>#REF!</v>
      </c>
      <c r="E137" s="10" t="e">
        <f>D137/$C$83</f>
        <v>#REF!</v>
      </c>
      <c r="F137">
        <v>59</v>
      </c>
      <c r="G137" s="4">
        <f t="shared" si="11"/>
        <v>44585</v>
      </c>
      <c r="H137" s="5">
        <f t="shared" si="12"/>
        <v>9.5238095238096288E-2</v>
      </c>
      <c r="I137" s="5" t="e">
        <f>I136-([1]Commun!$C$23+[1]Angela!$C$52+[1]Angela!$C$53)</f>
        <v>#REF!</v>
      </c>
      <c r="J137" s="10" t="e">
        <f t="shared" si="19"/>
        <v>#REF!</v>
      </c>
    </row>
    <row r="138" spans="1:10">
      <c r="A138">
        <v>31</v>
      </c>
      <c r="B138" s="4">
        <f t="shared" si="15"/>
        <v>44578</v>
      </c>
      <c r="C138" s="5">
        <f t="shared" si="18"/>
        <v>0</v>
      </c>
      <c r="D138" s="5" t="e">
        <f>D137-([1]Aurélie!$C$45)</f>
        <v>#REF!</v>
      </c>
      <c r="E138" s="10" t="e">
        <f>D138/$C$83</f>
        <v>#REF!</v>
      </c>
      <c r="F138">
        <v>60</v>
      </c>
      <c r="G138" s="4">
        <f t="shared" si="11"/>
        <v>44586</v>
      </c>
      <c r="H138" s="5">
        <f t="shared" si="12"/>
        <v>4.7619047619048671E-2</v>
      </c>
      <c r="I138" s="5" t="e">
        <f t="shared" si="14"/>
        <v>#REF!</v>
      </c>
      <c r="J138" s="10" t="e">
        <f t="shared" si="19"/>
        <v>#REF!</v>
      </c>
    </row>
    <row r="139" spans="1:10">
      <c r="A139">
        <v>32</v>
      </c>
      <c r="B139" s="4">
        <f t="shared" si="15"/>
        <v>44579</v>
      </c>
      <c r="C139" s="5">
        <f t="shared" si="18"/>
        <v>0</v>
      </c>
      <c r="D139" s="5" t="e">
        <f t="shared" si="17"/>
        <v>#REF!</v>
      </c>
      <c r="E139" s="10" t="e">
        <f>D139/$C$83</f>
        <v>#REF!</v>
      </c>
      <c r="J139" s="8"/>
    </row>
    <row r="140" spans="1:10">
      <c r="A140">
        <v>33</v>
      </c>
      <c r="B140" s="4">
        <f t="shared" si="15"/>
        <v>44580</v>
      </c>
      <c r="C140" s="5">
        <f t="shared" si="18"/>
        <v>0</v>
      </c>
      <c r="D140" s="5" t="e">
        <f t="shared" si="17"/>
        <v>#REF!</v>
      </c>
      <c r="E140" s="10" t="e">
        <f>D140/$C$83</f>
        <v>#REF!</v>
      </c>
      <c r="J140" s="8"/>
    </row>
    <row r="141" spans="1:10">
      <c r="A141">
        <v>34</v>
      </c>
      <c r="B141" s="4">
        <f t="shared" si="15"/>
        <v>44581</v>
      </c>
      <c r="C141" s="5">
        <f t="shared" si="18"/>
        <v>0</v>
      </c>
      <c r="D141" s="5" t="e">
        <f t="shared" si="17"/>
        <v>#REF!</v>
      </c>
      <c r="E141" s="10" t="e">
        <f>D141/$C$83</f>
        <v>#REF!</v>
      </c>
      <c r="J141" s="8"/>
    </row>
    <row r="142" spans="1:10" ht="26.25">
      <c r="A142">
        <v>35</v>
      </c>
      <c r="B142" s="4">
        <f t="shared" si="15"/>
        <v>44582</v>
      </c>
      <c r="C142" s="5">
        <f t="shared" si="18"/>
        <v>0</v>
      </c>
      <c r="D142" s="5" t="e">
        <f t="shared" si="17"/>
        <v>#REF!</v>
      </c>
      <c r="E142" s="10" t="e">
        <f>D142/$C$83</f>
        <v>#REF!</v>
      </c>
      <c r="G142" s="16" t="s">
        <v>6</v>
      </c>
      <c r="H142" s="17"/>
      <c r="I142" s="17"/>
      <c r="J142" s="17"/>
    </row>
    <row r="143" spans="1:10">
      <c r="A143">
        <v>36</v>
      </c>
      <c r="B143" s="4">
        <f t="shared" si="15"/>
        <v>44583</v>
      </c>
      <c r="C143" s="5">
        <f t="shared" si="18"/>
        <v>0</v>
      </c>
      <c r="D143" s="5" t="e">
        <f t="shared" si="17"/>
        <v>#REF!</v>
      </c>
      <c r="E143" s="10" t="e">
        <f>D143/$C$83</f>
        <v>#REF!</v>
      </c>
      <c r="F143">
        <v>1</v>
      </c>
      <c r="G143" s="4">
        <f>G138+1</f>
        <v>44587</v>
      </c>
      <c r="H143" s="5">
        <f>($K$1/7)*F169</f>
        <v>1.2857142857142856</v>
      </c>
      <c r="I143" s="5">
        <f>H143</f>
        <v>1.2857142857142856</v>
      </c>
      <c r="J143" s="10">
        <f>I143/$H$143</f>
        <v>1</v>
      </c>
    </row>
    <row r="144" spans="1:10">
      <c r="A144">
        <v>37</v>
      </c>
      <c r="B144" s="4">
        <f t="shared" si="15"/>
        <v>44584</v>
      </c>
      <c r="C144" s="5">
        <f t="shared" si="18"/>
        <v>0</v>
      </c>
      <c r="D144" s="5" t="e">
        <f t="shared" si="17"/>
        <v>#REF!</v>
      </c>
      <c r="E144" s="10" t="e">
        <f>D144/$C$83</f>
        <v>#REF!</v>
      </c>
      <c r="F144">
        <v>2</v>
      </c>
      <c r="G144" s="4">
        <f>G143+1</f>
        <v>44588</v>
      </c>
      <c r="H144" s="5">
        <f>H143-(($K$1/7))</f>
        <v>1.2380952380952379</v>
      </c>
      <c r="I144" s="5">
        <f>I143</f>
        <v>1.2857142857142856</v>
      </c>
      <c r="J144" s="10">
        <f t="shared" ref="J144:J169" si="20">I144/$H$143</f>
        <v>1</v>
      </c>
    </row>
    <row r="145" spans="1:10">
      <c r="A145">
        <v>38</v>
      </c>
      <c r="B145" s="4">
        <f t="shared" si="15"/>
        <v>44585</v>
      </c>
      <c r="C145" s="5">
        <f t="shared" si="18"/>
        <v>0</v>
      </c>
      <c r="D145" s="5" t="e">
        <f>D144-([1]Commun!$C$23+[1]Angela!$C$52+[1]Angela!$C$53+[1]Aurélie!$C$46+[1]Aurélie!$C$47+[1]Constantin!$C$28)</f>
        <v>#REF!</v>
      </c>
      <c r="E145" s="10" t="e">
        <f>D145/$C$83</f>
        <v>#REF!</v>
      </c>
      <c r="F145">
        <v>3</v>
      </c>
      <c r="G145" s="4">
        <f t="shared" ref="G145:G169" si="21">G144+1</f>
        <v>44589</v>
      </c>
      <c r="H145" s="5">
        <f t="shared" ref="H145:H169" si="22">H144-(($K$1/7))</f>
        <v>1.1904761904761902</v>
      </c>
      <c r="I145" s="5">
        <f t="shared" ref="I145:I169" si="23">I144</f>
        <v>1.2857142857142856</v>
      </c>
      <c r="J145" s="10">
        <f t="shared" si="20"/>
        <v>1</v>
      </c>
    </row>
    <row r="146" spans="1:10">
      <c r="A146">
        <v>39</v>
      </c>
      <c r="B146" s="4">
        <f t="shared" si="15"/>
        <v>44586</v>
      </c>
      <c r="C146" s="5">
        <f t="shared" si="18"/>
        <v>0</v>
      </c>
      <c r="D146" s="5" t="e">
        <f>D145</f>
        <v>#REF!</v>
      </c>
      <c r="E146" s="10" t="e">
        <f>D146/$C$83</f>
        <v>#REF!</v>
      </c>
      <c r="F146">
        <v>4</v>
      </c>
      <c r="G146" s="4">
        <f t="shared" si="21"/>
        <v>44590</v>
      </c>
      <c r="H146" s="5">
        <f t="shared" si="22"/>
        <v>1.1428571428571426</v>
      </c>
      <c r="I146" s="5">
        <f t="shared" si="23"/>
        <v>1.2857142857142856</v>
      </c>
      <c r="J146" s="10">
        <f t="shared" si="20"/>
        <v>1</v>
      </c>
    </row>
    <row r="147" spans="1:10">
      <c r="F147">
        <v>5</v>
      </c>
      <c r="G147" s="4">
        <f t="shared" si="21"/>
        <v>44591</v>
      </c>
      <c r="H147" s="5">
        <f t="shared" si="22"/>
        <v>1.0952380952380949</v>
      </c>
      <c r="I147" s="5">
        <f t="shared" si="23"/>
        <v>1.2857142857142856</v>
      </c>
      <c r="J147" s="10">
        <f t="shared" si="20"/>
        <v>1</v>
      </c>
    </row>
    <row r="148" spans="1:10">
      <c r="F148">
        <v>6</v>
      </c>
      <c r="G148" s="4">
        <f t="shared" si="21"/>
        <v>44592</v>
      </c>
      <c r="H148" s="5">
        <f t="shared" si="22"/>
        <v>1.0476190476190472</v>
      </c>
      <c r="I148" s="5">
        <f t="shared" si="23"/>
        <v>1.2857142857142856</v>
      </c>
      <c r="J148" s="10">
        <f t="shared" si="20"/>
        <v>1</v>
      </c>
    </row>
    <row r="149" spans="1:10">
      <c r="F149">
        <v>7</v>
      </c>
      <c r="G149" s="4">
        <f t="shared" si="21"/>
        <v>44593</v>
      </c>
      <c r="H149" s="5">
        <f t="shared" si="22"/>
        <v>0.99999999999999956</v>
      </c>
      <c r="I149" s="5">
        <f t="shared" si="23"/>
        <v>1.2857142857142856</v>
      </c>
      <c r="J149" s="10">
        <f t="shared" si="20"/>
        <v>1</v>
      </c>
    </row>
    <row r="150" spans="1:10" ht="26.25">
      <c r="B150" s="16" t="s">
        <v>9</v>
      </c>
      <c r="C150" s="17"/>
      <c r="D150" s="17"/>
      <c r="E150" s="17"/>
      <c r="F150">
        <v>8</v>
      </c>
      <c r="G150" s="4">
        <f t="shared" si="21"/>
        <v>44594</v>
      </c>
      <c r="H150" s="5">
        <f t="shared" si="22"/>
        <v>0.95238095238095188</v>
      </c>
      <c r="I150" s="5">
        <f t="shared" si="23"/>
        <v>1.2857142857142856</v>
      </c>
      <c r="J150" s="10">
        <f t="shared" si="20"/>
        <v>1</v>
      </c>
    </row>
    <row r="151" spans="1:10">
      <c r="A151">
        <v>1</v>
      </c>
      <c r="B151" s="4">
        <f>B146+1</f>
        <v>44587</v>
      </c>
      <c r="C151" s="5">
        <f>($F$1*4/7)*A177</f>
        <v>0</v>
      </c>
      <c r="D151" s="5">
        <f>C151</f>
        <v>0</v>
      </c>
      <c r="E151" s="10" t="e">
        <f>D151/$C$151</f>
        <v>#DIV/0!</v>
      </c>
      <c r="F151">
        <v>9</v>
      </c>
      <c r="G151" s="4">
        <f t="shared" si="21"/>
        <v>44595</v>
      </c>
      <c r="H151" s="5">
        <f t="shared" si="22"/>
        <v>0.90476190476190421</v>
      </c>
      <c r="I151" s="5">
        <f t="shared" si="23"/>
        <v>1.2857142857142856</v>
      </c>
      <c r="J151" s="10">
        <f t="shared" si="20"/>
        <v>1</v>
      </c>
    </row>
    <row r="152" spans="1:10">
      <c r="A152">
        <v>2</v>
      </c>
      <c r="B152" s="4">
        <f>B151+1</f>
        <v>44588</v>
      </c>
      <c r="C152" s="5">
        <f>C151-(($F$1/7)*4)</f>
        <v>0</v>
      </c>
      <c r="D152" s="5">
        <f>D151</f>
        <v>0</v>
      </c>
      <c r="E152" s="10" t="e">
        <f>D152/$C$151</f>
        <v>#DIV/0!</v>
      </c>
      <c r="F152">
        <v>10</v>
      </c>
      <c r="G152" s="4">
        <f t="shared" si="21"/>
        <v>44596</v>
      </c>
      <c r="H152" s="5">
        <f t="shared" si="22"/>
        <v>0.85714285714285654</v>
      </c>
      <c r="I152" s="5">
        <f t="shared" si="23"/>
        <v>1.2857142857142856</v>
      </c>
      <c r="J152" s="10">
        <f t="shared" si="20"/>
        <v>1</v>
      </c>
    </row>
    <row r="153" spans="1:10">
      <c r="A153">
        <v>3</v>
      </c>
      <c r="B153" s="4">
        <f t="shared" ref="B153:B177" si="24">B152+1</f>
        <v>44589</v>
      </c>
      <c r="C153" s="5">
        <f t="shared" ref="C153:C177" si="25">C152-(($F$1/7)*4)</f>
        <v>0</v>
      </c>
      <c r="D153" s="5">
        <f t="shared" ref="D153:D177" si="26">D152</f>
        <v>0</v>
      </c>
      <c r="E153" s="10" t="e">
        <f>D153/$C$151</f>
        <v>#DIV/0!</v>
      </c>
      <c r="F153">
        <v>11</v>
      </c>
      <c r="G153" s="4">
        <f t="shared" si="21"/>
        <v>44597</v>
      </c>
      <c r="H153" s="5">
        <f t="shared" si="22"/>
        <v>0.80952380952380887</v>
      </c>
      <c r="I153" s="5">
        <f t="shared" si="23"/>
        <v>1.2857142857142856</v>
      </c>
      <c r="J153" s="10">
        <f t="shared" si="20"/>
        <v>1</v>
      </c>
    </row>
    <row r="154" spans="1:10">
      <c r="A154">
        <v>4</v>
      </c>
      <c r="B154" s="4">
        <f t="shared" si="24"/>
        <v>44590</v>
      </c>
      <c r="C154" s="5">
        <f t="shared" si="25"/>
        <v>0</v>
      </c>
      <c r="D154" s="5">
        <f t="shared" si="26"/>
        <v>0</v>
      </c>
      <c r="E154" s="10" t="e">
        <f>D154/$C$151</f>
        <v>#DIV/0!</v>
      </c>
      <c r="F154">
        <v>12</v>
      </c>
      <c r="G154" s="4">
        <f t="shared" si="21"/>
        <v>44598</v>
      </c>
      <c r="H154" s="5">
        <f t="shared" si="22"/>
        <v>0.7619047619047612</v>
      </c>
      <c r="I154" s="5">
        <f t="shared" si="23"/>
        <v>1.2857142857142856</v>
      </c>
      <c r="J154" s="10">
        <f t="shared" si="20"/>
        <v>1</v>
      </c>
    </row>
    <row r="155" spans="1:10">
      <c r="A155">
        <v>5</v>
      </c>
      <c r="B155" s="4">
        <f t="shared" si="24"/>
        <v>44591</v>
      </c>
      <c r="C155" s="5">
        <f t="shared" si="25"/>
        <v>0</v>
      </c>
      <c r="D155" s="5">
        <f t="shared" si="26"/>
        <v>0</v>
      </c>
      <c r="E155" s="10" t="e">
        <f>D155/$C$151</f>
        <v>#DIV/0!</v>
      </c>
      <c r="F155">
        <v>13</v>
      </c>
      <c r="G155" s="4">
        <f t="shared" si="21"/>
        <v>44599</v>
      </c>
      <c r="H155" s="5">
        <f t="shared" si="22"/>
        <v>0.71428571428571352</v>
      </c>
      <c r="I155" s="5">
        <f t="shared" si="23"/>
        <v>1.2857142857142856</v>
      </c>
      <c r="J155" s="10">
        <f t="shared" si="20"/>
        <v>1</v>
      </c>
    </row>
    <row r="156" spans="1:10">
      <c r="A156">
        <v>6</v>
      </c>
      <c r="B156" s="4">
        <f t="shared" si="24"/>
        <v>44592</v>
      </c>
      <c r="C156" s="5">
        <f t="shared" si="25"/>
        <v>0</v>
      </c>
      <c r="D156" s="5">
        <f t="shared" si="26"/>
        <v>0</v>
      </c>
      <c r="E156" s="10" t="e">
        <f>D156/$C$151</f>
        <v>#DIV/0!</v>
      </c>
      <c r="F156">
        <v>14</v>
      </c>
      <c r="G156" s="4">
        <f t="shared" si="21"/>
        <v>44600</v>
      </c>
      <c r="H156" s="5">
        <f t="shared" si="22"/>
        <v>0.66666666666666585</v>
      </c>
      <c r="I156" s="5">
        <f t="shared" si="23"/>
        <v>1.2857142857142856</v>
      </c>
      <c r="J156" s="10">
        <f t="shared" si="20"/>
        <v>1</v>
      </c>
    </row>
    <row r="157" spans="1:10">
      <c r="A157">
        <v>7</v>
      </c>
      <c r="B157" s="4">
        <f t="shared" si="24"/>
        <v>44593</v>
      </c>
      <c r="C157" s="5">
        <f t="shared" si="25"/>
        <v>0</v>
      </c>
      <c r="D157" s="5">
        <f t="shared" si="26"/>
        <v>0</v>
      </c>
      <c r="E157" s="10" t="e">
        <f>D157/$C$151</f>
        <v>#DIV/0!</v>
      </c>
      <c r="F157">
        <v>15</v>
      </c>
      <c r="G157" s="4">
        <f t="shared" si="21"/>
        <v>44601</v>
      </c>
      <c r="H157" s="5">
        <f t="shared" si="22"/>
        <v>0.61904761904761818</v>
      </c>
      <c r="I157" s="5">
        <f t="shared" si="23"/>
        <v>1.2857142857142856</v>
      </c>
      <c r="J157" s="10">
        <f t="shared" si="20"/>
        <v>1</v>
      </c>
    </row>
    <row r="158" spans="1:10">
      <c r="A158">
        <v>8</v>
      </c>
      <c r="B158" s="4">
        <f t="shared" si="24"/>
        <v>44594</v>
      </c>
      <c r="C158" s="5">
        <f t="shared" si="25"/>
        <v>0</v>
      </c>
      <c r="D158" s="5">
        <f t="shared" si="26"/>
        <v>0</v>
      </c>
      <c r="E158" s="10" t="e">
        <f>D158/$C$151</f>
        <v>#DIV/0!</v>
      </c>
      <c r="F158">
        <v>16</v>
      </c>
      <c r="G158" s="4">
        <f t="shared" si="21"/>
        <v>44602</v>
      </c>
      <c r="H158" s="5">
        <f t="shared" si="22"/>
        <v>0.57142857142857051</v>
      </c>
      <c r="I158" s="5">
        <f t="shared" si="23"/>
        <v>1.2857142857142856</v>
      </c>
      <c r="J158" s="10">
        <f t="shared" si="20"/>
        <v>1</v>
      </c>
    </row>
    <row r="159" spans="1:10">
      <c r="A159">
        <v>9</v>
      </c>
      <c r="B159" s="4">
        <f t="shared" si="24"/>
        <v>44595</v>
      </c>
      <c r="C159" s="5">
        <f t="shared" si="25"/>
        <v>0</v>
      </c>
      <c r="D159" s="5">
        <f t="shared" si="26"/>
        <v>0</v>
      </c>
      <c r="E159" s="10" t="e">
        <f>D159/$C$151</f>
        <v>#DIV/0!</v>
      </c>
      <c r="F159">
        <v>17</v>
      </c>
      <c r="G159" s="4">
        <f t="shared" si="21"/>
        <v>44603</v>
      </c>
      <c r="H159" s="5">
        <f t="shared" si="22"/>
        <v>0.52380952380952284</v>
      </c>
      <c r="I159" s="5">
        <f t="shared" si="23"/>
        <v>1.2857142857142856</v>
      </c>
      <c r="J159" s="10">
        <f t="shared" si="20"/>
        <v>1</v>
      </c>
    </row>
    <row r="160" spans="1:10">
      <c r="A160">
        <v>10</v>
      </c>
      <c r="B160" s="4">
        <f t="shared" si="24"/>
        <v>44596</v>
      </c>
      <c r="C160" s="5">
        <f t="shared" si="25"/>
        <v>0</v>
      </c>
      <c r="D160" s="5">
        <f t="shared" si="26"/>
        <v>0</v>
      </c>
      <c r="E160" s="10" t="e">
        <f>D160/$C$151</f>
        <v>#DIV/0!</v>
      </c>
      <c r="F160">
        <v>18</v>
      </c>
      <c r="G160" s="4">
        <f t="shared" si="21"/>
        <v>44604</v>
      </c>
      <c r="H160" s="5">
        <f t="shared" si="22"/>
        <v>0.47619047619047522</v>
      </c>
      <c r="I160" s="5">
        <f t="shared" si="23"/>
        <v>1.2857142857142856</v>
      </c>
      <c r="J160" s="10">
        <f t="shared" si="20"/>
        <v>1</v>
      </c>
    </row>
    <row r="161" spans="1:10">
      <c r="A161">
        <v>11</v>
      </c>
      <c r="B161" s="4">
        <f t="shared" si="24"/>
        <v>44597</v>
      </c>
      <c r="C161" s="5">
        <f t="shared" si="25"/>
        <v>0</v>
      </c>
      <c r="D161" s="5">
        <f t="shared" si="26"/>
        <v>0</v>
      </c>
      <c r="E161" s="10" t="e">
        <f>D161/$C$151</f>
        <v>#DIV/0!</v>
      </c>
      <c r="F161">
        <v>19</v>
      </c>
      <c r="G161" s="4">
        <f t="shared" si="21"/>
        <v>44605</v>
      </c>
      <c r="H161" s="5">
        <f t="shared" si="22"/>
        <v>0.4285714285714276</v>
      </c>
      <c r="I161" s="5">
        <f t="shared" si="23"/>
        <v>1.2857142857142856</v>
      </c>
      <c r="J161" s="10">
        <f t="shared" si="20"/>
        <v>1</v>
      </c>
    </row>
    <row r="162" spans="1:10">
      <c r="A162">
        <v>12</v>
      </c>
      <c r="B162" s="4">
        <f t="shared" si="24"/>
        <v>44598</v>
      </c>
      <c r="C162" s="5">
        <f t="shared" si="25"/>
        <v>0</v>
      </c>
      <c r="D162" s="5">
        <f t="shared" si="26"/>
        <v>0</v>
      </c>
      <c r="E162" s="10" t="e">
        <f>D162/$C$151</f>
        <v>#DIV/0!</v>
      </c>
      <c r="F162">
        <v>20</v>
      </c>
      <c r="G162" s="4">
        <f t="shared" si="21"/>
        <v>44606</v>
      </c>
      <c r="H162" s="5">
        <f t="shared" si="22"/>
        <v>0.38095238095237999</v>
      </c>
      <c r="I162" s="5">
        <f t="shared" si="23"/>
        <v>1.2857142857142856</v>
      </c>
      <c r="J162" s="10">
        <f t="shared" si="20"/>
        <v>1</v>
      </c>
    </row>
    <row r="163" spans="1:10">
      <c r="A163">
        <v>13</v>
      </c>
      <c r="B163" s="4">
        <f t="shared" si="24"/>
        <v>44599</v>
      </c>
      <c r="C163" s="5">
        <f t="shared" si="25"/>
        <v>0</v>
      </c>
      <c r="D163" s="5">
        <f t="shared" si="26"/>
        <v>0</v>
      </c>
      <c r="E163" s="10" t="e">
        <f>D163/$C$151</f>
        <v>#DIV/0!</v>
      </c>
      <c r="F163">
        <v>21</v>
      </c>
      <c r="G163" s="11">
        <f t="shared" si="21"/>
        <v>44607</v>
      </c>
      <c r="H163" s="5">
        <f t="shared" si="22"/>
        <v>0.33333333333333237</v>
      </c>
      <c r="I163" s="5">
        <f t="shared" si="23"/>
        <v>1.2857142857142856</v>
      </c>
      <c r="J163" s="10">
        <f t="shared" si="20"/>
        <v>1</v>
      </c>
    </row>
    <row r="164" spans="1:10">
      <c r="A164">
        <v>14</v>
      </c>
      <c r="B164" s="4">
        <f t="shared" si="24"/>
        <v>44600</v>
      </c>
      <c r="C164" s="5">
        <f t="shared" si="25"/>
        <v>0</v>
      </c>
      <c r="D164" s="5">
        <f t="shared" si="26"/>
        <v>0</v>
      </c>
      <c r="E164" s="10" t="e">
        <f>D164/$C$151</f>
        <v>#DIV/0!</v>
      </c>
      <c r="F164">
        <v>22</v>
      </c>
      <c r="G164" s="4">
        <f t="shared" si="21"/>
        <v>44608</v>
      </c>
      <c r="H164" s="5">
        <f t="shared" si="22"/>
        <v>0.28571428571428475</v>
      </c>
      <c r="I164" s="5">
        <f t="shared" si="23"/>
        <v>1.2857142857142856</v>
      </c>
      <c r="J164" s="10">
        <f t="shared" si="20"/>
        <v>1</v>
      </c>
    </row>
    <row r="165" spans="1:10">
      <c r="A165">
        <v>15</v>
      </c>
      <c r="B165" s="4">
        <f t="shared" si="24"/>
        <v>44601</v>
      </c>
      <c r="C165" s="5">
        <f t="shared" si="25"/>
        <v>0</v>
      </c>
      <c r="D165" s="5">
        <f t="shared" si="26"/>
        <v>0</v>
      </c>
      <c r="E165" s="10" t="e">
        <f>D165/$C$151</f>
        <v>#DIV/0!</v>
      </c>
      <c r="F165">
        <v>23</v>
      </c>
      <c r="G165" s="4">
        <f t="shared" si="21"/>
        <v>44609</v>
      </c>
      <c r="H165" s="5">
        <f t="shared" si="22"/>
        <v>0.23809523809523714</v>
      </c>
      <c r="I165" s="5">
        <f t="shared" si="23"/>
        <v>1.2857142857142856</v>
      </c>
      <c r="J165" s="10">
        <f t="shared" si="20"/>
        <v>1</v>
      </c>
    </row>
    <row r="166" spans="1:10">
      <c r="A166">
        <v>16</v>
      </c>
      <c r="B166" s="4">
        <f t="shared" si="24"/>
        <v>44602</v>
      </c>
      <c r="C166" s="5">
        <f t="shared" si="25"/>
        <v>0</v>
      </c>
      <c r="D166" s="5">
        <f t="shared" si="26"/>
        <v>0</v>
      </c>
      <c r="E166" s="10" t="e">
        <f>D166/$C$151</f>
        <v>#DIV/0!</v>
      </c>
      <c r="F166">
        <v>24</v>
      </c>
      <c r="G166" s="4">
        <f t="shared" si="21"/>
        <v>44610</v>
      </c>
      <c r="H166" s="5">
        <f t="shared" si="22"/>
        <v>0.19047619047618952</v>
      </c>
      <c r="I166" s="5">
        <f t="shared" si="23"/>
        <v>1.2857142857142856</v>
      </c>
      <c r="J166" s="10">
        <f t="shared" si="20"/>
        <v>1</v>
      </c>
    </row>
    <row r="167" spans="1:10">
      <c r="A167">
        <v>17</v>
      </c>
      <c r="B167" s="4">
        <f t="shared" si="24"/>
        <v>44603</v>
      </c>
      <c r="C167" s="5">
        <f t="shared" si="25"/>
        <v>0</v>
      </c>
      <c r="D167" s="5">
        <f t="shared" si="26"/>
        <v>0</v>
      </c>
      <c r="E167" s="10" t="e">
        <f>D167/$C$151</f>
        <v>#DIV/0!</v>
      </c>
      <c r="F167">
        <v>25</v>
      </c>
      <c r="G167" s="4">
        <f t="shared" si="21"/>
        <v>44611</v>
      </c>
      <c r="H167" s="5">
        <f t="shared" si="22"/>
        <v>0.14285714285714191</v>
      </c>
      <c r="I167" s="5">
        <f t="shared" si="23"/>
        <v>1.2857142857142856</v>
      </c>
      <c r="J167" s="10">
        <f t="shared" si="20"/>
        <v>1</v>
      </c>
    </row>
    <row r="168" spans="1:10">
      <c r="A168">
        <v>18</v>
      </c>
      <c r="B168" s="4">
        <f t="shared" si="24"/>
        <v>44604</v>
      </c>
      <c r="C168" s="5">
        <f t="shared" si="25"/>
        <v>0</v>
      </c>
      <c r="D168" s="5">
        <f t="shared" si="26"/>
        <v>0</v>
      </c>
      <c r="E168" s="10" t="e">
        <f>D168/$C$151</f>
        <v>#DIV/0!</v>
      </c>
      <c r="F168">
        <v>26</v>
      </c>
      <c r="G168" s="4">
        <f t="shared" si="21"/>
        <v>44612</v>
      </c>
      <c r="H168" s="5">
        <f t="shared" si="22"/>
        <v>9.5238095238094289E-2</v>
      </c>
      <c r="I168" s="5">
        <f t="shared" si="23"/>
        <v>1.2857142857142856</v>
      </c>
      <c r="J168" s="10">
        <f t="shared" si="20"/>
        <v>1</v>
      </c>
    </row>
    <row r="169" spans="1:10">
      <c r="A169">
        <v>19</v>
      </c>
      <c r="B169" s="4">
        <f t="shared" si="24"/>
        <v>44605</v>
      </c>
      <c r="C169" s="5">
        <f t="shared" si="25"/>
        <v>0</v>
      </c>
      <c r="D169" s="5">
        <f t="shared" si="26"/>
        <v>0</v>
      </c>
      <c r="E169" s="10" t="e">
        <f>D169/$C$151</f>
        <v>#DIV/0!</v>
      </c>
      <c r="F169">
        <v>27</v>
      </c>
      <c r="G169" s="4">
        <f t="shared" si="21"/>
        <v>44613</v>
      </c>
      <c r="H169" s="5">
        <f t="shared" si="22"/>
        <v>4.7619047619046673E-2</v>
      </c>
      <c r="I169" s="5">
        <f t="shared" si="23"/>
        <v>1.2857142857142856</v>
      </c>
      <c r="J169" s="10">
        <f t="shared" si="20"/>
        <v>1</v>
      </c>
    </row>
    <row r="170" spans="1:10">
      <c r="A170">
        <v>20</v>
      </c>
      <c r="B170" s="4">
        <f t="shared" si="24"/>
        <v>44606</v>
      </c>
      <c r="C170" s="5">
        <f t="shared" si="25"/>
        <v>0</v>
      </c>
      <c r="D170" s="5">
        <f t="shared" si="26"/>
        <v>0</v>
      </c>
      <c r="E170" s="10" t="e">
        <f>D170/$C$151</f>
        <v>#DIV/0!</v>
      </c>
      <c r="J170" s="8"/>
    </row>
    <row r="171" spans="1:10">
      <c r="A171">
        <v>21</v>
      </c>
      <c r="B171" s="11">
        <f t="shared" si="24"/>
        <v>44607</v>
      </c>
      <c r="C171" s="12">
        <f>C170-(($F$1/7)*4)</f>
        <v>0</v>
      </c>
      <c r="D171" s="5">
        <f t="shared" si="26"/>
        <v>0</v>
      </c>
      <c r="E171" s="10" t="e">
        <f>D171/$C$151</f>
        <v>#DIV/0!</v>
      </c>
      <c r="J171" s="8"/>
    </row>
    <row r="172" spans="1:10">
      <c r="A172">
        <v>22</v>
      </c>
      <c r="B172" s="4">
        <f t="shared" si="24"/>
        <v>44608</v>
      </c>
      <c r="C172" s="5">
        <f t="shared" si="25"/>
        <v>0</v>
      </c>
      <c r="D172" s="5">
        <f t="shared" si="26"/>
        <v>0</v>
      </c>
      <c r="E172" s="10" t="e">
        <f>D172/$C$151</f>
        <v>#DIV/0!</v>
      </c>
      <c r="J172" s="8"/>
    </row>
    <row r="173" spans="1:10">
      <c r="A173">
        <v>23</v>
      </c>
      <c r="B173" s="4">
        <f t="shared" si="24"/>
        <v>44609</v>
      </c>
      <c r="C173" s="5">
        <f t="shared" si="25"/>
        <v>0</v>
      </c>
      <c r="D173" s="5">
        <f t="shared" si="26"/>
        <v>0</v>
      </c>
      <c r="E173" s="10" t="e">
        <f>D173/$C$151</f>
        <v>#DIV/0!</v>
      </c>
      <c r="J173" s="8"/>
    </row>
    <row r="174" spans="1:10">
      <c r="A174">
        <v>24</v>
      </c>
      <c r="B174" s="4">
        <f t="shared" si="24"/>
        <v>44610</v>
      </c>
      <c r="C174" s="5">
        <f t="shared" si="25"/>
        <v>0</v>
      </c>
      <c r="D174" s="5">
        <f t="shared" si="26"/>
        <v>0</v>
      </c>
      <c r="E174" s="10" t="e">
        <f>D174/$C$151</f>
        <v>#DIV/0!</v>
      </c>
      <c r="J174" s="8"/>
    </row>
    <row r="175" spans="1:10">
      <c r="A175">
        <v>25</v>
      </c>
      <c r="B175" s="4">
        <f t="shared" si="24"/>
        <v>44611</v>
      </c>
      <c r="C175" s="5">
        <f t="shared" si="25"/>
        <v>0</v>
      </c>
      <c r="D175" s="5">
        <f t="shared" si="26"/>
        <v>0</v>
      </c>
      <c r="E175" s="10" t="e">
        <f>D175/$C$151</f>
        <v>#DIV/0!</v>
      </c>
      <c r="J175" s="8"/>
    </row>
    <row r="176" spans="1:10">
      <c r="A176">
        <v>26</v>
      </c>
      <c r="B176" s="4">
        <f t="shared" si="24"/>
        <v>44612</v>
      </c>
      <c r="C176" s="5">
        <f t="shared" si="25"/>
        <v>0</v>
      </c>
      <c r="D176" s="5">
        <f t="shared" si="26"/>
        <v>0</v>
      </c>
      <c r="E176" s="10" t="e">
        <f>D176/$C$151</f>
        <v>#DIV/0!</v>
      </c>
      <c r="J176" s="8"/>
    </row>
    <row r="177" spans="1:10">
      <c r="A177">
        <v>27</v>
      </c>
      <c r="B177" s="4">
        <f t="shared" si="24"/>
        <v>44613</v>
      </c>
      <c r="C177" s="5">
        <f t="shared" si="25"/>
        <v>0</v>
      </c>
      <c r="D177" s="5">
        <f t="shared" si="26"/>
        <v>0</v>
      </c>
      <c r="E177" s="10" t="e">
        <f>D177/$C$151</f>
        <v>#DIV/0!</v>
      </c>
      <c r="J177" s="8"/>
    </row>
  </sheetData>
  <mergeCells count="10">
    <mergeCell ref="B150:E150"/>
    <mergeCell ref="B2:E2"/>
    <mergeCell ref="B25:E25"/>
    <mergeCell ref="B57:E57"/>
    <mergeCell ref="B82:E82"/>
    <mergeCell ref="B107:E107"/>
    <mergeCell ref="G2:J2"/>
    <mergeCell ref="G36:J36"/>
    <mergeCell ref="G78:J78"/>
    <mergeCell ref="G142:J142"/>
  </mergeCells>
  <conditionalFormatting sqref="G2:J2">
    <cfRule type="timePeriod" dxfId="33" priority="9" timePeriod="today">
      <formula>FLOOR(G2,1)=TODAY()</formula>
    </cfRule>
  </conditionalFormatting>
  <conditionalFormatting sqref="G78:J138">
    <cfRule type="timePeriod" dxfId="32" priority="8" timePeriod="today">
      <formula>FLOOR(G78,1)=TODAY()</formula>
    </cfRule>
  </conditionalFormatting>
  <conditionalFormatting sqref="G142:J169">
    <cfRule type="timePeriod" dxfId="31" priority="7" timePeriod="today">
      <formula>FLOOR(G142,1)=TODAY()</formula>
    </cfRule>
  </conditionalFormatting>
  <conditionalFormatting sqref="B108:E146 B1:E21 B26:E53 B58:E103">
    <cfRule type="timePeriod" dxfId="30" priority="6" timePeriod="today">
      <formula>FLOOR(B1,1)=TODAY()</formula>
    </cfRule>
  </conditionalFormatting>
  <conditionalFormatting sqref="B150:E177">
    <cfRule type="timePeriod" dxfId="29" priority="5" timePeriod="today">
      <formula>FLOOR(B150,1)=TODAY()</formula>
    </cfRule>
  </conditionalFormatting>
  <conditionalFormatting sqref="B25:E25">
    <cfRule type="timePeriod" dxfId="28" priority="4" timePeriod="today">
      <formula>FLOOR(B25,1)=TODAY()</formula>
    </cfRule>
  </conditionalFormatting>
  <conditionalFormatting sqref="B22:E24">
    <cfRule type="timePeriod" dxfId="27" priority="3" timePeriod="today">
      <formula>FLOOR(B22,1)=TODAY()</formula>
    </cfRule>
  </conditionalFormatting>
  <conditionalFormatting sqref="B54:E57">
    <cfRule type="timePeriod" dxfId="26" priority="2" timePeriod="today">
      <formula>FLOOR(B54,1)=TODAY()</formula>
    </cfRule>
  </conditionalFormatting>
  <conditionalFormatting sqref="B107:E107">
    <cfRule type="timePeriod" dxfId="2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K177"/>
  <sheetViews>
    <sheetView showGridLines="0" zoomScale="55" zoomScaleNormal="55" workbookViewId="0">
      <pane ySplit="1" topLeftCell="A95" activePane="bottomLeft" state="frozen"/>
      <selection pane="bottomLeft" activeCell="Z12" sqref="Z12"/>
    </sheetView>
  </sheetViews>
  <sheetFormatPr baseColWidth="10" defaultRowHeight="15.75"/>
  <cols>
    <col min="1" max="1" width="3.375" bestFit="1" customWidth="1"/>
    <col min="2" max="5" width="16.5" customWidth="1"/>
    <col min="7" max="7" width="19.625" bestFit="1" customWidth="1"/>
  </cols>
  <sheetData>
    <row r="1" spans="1:11" s="1" customFormat="1" ht="18.75">
      <c r="B1" s="3" t="s">
        <v>0</v>
      </c>
      <c r="C1" s="3" t="s">
        <v>1</v>
      </c>
      <c r="D1" s="3" t="s">
        <v>7</v>
      </c>
      <c r="E1" s="7" t="s">
        <v>2</v>
      </c>
      <c r="G1" s="3" t="s">
        <v>0</v>
      </c>
      <c r="H1" s="3" t="s">
        <v>1</v>
      </c>
      <c r="I1" s="3" t="s">
        <v>7</v>
      </c>
      <c r="J1" s="9" t="s">
        <v>2</v>
      </c>
      <c r="K1" s="2">
        <v>0.33333333333333331</v>
      </c>
    </row>
    <row r="2" spans="1:11" s="1" customFormat="1" ht="26.25">
      <c r="B2" s="16" t="s">
        <v>8</v>
      </c>
      <c r="C2" s="17"/>
      <c r="D2" s="17"/>
      <c r="E2" s="17"/>
      <c r="G2" s="18" t="s">
        <v>3</v>
      </c>
      <c r="H2" s="18"/>
      <c r="I2" s="18"/>
      <c r="J2" s="18"/>
      <c r="K2" s="2"/>
    </row>
    <row r="3" spans="1:11">
      <c r="A3">
        <v>1</v>
      </c>
      <c r="B3" s="4">
        <v>44459</v>
      </c>
      <c r="C3" s="5">
        <f>(F1*4/7)*A21</f>
        <v>0</v>
      </c>
      <c r="D3" s="5" t="e">
        <f>C3-([1]Commun!$C$4*4+[1]Commun!$C$5*4+[1]Angela!$C$3+[1]Coralie!$C$3+[1]Coralie!$C$4+[1]Constantin!$C$3)</f>
        <v>#REF!</v>
      </c>
      <c r="E3" s="6" t="e">
        <f>D3/$C$3</f>
        <v>#REF!</v>
      </c>
      <c r="F3">
        <v>1</v>
      </c>
      <c r="G3" s="4">
        <v>44459</v>
      </c>
      <c r="H3" s="5">
        <f>(K1/7)*F32</f>
        <v>1.4285714285714284</v>
      </c>
      <c r="I3" s="5" t="e">
        <f>H3-([1]Commun!$C$4+[1]Commun!$C$5)</f>
        <v>#REF!</v>
      </c>
      <c r="J3" s="10" t="e">
        <f>I3/$H$3</f>
        <v>#REF!</v>
      </c>
    </row>
    <row r="4" spans="1:11">
      <c r="A4">
        <v>2</v>
      </c>
      <c r="B4" s="4">
        <v>44460</v>
      </c>
      <c r="C4" s="5">
        <f t="shared" ref="C4:C53" si="0">C3-(($F$1/7)*4)</f>
        <v>0</v>
      </c>
      <c r="D4" s="5" t="e">
        <f>D3-([1]Aurélie!$C$4)</f>
        <v>#REF!</v>
      </c>
      <c r="E4" s="6" t="e">
        <f t="shared" ref="E4:E36" si="1">D4/$C$3</f>
        <v>#REF!</v>
      </c>
      <c r="F4">
        <v>2</v>
      </c>
      <c r="G4" s="4">
        <v>44460</v>
      </c>
      <c r="H4" s="5">
        <f>H3-(($K$1/7))</f>
        <v>1.3809523809523807</v>
      </c>
      <c r="I4" s="5" t="e">
        <f>I3-([1]Aurélie!$C$4)</f>
        <v>#REF!</v>
      </c>
      <c r="J4" s="10" t="e">
        <f t="shared" ref="J4:J32" si="2">I4/$H$3</f>
        <v>#REF!</v>
      </c>
    </row>
    <row r="5" spans="1:11">
      <c r="A5">
        <v>3</v>
      </c>
      <c r="B5" s="4">
        <v>44461</v>
      </c>
      <c r="C5" s="5">
        <f t="shared" si="0"/>
        <v>0</v>
      </c>
      <c r="D5" s="5" t="e">
        <f>D4-([1]Aurélie!$C$5)</f>
        <v>#REF!</v>
      </c>
      <c r="E5" s="6" t="e">
        <f t="shared" si="1"/>
        <v>#REF!</v>
      </c>
      <c r="F5">
        <v>3</v>
      </c>
      <c r="G5" s="4">
        <v>44461</v>
      </c>
      <c r="H5" s="5">
        <f t="shared" ref="H5:H32" si="3">H4-(($K$1/7))</f>
        <v>1.333333333333333</v>
      </c>
      <c r="I5" s="5" t="e">
        <f>I4-([1]Aurélie!$C$5)</f>
        <v>#REF!</v>
      </c>
      <c r="J5" s="10" t="e">
        <f t="shared" si="2"/>
        <v>#REF!</v>
      </c>
    </row>
    <row r="6" spans="1:11">
      <c r="A6">
        <v>4</v>
      </c>
      <c r="B6" s="4">
        <v>44462</v>
      </c>
      <c r="C6" s="5">
        <f t="shared" si="0"/>
        <v>0</v>
      </c>
      <c r="D6" s="5" t="e">
        <f>D5-([1]Angela!$C$4)</f>
        <v>#REF!</v>
      </c>
      <c r="E6" s="6" t="e">
        <f t="shared" si="1"/>
        <v>#REF!</v>
      </c>
      <c r="F6">
        <v>4</v>
      </c>
      <c r="G6" s="4">
        <v>44462</v>
      </c>
      <c r="H6" s="5">
        <f t="shared" si="3"/>
        <v>1.2857142857142854</v>
      </c>
      <c r="I6" s="5" t="e">
        <f>I5</f>
        <v>#REF!</v>
      </c>
      <c r="J6" s="10" t="e">
        <f t="shared" si="2"/>
        <v>#REF!</v>
      </c>
    </row>
    <row r="7" spans="1:11">
      <c r="A7">
        <v>5</v>
      </c>
      <c r="B7" s="4">
        <v>44463</v>
      </c>
      <c r="C7" s="5">
        <f t="shared" si="0"/>
        <v>0</v>
      </c>
      <c r="D7" s="5" t="e">
        <f>D6-([1]Constantin!$C$5+[1]Aurélie!$C$6+[1]Angela!$C$5)</f>
        <v>#REF!</v>
      </c>
      <c r="E7" s="6" t="e">
        <f t="shared" si="1"/>
        <v>#REF!</v>
      </c>
      <c r="F7">
        <v>5</v>
      </c>
      <c r="G7" s="4">
        <v>44463</v>
      </c>
      <c r="H7" s="5">
        <f t="shared" si="3"/>
        <v>1.2380952380952377</v>
      </c>
      <c r="I7" s="5" t="e">
        <f>I6-([1]Aurélie!$C$6)</f>
        <v>#REF!</v>
      </c>
      <c r="J7" s="10" t="e">
        <f t="shared" si="2"/>
        <v>#REF!</v>
      </c>
    </row>
    <row r="8" spans="1:11">
      <c r="A8">
        <v>6</v>
      </c>
      <c r="B8" s="4">
        <v>44464</v>
      </c>
      <c r="C8" s="5">
        <f t="shared" si="0"/>
        <v>0</v>
      </c>
      <c r="D8" s="5" t="e">
        <f>D7-([1]Angela!$C$6)</f>
        <v>#REF!</v>
      </c>
      <c r="E8" s="6" t="e">
        <f t="shared" si="1"/>
        <v>#REF!</v>
      </c>
      <c r="F8">
        <v>6</v>
      </c>
      <c r="G8" s="4">
        <v>44464</v>
      </c>
      <c r="H8" s="5">
        <f t="shared" si="3"/>
        <v>1.19047619047619</v>
      </c>
      <c r="I8" s="5" t="e">
        <f>I7</f>
        <v>#REF!</v>
      </c>
      <c r="J8" s="10" t="e">
        <f t="shared" si="2"/>
        <v>#REF!</v>
      </c>
    </row>
    <row r="9" spans="1:11">
      <c r="A9">
        <v>7</v>
      </c>
      <c r="B9" s="4">
        <v>44465</v>
      </c>
      <c r="C9" s="5">
        <f t="shared" si="0"/>
        <v>0</v>
      </c>
      <c r="D9" s="5" t="e">
        <f>D8-([1]Coralie!$C$6+[1]Coralie!$C$7+[1]Aurélie!$C$7)</f>
        <v>#REF!</v>
      </c>
      <c r="E9" s="6" t="e">
        <f t="shared" si="1"/>
        <v>#REF!</v>
      </c>
      <c r="F9">
        <v>7</v>
      </c>
      <c r="G9" s="4">
        <v>44465</v>
      </c>
      <c r="H9" s="5">
        <f t="shared" si="3"/>
        <v>1.1428571428571423</v>
      </c>
      <c r="I9" s="5" t="e">
        <f>I8-([1]Aurélie!$C$7)</f>
        <v>#REF!</v>
      </c>
      <c r="J9" s="10" t="e">
        <f t="shared" si="2"/>
        <v>#REF!</v>
      </c>
    </row>
    <row r="10" spans="1:11">
      <c r="A10">
        <v>8</v>
      </c>
      <c r="B10" s="4">
        <v>44466</v>
      </c>
      <c r="C10" s="5">
        <f t="shared" si="0"/>
        <v>0</v>
      </c>
      <c r="D10" s="5" t="e">
        <f>D9-([1]Coralie!$C$8+[1]Angela!$C$7)</f>
        <v>#REF!</v>
      </c>
      <c r="E10" s="6" t="e">
        <f t="shared" si="1"/>
        <v>#REF!</v>
      </c>
      <c r="F10">
        <v>8</v>
      </c>
      <c r="G10" s="4">
        <v>44466</v>
      </c>
      <c r="H10" s="5">
        <f t="shared" si="3"/>
        <v>1.0952380952380947</v>
      </c>
      <c r="I10" s="5" t="e">
        <f>I9</f>
        <v>#REF!</v>
      </c>
      <c r="J10" s="10" t="e">
        <f t="shared" si="2"/>
        <v>#REF!</v>
      </c>
    </row>
    <row r="11" spans="1:11">
      <c r="A11">
        <v>9</v>
      </c>
      <c r="B11" s="4">
        <v>44467</v>
      </c>
      <c r="C11" s="5">
        <f t="shared" si="0"/>
        <v>0</v>
      </c>
      <c r="D11" s="5" t="e">
        <f>D10-([1]Coralie!$C$9+[1]Coralie!$C$10+[1]Coralie!$C$11+[1]Angela!$C$8)</f>
        <v>#REF!</v>
      </c>
      <c r="E11" s="6" t="e">
        <f t="shared" si="1"/>
        <v>#REF!</v>
      </c>
      <c r="F11">
        <v>9</v>
      </c>
      <c r="G11" s="4">
        <v>44467</v>
      </c>
      <c r="H11" s="5">
        <f t="shared" si="3"/>
        <v>1.047619047619047</v>
      </c>
      <c r="I11" s="5" t="e">
        <f>I10</f>
        <v>#REF!</v>
      </c>
      <c r="J11" s="10" t="e">
        <f t="shared" si="2"/>
        <v>#REF!</v>
      </c>
    </row>
    <row r="12" spans="1:11">
      <c r="A12">
        <v>10</v>
      </c>
      <c r="B12" s="4">
        <v>44468</v>
      </c>
      <c r="C12" s="5">
        <f t="shared" si="0"/>
        <v>0</v>
      </c>
      <c r="D12" s="5" t="e">
        <f>D11-([1]Constantin!$C$6+[1]Aurélie!$C$8+[1]Angela!$C$9+[1]Commun!$C$6*4)</f>
        <v>#REF!</v>
      </c>
      <c r="E12" s="6" t="e">
        <f t="shared" si="1"/>
        <v>#REF!</v>
      </c>
      <c r="F12">
        <v>10</v>
      </c>
      <c r="G12" s="4">
        <v>44468</v>
      </c>
      <c r="H12" s="5">
        <f t="shared" si="3"/>
        <v>0.99999999999999933</v>
      </c>
      <c r="I12" s="5" t="e">
        <f>I11-([1]Aurélie!$C$8+[1]Commun!$C$6)</f>
        <v>#REF!</v>
      </c>
      <c r="J12" s="10" t="e">
        <f t="shared" si="2"/>
        <v>#REF!</v>
      </c>
    </row>
    <row r="13" spans="1:11">
      <c r="A13">
        <v>11</v>
      </c>
      <c r="B13" s="4">
        <v>44469</v>
      </c>
      <c r="C13" s="5">
        <f t="shared" si="0"/>
        <v>0</v>
      </c>
      <c r="D13" s="5" t="e">
        <f>D12</f>
        <v>#REF!</v>
      </c>
      <c r="E13" s="6" t="e">
        <f t="shared" si="1"/>
        <v>#REF!</v>
      </c>
      <c r="F13">
        <v>11</v>
      </c>
      <c r="G13" s="4">
        <v>44469</v>
      </c>
      <c r="H13" s="5">
        <f t="shared" si="3"/>
        <v>0.95238095238095166</v>
      </c>
      <c r="I13" s="5" t="e">
        <f>I12</f>
        <v>#REF!</v>
      </c>
      <c r="J13" s="10" t="e">
        <f t="shared" si="2"/>
        <v>#REF!</v>
      </c>
    </row>
    <row r="14" spans="1:11">
      <c r="A14">
        <v>12</v>
      </c>
      <c r="B14" s="4">
        <v>44470</v>
      </c>
      <c r="C14" s="5">
        <f t="shared" si="0"/>
        <v>0</v>
      </c>
      <c r="D14" s="5" t="e">
        <f>D13-([1]Commun!$C$7*4+[1]Commun!$C$8*4+[1]Coralie!$C$12)</f>
        <v>#REF!</v>
      </c>
      <c r="E14" s="6" t="e">
        <f t="shared" si="1"/>
        <v>#REF!</v>
      </c>
      <c r="F14">
        <v>12</v>
      </c>
      <c r="G14" s="4">
        <v>44470</v>
      </c>
      <c r="H14" s="5">
        <f t="shared" si="3"/>
        <v>0.90476190476190399</v>
      </c>
      <c r="I14" s="5" t="e">
        <f>I13-([1]Commun!$C$7+[1]Commun!$C$8)</f>
        <v>#REF!</v>
      </c>
      <c r="J14" s="10" t="e">
        <f t="shared" si="2"/>
        <v>#REF!</v>
      </c>
    </row>
    <row r="15" spans="1:11">
      <c r="A15">
        <v>13</v>
      </c>
      <c r="B15" s="4">
        <v>44471</v>
      </c>
      <c r="C15" s="5">
        <f t="shared" si="0"/>
        <v>0</v>
      </c>
      <c r="D15" s="5" t="e">
        <f>D14</f>
        <v>#REF!</v>
      </c>
      <c r="E15" s="6" t="e">
        <f t="shared" si="1"/>
        <v>#REF!</v>
      </c>
      <c r="F15">
        <v>13</v>
      </c>
      <c r="G15" s="4">
        <v>44471</v>
      </c>
      <c r="H15" s="5">
        <f t="shared" si="3"/>
        <v>0.85714285714285632</v>
      </c>
      <c r="I15" s="5" t="e">
        <f>I14</f>
        <v>#REF!</v>
      </c>
      <c r="J15" s="10" t="e">
        <f t="shared" si="2"/>
        <v>#REF!</v>
      </c>
    </row>
    <row r="16" spans="1:11">
      <c r="A16">
        <v>14</v>
      </c>
      <c r="B16" s="4">
        <v>44472</v>
      </c>
      <c r="C16" s="5">
        <f t="shared" si="0"/>
        <v>0</v>
      </c>
      <c r="D16" s="5" t="e">
        <f>D15-([1]Aurélie!$C$9+[1]Aurélie!$C$10+[1]Aurélie!$C$11+[1]Coralie!$C$13+[1]Coralie!$C$14+[1]Coralie!$C$15)</f>
        <v>#REF!</v>
      </c>
      <c r="E16" s="6" t="e">
        <f t="shared" si="1"/>
        <v>#REF!</v>
      </c>
      <c r="F16">
        <v>14</v>
      </c>
      <c r="G16" s="4">
        <v>44472</v>
      </c>
      <c r="H16" s="5">
        <f t="shared" si="3"/>
        <v>0.80952380952380865</v>
      </c>
      <c r="I16" s="5" t="e">
        <f>I15-([1]Aurélie!$C$9+[1]Aurélie!$C$10+[1]Aurélie!$C$11)</f>
        <v>#REF!</v>
      </c>
      <c r="J16" s="10" t="e">
        <f t="shared" si="2"/>
        <v>#REF!</v>
      </c>
    </row>
    <row r="17" spans="1:10">
      <c r="A17">
        <v>15</v>
      </c>
      <c r="B17" s="4">
        <v>44473</v>
      </c>
      <c r="C17" s="5">
        <f t="shared" si="0"/>
        <v>0</v>
      </c>
      <c r="D17" s="5" t="e">
        <f>D16</f>
        <v>#REF!</v>
      </c>
      <c r="E17" s="6" t="e">
        <f t="shared" si="1"/>
        <v>#REF!</v>
      </c>
      <c r="F17">
        <v>15</v>
      </c>
      <c r="G17" s="4">
        <v>44473</v>
      </c>
      <c r="H17" s="5">
        <f t="shared" si="3"/>
        <v>0.76190476190476097</v>
      </c>
      <c r="I17" s="5" t="e">
        <f>I16</f>
        <v>#REF!</v>
      </c>
      <c r="J17" s="10" t="e">
        <f t="shared" si="2"/>
        <v>#REF!</v>
      </c>
    </row>
    <row r="18" spans="1:10">
      <c r="A18">
        <v>16</v>
      </c>
      <c r="B18" s="4">
        <v>44474</v>
      </c>
      <c r="C18" s="5">
        <f t="shared" si="0"/>
        <v>0</v>
      </c>
      <c r="D18" s="5" t="e">
        <f>D17</f>
        <v>#REF!</v>
      </c>
      <c r="E18" s="6" t="e">
        <f t="shared" si="1"/>
        <v>#REF!</v>
      </c>
      <c r="F18">
        <v>16</v>
      </c>
      <c r="G18" s="4">
        <v>44474</v>
      </c>
      <c r="H18" s="5">
        <f t="shared" si="3"/>
        <v>0.7142857142857133</v>
      </c>
      <c r="I18" s="5" t="e">
        <f>I17</f>
        <v>#REF!</v>
      </c>
      <c r="J18" s="10" t="e">
        <f t="shared" si="2"/>
        <v>#REF!</v>
      </c>
    </row>
    <row r="19" spans="1:10">
      <c r="A19">
        <v>17</v>
      </c>
      <c r="B19" s="4">
        <v>44475</v>
      </c>
      <c r="C19" s="5">
        <f t="shared" si="0"/>
        <v>0</v>
      </c>
      <c r="D19" s="5" t="e">
        <f>D18</f>
        <v>#REF!</v>
      </c>
      <c r="E19" s="6" t="e">
        <f t="shared" si="1"/>
        <v>#REF!</v>
      </c>
      <c r="F19">
        <v>17</v>
      </c>
      <c r="G19" s="4">
        <v>44475</v>
      </c>
      <c r="H19" s="5">
        <f t="shared" si="3"/>
        <v>0.66666666666666563</v>
      </c>
      <c r="I19" s="5" t="e">
        <f>I18</f>
        <v>#REF!</v>
      </c>
      <c r="J19" s="10" t="e">
        <f t="shared" si="2"/>
        <v>#REF!</v>
      </c>
    </row>
    <row r="20" spans="1:10">
      <c r="A20">
        <v>18</v>
      </c>
      <c r="B20" s="4">
        <v>44476</v>
      </c>
      <c r="C20" s="5">
        <f t="shared" si="0"/>
        <v>0</v>
      </c>
      <c r="D20" s="5" t="e">
        <f>D19</f>
        <v>#REF!</v>
      </c>
      <c r="E20" s="6" t="e">
        <f t="shared" si="1"/>
        <v>#REF!</v>
      </c>
      <c r="F20">
        <v>18</v>
      </c>
      <c r="G20" s="4">
        <v>44476</v>
      </c>
      <c r="H20" s="5">
        <f t="shared" si="3"/>
        <v>0.61904761904761796</v>
      </c>
      <c r="I20" s="5" t="e">
        <f>I19</f>
        <v>#REF!</v>
      </c>
      <c r="J20" s="10" t="e">
        <f t="shared" si="2"/>
        <v>#REF!</v>
      </c>
    </row>
    <row r="21" spans="1:10">
      <c r="A21">
        <v>19</v>
      </c>
      <c r="B21" s="4">
        <v>44477</v>
      </c>
      <c r="C21" s="5">
        <f t="shared" si="0"/>
        <v>0</v>
      </c>
      <c r="D21" s="5" t="e">
        <f>D20-([1]Commun!$C$9*4+[1]Aurélie!$C$12+[1]Coralie!$C$16+[1]Coralie!$C$17+[1]Coralie!$C$18+[1]Constantin!$C$7)</f>
        <v>#REF!</v>
      </c>
      <c r="E21" s="6" t="e">
        <f t="shared" si="1"/>
        <v>#REF!</v>
      </c>
      <c r="F21">
        <v>19</v>
      </c>
      <c r="G21" s="4">
        <v>44477</v>
      </c>
      <c r="H21" s="5">
        <f t="shared" si="3"/>
        <v>0.57142857142857029</v>
      </c>
      <c r="I21" s="5" t="e">
        <f>I20-([1]Commun!$C$9+[1]Aurélie!$C$12)</f>
        <v>#REF!</v>
      </c>
      <c r="J21" s="10" t="e">
        <f t="shared" si="2"/>
        <v>#REF!</v>
      </c>
    </row>
    <row r="22" spans="1:10">
      <c r="E22" s="8"/>
      <c r="F22">
        <v>20</v>
      </c>
      <c r="G22" s="4">
        <v>44478</v>
      </c>
      <c r="H22" s="5">
        <f t="shared" si="3"/>
        <v>0.52380952380952261</v>
      </c>
      <c r="I22" s="5" t="e">
        <f>I21</f>
        <v>#REF!</v>
      </c>
      <c r="J22" s="10" t="e">
        <f t="shared" si="2"/>
        <v>#REF!</v>
      </c>
    </row>
    <row r="23" spans="1:10">
      <c r="E23" s="8"/>
      <c r="F23">
        <v>21</v>
      </c>
      <c r="G23" s="4">
        <v>44479</v>
      </c>
      <c r="H23" s="5">
        <f t="shared" si="3"/>
        <v>0.476190476190475</v>
      </c>
      <c r="I23" s="5" t="e">
        <f>I22-([1]Aurélie!$C$13+[1]Aurélie!$C$14+[1]Aurélie!$C$15)</f>
        <v>#REF!</v>
      </c>
      <c r="J23" s="10" t="e">
        <f t="shared" si="2"/>
        <v>#REF!</v>
      </c>
    </row>
    <row r="24" spans="1:10">
      <c r="E24" s="8"/>
      <c r="F24">
        <v>22</v>
      </c>
      <c r="G24" s="4">
        <v>44480</v>
      </c>
      <c r="H24" s="5">
        <f t="shared" si="3"/>
        <v>0.42857142857142738</v>
      </c>
      <c r="I24" s="5" t="e">
        <f>I23-([1]Commun!$C$10)</f>
        <v>#REF!</v>
      </c>
      <c r="J24" s="10" t="e">
        <f t="shared" si="2"/>
        <v>#REF!</v>
      </c>
    </row>
    <row r="25" spans="1:10" ht="26.25">
      <c r="A25" s="1"/>
      <c r="B25" s="16" t="s">
        <v>3</v>
      </c>
      <c r="C25" s="17"/>
      <c r="D25" s="17"/>
      <c r="E25" s="17"/>
      <c r="F25">
        <v>23</v>
      </c>
      <c r="G25" s="4">
        <v>44481</v>
      </c>
      <c r="H25" s="5">
        <f t="shared" si="3"/>
        <v>0.38095238095237977</v>
      </c>
      <c r="I25" s="5" t="e">
        <f>I24</f>
        <v>#REF!</v>
      </c>
      <c r="J25" s="10" t="e">
        <f t="shared" si="2"/>
        <v>#REF!</v>
      </c>
    </row>
    <row r="26" spans="1:10">
      <c r="A26">
        <v>1</v>
      </c>
      <c r="B26" s="4">
        <v>44478</v>
      </c>
      <c r="C26" s="5">
        <f>(F1*4/7)*A53</f>
        <v>0</v>
      </c>
      <c r="D26" s="5">
        <f>C26</f>
        <v>0</v>
      </c>
      <c r="E26" s="6" t="e">
        <f t="shared" si="1"/>
        <v>#DIV/0!</v>
      </c>
      <c r="F26">
        <v>24</v>
      </c>
      <c r="G26" s="4">
        <v>44482</v>
      </c>
      <c r="H26" s="5">
        <f t="shared" si="3"/>
        <v>0.33333333333333215</v>
      </c>
      <c r="I26" s="5" t="e">
        <f>I25</f>
        <v>#REF!</v>
      </c>
      <c r="J26" s="10" t="e">
        <f t="shared" si="2"/>
        <v>#REF!</v>
      </c>
    </row>
    <row r="27" spans="1:10">
      <c r="A27">
        <v>2</v>
      </c>
      <c r="B27" s="4">
        <v>44479</v>
      </c>
      <c r="C27" s="5">
        <f t="shared" si="0"/>
        <v>0</v>
      </c>
      <c r="D27" s="5" t="e">
        <f>D26-([1]Angela!$C$10+[1]Aurélie!$C$13+[1]Aurélie!$C$14+[1]Aurélie!$C$15+[1]Constantin!$C$8)</f>
        <v>#REF!</v>
      </c>
      <c r="E27" s="6" t="e">
        <f t="shared" si="1"/>
        <v>#REF!</v>
      </c>
      <c r="F27">
        <v>25</v>
      </c>
      <c r="G27" s="4">
        <v>44483</v>
      </c>
      <c r="H27" s="5">
        <f t="shared" si="3"/>
        <v>0.28571428571428453</v>
      </c>
      <c r="I27" s="5" t="e">
        <f>I26-([1]Commun!$C$11+[1]Aurélie!$C$16)</f>
        <v>#REF!</v>
      </c>
      <c r="J27" s="10" t="e">
        <f t="shared" si="2"/>
        <v>#REF!</v>
      </c>
    </row>
    <row r="28" spans="1:10">
      <c r="A28">
        <v>3</v>
      </c>
      <c r="B28" s="4">
        <v>44480</v>
      </c>
      <c r="C28" s="5">
        <f t="shared" si="0"/>
        <v>0</v>
      </c>
      <c r="D28" s="5" t="e">
        <f>D27-([1]Commun!$C$10*4+[1]Angela!$C$11+[1]Angela!$C$12+[1]Coralie!$C$19+[1]Coralie!$C$20)</f>
        <v>#REF!</v>
      </c>
      <c r="E28" s="6" t="e">
        <f t="shared" si="1"/>
        <v>#REF!</v>
      </c>
      <c r="F28">
        <v>26</v>
      </c>
      <c r="G28" s="4">
        <v>44484</v>
      </c>
      <c r="H28" s="5">
        <f t="shared" si="3"/>
        <v>0.23809523809523692</v>
      </c>
      <c r="I28" s="5" t="e">
        <f>I27</f>
        <v>#REF!</v>
      </c>
      <c r="J28" s="10" t="e">
        <f t="shared" si="2"/>
        <v>#REF!</v>
      </c>
    </row>
    <row r="29" spans="1:10">
      <c r="A29">
        <v>4</v>
      </c>
      <c r="B29" s="4">
        <v>44481</v>
      </c>
      <c r="C29" s="5">
        <f t="shared" si="0"/>
        <v>0</v>
      </c>
      <c r="D29" s="5" t="e">
        <f>D28</f>
        <v>#REF!</v>
      </c>
      <c r="E29" s="6" t="e">
        <f t="shared" si="1"/>
        <v>#REF!</v>
      </c>
      <c r="F29">
        <v>27</v>
      </c>
      <c r="G29" s="4">
        <v>44485</v>
      </c>
      <c r="H29" s="5">
        <f t="shared" si="3"/>
        <v>0.1904761904761893</v>
      </c>
      <c r="I29" s="5" t="e">
        <f>I28</f>
        <v>#REF!</v>
      </c>
      <c r="J29" s="10" t="e">
        <f t="shared" si="2"/>
        <v>#REF!</v>
      </c>
    </row>
    <row r="30" spans="1:10">
      <c r="A30">
        <v>5</v>
      </c>
      <c r="B30" s="4">
        <v>44482</v>
      </c>
      <c r="C30" s="5">
        <f t="shared" si="0"/>
        <v>0</v>
      </c>
      <c r="D30" s="5" t="e">
        <f>D29-([1]Angela!$C$13+[1]Angela!$C$14+[1]Angela!$C$15)</f>
        <v>#REF!</v>
      </c>
      <c r="E30" s="6" t="e">
        <f t="shared" si="1"/>
        <v>#REF!</v>
      </c>
      <c r="F30">
        <v>28</v>
      </c>
      <c r="G30" s="4">
        <v>44486</v>
      </c>
      <c r="H30" s="5">
        <f t="shared" si="3"/>
        <v>0.14285714285714168</v>
      </c>
      <c r="I30" s="5" t="e">
        <f>I29</f>
        <v>#REF!</v>
      </c>
      <c r="J30" s="10" t="e">
        <f t="shared" si="2"/>
        <v>#REF!</v>
      </c>
    </row>
    <row r="31" spans="1:10">
      <c r="A31">
        <v>6</v>
      </c>
      <c r="B31" s="4">
        <v>44483</v>
      </c>
      <c r="C31" s="5">
        <f t="shared" si="0"/>
        <v>0</v>
      </c>
      <c r="D31" s="5" t="e">
        <f>D30-([1]Commun!$C$11*4+[1]Aurélie!$C$16+[1]Coralie!$C$21+[1]Coralie!$C$22+[1]Coralie!$C$23+[1]Coralie!$C$24)</f>
        <v>#REF!</v>
      </c>
      <c r="E31" s="6" t="e">
        <f t="shared" si="1"/>
        <v>#REF!</v>
      </c>
      <c r="F31">
        <v>29</v>
      </c>
      <c r="G31" s="4">
        <v>44487</v>
      </c>
      <c r="H31" s="5">
        <f t="shared" si="3"/>
        <v>9.5238095238094067E-2</v>
      </c>
      <c r="I31" s="5" t="e">
        <f>I30-([1]Commun!$C$12)</f>
        <v>#REF!</v>
      </c>
      <c r="J31" s="10" t="e">
        <f t="shared" si="2"/>
        <v>#REF!</v>
      </c>
    </row>
    <row r="32" spans="1:10">
      <c r="A32">
        <v>7</v>
      </c>
      <c r="B32" s="4">
        <v>44484</v>
      </c>
      <c r="C32" s="5">
        <f t="shared" si="0"/>
        <v>0</v>
      </c>
      <c r="D32" s="5" t="e">
        <f>D31-([1]Angela!$C$16+[1]Angela!$C$17+[1]Coralie!$C$25)</f>
        <v>#REF!</v>
      </c>
      <c r="E32" s="6" t="e">
        <f t="shared" si="1"/>
        <v>#REF!</v>
      </c>
      <c r="F32">
        <v>30</v>
      </c>
      <c r="G32" s="4">
        <v>44488</v>
      </c>
      <c r="H32" s="5">
        <f t="shared" si="3"/>
        <v>4.7619047619046451E-2</v>
      </c>
      <c r="I32" s="5" t="e">
        <f>I31-([1]Commun!$C$13)</f>
        <v>#REF!</v>
      </c>
      <c r="J32" s="10" t="e">
        <f t="shared" si="2"/>
        <v>#REF!</v>
      </c>
    </row>
    <row r="33" spans="1:10">
      <c r="A33">
        <v>8</v>
      </c>
      <c r="B33" s="4">
        <v>44485</v>
      </c>
      <c r="C33" s="5">
        <f t="shared" si="0"/>
        <v>0</v>
      </c>
      <c r="D33" s="5" t="e">
        <f>D32-([1]Angela!$C$18+[1]Coralie!$C$26+[1]Coralie!$C$27+[1]Coralie!$C$28+[1]Coralie!$C$29+[1]Coralie!$C$30+[1]Constantin!$C$9)</f>
        <v>#REF!</v>
      </c>
      <c r="E33" s="6" t="e">
        <f t="shared" si="1"/>
        <v>#REF!</v>
      </c>
    </row>
    <row r="34" spans="1:10">
      <c r="A34">
        <v>9</v>
      </c>
      <c r="B34" s="4">
        <v>44486</v>
      </c>
      <c r="C34" s="5">
        <f t="shared" si="0"/>
        <v>0</v>
      </c>
      <c r="D34" s="5" t="e">
        <f>D33-([1]Coralie!$C$31+[1]Coralie!$C$32)</f>
        <v>#REF!</v>
      </c>
      <c r="E34" s="6" t="e">
        <f t="shared" si="1"/>
        <v>#REF!</v>
      </c>
    </row>
    <row r="35" spans="1:10">
      <c r="A35">
        <v>10</v>
      </c>
      <c r="B35" s="4">
        <v>44487</v>
      </c>
      <c r="C35" s="5">
        <f t="shared" si="0"/>
        <v>0</v>
      </c>
      <c r="D35" s="5" t="e">
        <f>D34-([1]Commun!$C$12*4+[1]Angela!$C$19+[1]Coralie!$C$33)</f>
        <v>#REF!</v>
      </c>
      <c r="E35" s="6" t="e">
        <f t="shared" si="1"/>
        <v>#REF!</v>
      </c>
    </row>
    <row r="36" spans="1:10" ht="26.25">
      <c r="A36">
        <v>11</v>
      </c>
      <c r="B36" s="4">
        <v>44488</v>
      </c>
      <c r="C36" s="5">
        <f t="shared" si="0"/>
        <v>0</v>
      </c>
      <c r="D36" s="5" t="e">
        <f>D35-([1]Commun!$C$13*4+[1]Constantin!$C$10)</f>
        <v>#REF!</v>
      </c>
      <c r="E36" s="6" t="e">
        <f t="shared" si="1"/>
        <v>#REF!</v>
      </c>
      <c r="G36" s="18" t="s">
        <v>4</v>
      </c>
      <c r="H36" s="18"/>
      <c r="I36" s="18"/>
      <c r="J36" s="18"/>
    </row>
    <row r="37" spans="1:10">
      <c r="A37">
        <v>12</v>
      </c>
      <c r="B37" s="4">
        <v>44489</v>
      </c>
      <c r="C37" s="5">
        <f t="shared" si="0"/>
        <v>0</v>
      </c>
      <c r="D37" s="5" t="e">
        <f>D36</f>
        <v>#REF!</v>
      </c>
      <c r="E37" s="10" t="e">
        <f>D37/$C$37</f>
        <v>#REF!</v>
      </c>
      <c r="F37">
        <v>1</v>
      </c>
      <c r="G37" s="4">
        <v>44489</v>
      </c>
      <c r="H37" s="5">
        <f>(K1/7)*37</f>
        <v>1.7619047619047619</v>
      </c>
      <c r="I37" s="5">
        <f>H37</f>
        <v>1.7619047619047619</v>
      </c>
      <c r="J37" s="10">
        <f>I37/$H$37</f>
        <v>1</v>
      </c>
    </row>
    <row r="38" spans="1:10">
      <c r="A38">
        <v>13</v>
      </c>
      <c r="B38" s="4">
        <v>44490</v>
      </c>
      <c r="C38" s="5">
        <f t="shared" si="0"/>
        <v>0</v>
      </c>
      <c r="D38" s="5" t="e">
        <f>D37-([1]Coralie!$C$34)</f>
        <v>#REF!</v>
      </c>
      <c r="E38" s="10" t="e">
        <f>D38/$C$37</f>
        <v>#REF!</v>
      </c>
      <c r="F38">
        <v>2</v>
      </c>
      <c r="G38" s="4">
        <v>44490</v>
      </c>
      <c r="H38" s="5">
        <f>H37-($K$1/7)</f>
        <v>1.7142857142857142</v>
      </c>
      <c r="I38" s="5">
        <f>I37</f>
        <v>1.7619047619047619</v>
      </c>
      <c r="J38" s="10">
        <f t="shared" ref="J38:J74" si="4">I38/$H$37</f>
        <v>1</v>
      </c>
    </row>
    <row r="39" spans="1:10">
      <c r="A39">
        <v>14</v>
      </c>
      <c r="B39" s="4">
        <v>44491</v>
      </c>
      <c r="C39" s="5">
        <f t="shared" si="0"/>
        <v>0</v>
      </c>
      <c r="D39" s="5" t="e">
        <f>D38-([1]Angela!$C$20)</f>
        <v>#REF!</v>
      </c>
      <c r="E39" s="10" t="e">
        <f>D39/$C$37</f>
        <v>#REF!</v>
      </c>
      <c r="F39">
        <v>3</v>
      </c>
      <c r="G39" s="4">
        <v>44491</v>
      </c>
      <c r="H39" s="5">
        <f t="shared" ref="H39:H74" si="5">H38-($K$1/7)</f>
        <v>1.6666666666666665</v>
      </c>
      <c r="I39" s="5">
        <f>I38</f>
        <v>1.7619047619047619</v>
      </c>
      <c r="J39" s="10">
        <f t="shared" si="4"/>
        <v>1</v>
      </c>
    </row>
    <row r="40" spans="1:10">
      <c r="A40">
        <v>15</v>
      </c>
      <c r="B40" s="4">
        <v>44492</v>
      </c>
      <c r="C40" s="5">
        <f t="shared" si="0"/>
        <v>0</v>
      </c>
      <c r="D40" s="5" t="e">
        <f t="shared" ref="D40:D68" si="6">D39</f>
        <v>#REF!</v>
      </c>
      <c r="E40" s="10" t="e">
        <f>D40/$C$37</f>
        <v>#REF!</v>
      </c>
      <c r="F40">
        <v>4</v>
      </c>
      <c r="G40" s="4">
        <v>44492</v>
      </c>
      <c r="H40" s="5">
        <f t="shared" si="5"/>
        <v>1.6190476190476188</v>
      </c>
      <c r="I40" s="5">
        <f t="shared" ref="I40:I64" si="7">I39</f>
        <v>1.7619047619047619</v>
      </c>
      <c r="J40" s="10">
        <f t="shared" si="4"/>
        <v>1</v>
      </c>
    </row>
    <row r="41" spans="1:10">
      <c r="A41">
        <v>16</v>
      </c>
      <c r="B41" s="4">
        <v>44493</v>
      </c>
      <c r="C41" s="5">
        <f t="shared" si="0"/>
        <v>0</v>
      </c>
      <c r="D41" s="5" t="e">
        <f>D40-([1]Angela!$C$21+[1]Coralie!$C$35)</f>
        <v>#REF!</v>
      </c>
      <c r="E41" s="10" t="e">
        <f>D41/$C$37</f>
        <v>#REF!</v>
      </c>
      <c r="F41">
        <v>5</v>
      </c>
      <c r="G41" s="4">
        <v>44493</v>
      </c>
      <c r="H41" s="5">
        <f t="shared" si="5"/>
        <v>1.5714285714285712</v>
      </c>
      <c r="I41" s="5">
        <f>I40</f>
        <v>1.7619047619047619</v>
      </c>
      <c r="J41" s="10">
        <f t="shared" si="4"/>
        <v>1</v>
      </c>
    </row>
    <row r="42" spans="1:10">
      <c r="A42">
        <v>17</v>
      </c>
      <c r="B42" s="4">
        <v>44494</v>
      </c>
      <c r="C42" s="5">
        <f t="shared" si="0"/>
        <v>0</v>
      </c>
      <c r="D42" s="5" t="e">
        <f>D41-([1]Angela!$C$22+[1]Angela!$C$23+[1]Coralie!$C$36+[1]Constantin!$C$11+[1]Constantin!$C$12+[1]Constantin!$C$13)</f>
        <v>#REF!</v>
      </c>
      <c r="E42" s="10" t="e">
        <f>D42/$C$37</f>
        <v>#REF!</v>
      </c>
      <c r="F42">
        <v>6</v>
      </c>
      <c r="G42" s="4">
        <v>44494</v>
      </c>
      <c r="H42" s="5">
        <f t="shared" si="5"/>
        <v>1.5238095238095235</v>
      </c>
      <c r="I42" s="5">
        <f>I41</f>
        <v>1.7619047619047619</v>
      </c>
      <c r="J42" s="10">
        <f t="shared" si="4"/>
        <v>1</v>
      </c>
    </row>
    <row r="43" spans="1:10">
      <c r="A43">
        <v>18</v>
      </c>
      <c r="B43" s="4">
        <v>44495</v>
      </c>
      <c r="C43" s="5">
        <f t="shared" si="0"/>
        <v>0</v>
      </c>
      <c r="D43" s="5" t="e">
        <f t="shared" si="6"/>
        <v>#REF!</v>
      </c>
      <c r="E43" s="10" t="e">
        <f>D43/$C$37</f>
        <v>#REF!</v>
      </c>
      <c r="F43">
        <v>7</v>
      </c>
      <c r="G43" s="4">
        <v>44495</v>
      </c>
      <c r="H43" s="5">
        <f t="shared" si="5"/>
        <v>1.4761904761904758</v>
      </c>
      <c r="I43" s="5">
        <f t="shared" si="7"/>
        <v>1.7619047619047619</v>
      </c>
      <c r="J43" s="10">
        <f t="shared" si="4"/>
        <v>1</v>
      </c>
    </row>
    <row r="44" spans="1:10">
      <c r="A44">
        <v>19</v>
      </c>
      <c r="B44" s="4">
        <v>44496</v>
      </c>
      <c r="C44" s="5">
        <f t="shared" si="0"/>
        <v>0</v>
      </c>
      <c r="D44" s="5" t="e">
        <f t="shared" si="6"/>
        <v>#REF!</v>
      </c>
      <c r="E44" s="10" t="e">
        <f>D44/$C$37</f>
        <v>#REF!</v>
      </c>
      <c r="F44">
        <v>8</v>
      </c>
      <c r="G44" s="4">
        <v>44496</v>
      </c>
      <c r="H44" s="5">
        <f t="shared" si="5"/>
        <v>1.4285714285714282</v>
      </c>
      <c r="I44" s="5">
        <f t="shared" si="7"/>
        <v>1.7619047619047619</v>
      </c>
      <c r="J44" s="10">
        <f t="shared" si="4"/>
        <v>1</v>
      </c>
    </row>
    <row r="45" spans="1:10">
      <c r="A45">
        <v>20</v>
      </c>
      <c r="B45" s="4">
        <v>44497</v>
      </c>
      <c r="C45" s="5">
        <f t="shared" si="0"/>
        <v>0</v>
      </c>
      <c r="D45" s="5" t="e">
        <f>D44-([1]Angela!$C$24+[1]Angela!$C$25+[1]Angela!$C$26+[1]Aurélie!$C$17+[1]Coralie!$C$37+[1]Coralie!$C$38)</f>
        <v>#REF!</v>
      </c>
      <c r="E45" s="10" t="e">
        <f>D45/$C$37</f>
        <v>#REF!</v>
      </c>
      <c r="F45">
        <v>9</v>
      </c>
      <c r="G45" s="4">
        <v>44497</v>
      </c>
      <c r="H45" s="5">
        <f t="shared" si="5"/>
        <v>1.3809523809523805</v>
      </c>
      <c r="I45" s="5" t="e">
        <f>I44-([1]Aurélie!$C$17)</f>
        <v>#REF!</v>
      </c>
      <c r="J45" s="10" t="e">
        <f t="shared" si="4"/>
        <v>#REF!</v>
      </c>
    </row>
    <row r="46" spans="1:10">
      <c r="A46">
        <v>21</v>
      </c>
      <c r="B46" s="4">
        <v>44498</v>
      </c>
      <c r="C46" s="5">
        <f t="shared" si="0"/>
        <v>0</v>
      </c>
      <c r="D46" s="5" t="e">
        <f t="shared" si="6"/>
        <v>#REF!</v>
      </c>
      <c r="E46" s="10" t="e">
        <f>D46/$C$37</f>
        <v>#REF!</v>
      </c>
      <c r="F46">
        <v>10</v>
      </c>
      <c r="G46" s="4">
        <v>44498</v>
      </c>
      <c r="H46" s="5">
        <f t="shared" si="5"/>
        <v>1.3333333333333328</v>
      </c>
      <c r="I46" s="5" t="e">
        <f t="shared" si="7"/>
        <v>#REF!</v>
      </c>
      <c r="J46" s="10" t="e">
        <f t="shared" si="4"/>
        <v>#REF!</v>
      </c>
    </row>
    <row r="47" spans="1:10">
      <c r="A47">
        <v>22</v>
      </c>
      <c r="B47" s="4">
        <v>44499</v>
      </c>
      <c r="C47" s="5">
        <f t="shared" si="0"/>
        <v>0</v>
      </c>
      <c r="D47" s="5" t="e">
        <f t="shared" si="6"/>
        <v>#REF!</v>
      </c>
      <c r="E47" s="10" t="e">
        <f>D47/$C$37</f>
        <v>#REF!</v>
      </c>
      <c r="F47">
        <v>11</v>
      </c>
      <c r="G47" s="4">
        <v>44499</v>
      </c>
      <c r="H47" s="5">
        <f t="shared" si="5"/>
        <v>1.2857142857142851</v>
      </c>
      <c r="I47" s="5" t="e">
        <f t="shared" si="7"/>
        <v>#REF!</v>
      </c>
      <c r="J47" s="10" t="e">
        <f t="shared" si="4"/>
        <v>#REF!</v>
      </c>
    </row>
    <row r="48" spans="1:10">
      <c r="A48">
        <v>23</v>
      </c>
      <c r="B48" s="4">
        <v>44500</v>
      </c>
      <c r="C48" s="5">
        <f t="shared" si="0"/>
        <v>0</v>
      </c>
      <c r="D48" s="5" t="e">
        <f t="shared" si="6"/>
        <v>#REF!</v>
      </c>
      <c r="E48" s="10" t="e">
        <f>D48/$C$37</f>
        <v>#REF!</v>
      </c>
      <c r="F48">
        <v>12</v>
      </c>
      <c r="G48" s="4">
        <v>44500</v>
      </c>
      <c r="H48" s="5">
        <f t="shared" si="5"/>
        <v>1.2380952380952375</v>
      </c>
      <c r="I48" s="5" t="e">
        <f t="shared" si="7"/>
        <v>#REF!</v>
      </c>
      <c r="J48" s="10" t="e">
        <f t="shared" si="4"/>
        <v>#REF!</v>
      </c>
    </row>
    <row r="49" spans="1:10">
      <c r="A49">
        <v>24</v>
      </c>
      <c r="B49" s="4">
        <v>44501</v>
      </c>
      <c r="C49" s="5">
        <f t="shared" si="0"/>
        <v>0</v>
      </c>
      <c r="D49" s="5" t="e">
        <f>D48-([1]Angela!$C$27+[1]Coralie!$C$39+[1]Coralie!$C$40+[1]Coralie!$C$41)</f>
        <v>#REF!</v>
      </c>
      <c r="E49" s="10" t="e">
        <f>D49/$C$37</f>
        <v>#REF!</v>
      </c>
      <c r="F49">
        <v>13</v>
      </c>
      <c r="G49" s="4">
        <v>44501</v>
      </c>
      <c r="H49" s="5">
        <f t="shared" si="5"/>
        <v>1.1904761904761898</v>
      </c>
      <c r="I49" s="5" t="e">
        <f>I48</f>
        <v>#REF!</v>
      </c>
      <c r="J49" s="10" t="e">
        <f t="shared" si="4"/>
        <v>#REF!</v>
      </c>
    </row>
    <row r="50" spans="1:10">
      <c r="A50">
        <v>25</v>
      </c>
      <c r="B50" s="4">
        <v>44502</v>
      </c>
      <c r="C50" s="5">
        <f t="shared" si="0"/>
        <v>0</v>
      </c>
      <c r="D50" s="5" t="e">
        <f>D49-([1]Constantin!$C$14)</f>
        <v>#REF!</v>
      </c>
      <c r="E50" s="10" t="e">
        <f>D50/$C$37</f>
        <v>#REF!</v>
      </c>
      <c r="F50">
        <v>14</v>
      </c>
      <c r="G50" s="4">
        <v>44502</v>
      </c>
      <c r="H50" s="5">
        <f t="shared" si="5"/>
        <v>1.1428571428571421</v>
      </c>
      <c r="I50" s="5" t="e">
        <f>I49</f>
        <v>#REF!</v>
      </c>
      <c r="J50" s="10" t="e">
        <f t="shared" si="4"/>
        <v>#REF!</v>
      </c>
    </row>
    <row r="51" spans="1:10">
      <c r="A51">
        <v>26</v>
      </c>
      <c r="B51" s="4">
        <v>44503</v>
      </c>
      <c r="C51" s="5">
        <f t="shared" si="0"/>
        <v>0</v>
      </c>
      <c r="D51" s="5" t="e">
        <f t="shared" si="6"/>
        <v>#REF!</v>
      </c>
      <c r="E51" s="10" t="e">
        <f>D51/$C$37</f>
        <v>#REF!</v>
      </c>
      <c r="F51">
        <v>15</v>
      </c>
      <c r="G51" s="4">
        <v>44503</v>
      </c>
      <c r="H51" s="5">
        <f t="shared" si="5"/>
        <v>1.0952380952380945</v>
      </c>
      <c r="I51" s="5" t="e">
        <f t="shared" si="7"/>
        <v>#REF!</v>
      </c>
      <c r="J51" s="10" t="e">
        <f t="shared" si="4"/>
        <v>#REF!</v>
      </c>
    </row>
    <row r="52" spans="1:10">
      <c r="A52">
        <v>27</v>
      </c>
      <c r="B52" s="4">
        <v>44504</v>
      </c>
      <c r="C52" s="5">
        <f t="shared" si="0"/>
        <v>0</v>
      </c>
      <c r="D52" s="5" t="e">
        <f>D51-([1]Angela!$C$28+[1]Aurélie!$C$18+[1]Coralie!$C$42+[1]Coralie!$C$43)</f>
        <v>#REF!</v>
      </c>
      <c r="E52" s="10" t="e">
        <f>D52/$C$37</f>
        <v>#REF!</v>
      </c>
      <c r="F52">
        <v>16</v>
      </c>
      <c r="G52" s="4">
        <v>44504</v>
      </c>
      <c r="H52" s="5">
        <f t="shared" si="5"/>
        <v>1.0476190476190468</v>
      </c>
      <c r="I52" s="5" t="e">
        <f>I51-([1]Aurélie!$C$18)</f>
        <v>#REF!</v>
      </c>
      <c r="J52" s="10" t="e">
        <f t="shared" si="4"/>
        <v>#REF!</v>
      </c>
    </row>
    <row r="53" spans="1:10">
      <c r="A53">
        <v>28</v>
      </c>
      <c r="B53" s="4">
        <v>44505</v>
      </c>
      <c r="C53" s="5">
        <f t="shared" si="0"/>
        <v>0</v>
      </c>
      <c r="D53" s="5" t="e">
        <f>D52-([1]Commun!$C$14*4+[1]Commun!$C$15*4+[1]Aurélie!$C$19+[1]Aurélie!$C$20)</f>
        <v>#REF!</v>
      </c>
      <c r="E53" s="10" t="e">
        <f>D53/$C$37</f>
        <v>#REF!</v>
      </c>
      <c r="F53">
        <v>17</v>
      </c>
      <c r="G53" s="4">
        <v>44505</v>
      </c>
      <c r="H53" s="5">
        <f t="shared" si="5"/>
        <v>0.99999999999999911</v>
      </c>
      <c r="I53" s="5" t="e">
        <f>I52-([1]Commun!$C$14+[1]Commun!$C$15+[1]Aurélie!$C$19+[1]Aurélie!$C$20)</f>
        <v>#REF!</v>
      </c>
      <c r="J53" s="10" t="e">
        <f t="shared" si="4"/>
        <v>#REF!</v>
      </c>
    </row>
    <row r="54" spans="1:10">
      <c r="E54" s="8"/>
      <c r="F54">
        <v>18</v>
      </c>
      <c r="G54" s="4">
        <v>44506</v>
      </c>
      <c r="H54" s="5">
        <f t="shared" si="5"/>
        <v>0.95238095238095144</v>
      </c>
      <c r="I54" s="5" t="e">
        <f>I53</f>
        <v>#REF!</v>
      </c>
      <c r="J54" s="10" t="e">
        <f t="shared" si="4"/>
        <v>#REF!</v>
      </c>
    </row>
    <row r="55" spans="1:10">
      <c r="E55" s="8"/>
      <c r="F55">
        <v>19</v>
      </c>
      <c r="G55" s="4">
        <v>44507</v>
      </c>
      <c r="H55" s="5">
        <f t="shared" si="5"/>
        <v>0.90476190476190377</v>
      </c>
      <c r="I55" s="5" t="e">
        <f t="shared" si="7"/>
        <v>#REF!</v>
      </c>
      <c r="J55" s="10" t="e">
        <f t="shared" si="4"/>
        <v>#REF!</v>
      </c>
    </row>
    <row r="56" spans="1:10">
      <c r="E56" s="8"/>
      <c r="F56">
        <v>20</v>
      </c>
      <c r="G56" s="4">
        <v>44508</v>
      </c>
      <c r="H56" s="5">
        <f t="shared" si="5"/>
        <v>0.8571428571428561</v>
      </c>
      <c r="I56" s="5" t="e">
        <f>I55-([1]Commun!$C$16)</f>
        <v>#REF!</v>
      </c>
      <c r="J56" s="10" t="e">
        <f t="shared" si="4"/>
        <v>#REF!</v>
      </c>
    </row>
    <row r="57" spans="1:10" ht="26.25">
      <c r="B57" s="16" t="s">
        <v>4</v>
      </c>
      <c r="C57" s="17"/>
      <c r="D57" s="17"/>
      <c r="E57" s="17"/>
      <c r="F57">
        <v>21</v>
      </c>
      <c r="G57" s="4">
        <v>44509</v>
      </c>
      <c r="H57" s="5">
        <f t="shared" si="5"/>
        <v>0.80952380952380842</v>
      </c>
      <c r="I57" s="5" t="e">
        <f t="shared" si="7"/>
        <v>#REF!</v>
      </c>
      <c r="J57" s="10" t="e">
        <f t="shared" si="4"/>
        <v>#REF!</v>
      </c>
    </row>
    <row r="58" spans="1:10">
      <c r="A58">
        <v>1</v>
      </c>
      <c r="B58" s="4">
        <v>44506</v>
      </c>
      <c r="C58" s="5">
        <f>(F1*4/7)*A78</f>
        <v>0</v>
      </c>
      <c r="D58" s="5" t="e">
        <f>C58-([1]Angela!$C$29+[1]Coralie!$C$44+[1]Coralie!$C$45+[1]Constantin!$C$15)</f>
        <v>#REF!</v>
      </c>
      <c r="E58" s="10" t="e">
        <f>D58/$C$37</f>
        <v>#REF!</v>
      </c>
      <c r="F58">
        <v>22</v>
      </c>
      <c r="G58" s="4">
        <v>44510</v>
      </c>
      <c r="H58" s="5">
        <f t="shared" si="5"/>
        <v>0.76190476190476075</v>
      </c>
      <c r="I58" s="5" t="e">
        <f>I57</f>
        <v>#REF!</v>
      </c>
      <c r="J58" s="10" t="e">
        <f t="shared" si="4"/>
        <v>#REF!</v>
      </c>
    </row>
    <row r="59" spans="1:10">
      <c r="A59">
        <v>2</v>
      </c>
      <c r="B59" s="4">
        <v>44507</v>
      </c>
      <c r="C59" s="5">
        <f>C58-(($F$1/7)*4)</f>
        <v>0</v>
      </c>
      <c r="D59" s="5" t="e">
        <f t="shared" si="6"/>
        <v>#REF!</v>
      </c>
      <c r="E59" s="10" t="e">
        <f>D59/$C$37</f>
        <v>#REF!</v>
      </c>
      <c r="F59">
        <v>23</v>
      </c>
      <c r="G59" s="4">
        <v>44511</v>
      </c>
      <c r="H59" s="5">
        <f t="shared" si="5"/>
        <v>0.71428571428571308</v>
      </c>
      <c r="I59" s="5" t="e">
        <f t="shared" si="7"/>
        <v>#REF!</v>
      </c>
      <c r="J59" s="10" t="e">
        <f t="shared" si="4"/>
        <v>#REF!</v>
      </c>
    </row>
    <row r="60" spans="1:10">
      <c r="A60">
        <v>3</v>
      </c>
      <c r="B60" s="4">
        <v>44508</v>
      </c>
      <c r="C60" s="5">
        <f t="shared" ref="C60:C78" si="8">C59-(($F$1/7)*4)</f>
        <v>0</v>
      </c>
      <c r="D60" s="5" t="e">
        <f>D59-([1]Commun!$C$16*4+[1]Constantin!$C$16)</f>
        <v>#REF!</v>
      </c>
      <c r="E60" s="10" t="e">
        <f>D60/$C$37</f>
        <v>#REF!</v>
      </c>
      <c r="F60">
        <v>24</v>
      </c>
      <c r="G60" s="4">
        <v>44512</v>
      </c>
      <c r="H60" s="5">
        <f t="shared" si="5"/>
        <v>0.66666666666666541</v>
      </c>
      <c r="I60" s="5" t="e">
        <f t="shared" si="7"/>
        <v>#REF!</v>
      </c>
      <c r="J60" s="10" t="e">
        <f t="shared" si="4"/>
        <v>#REF!</v>
      </c>
    </row>
    <row r="61" spans="1:10">
      <c r="A61">
        <v>4</v>
      </c>
      <c r="B61" s="4">
        <v>44509</v>
      </c>
      <c r="C61" s="5">
        <f t="shared" si="8"/>
        <v>0</v>
      </c>
      <c r="D61" s="5" t="e">
        <f t="shared" si="6"/>
        <v>#REF!</v>
      </c>
      <c r="E61" s="10" t="e">
        <f>D61/$C$37</f>
        <v>#REF!</v>
      </c>
      <c r="F61">
        <v>25</v>
      </c>
      <c r="G61" s="4">
        <v>44513</v>
      </c>
      <c r="H61" s="5">
        <f t="shared" si="5"/>
        <v>0.61904761904761774</v>
      </c>
      <c r="I61" s="5" t="e">
        <f t="shared" si="7"/>
        <v>#REF!</v>
      </c>
      <c r="J61" s="10" t="e">
        <f t="shared" si="4"/>
        <v>#REF!</v>
      </c>
    </row>
    <row r="62" spans="1:10">
      <c r="A62">
        <v>5</v>
      </c>
      <c r="B62" s="4">
        <v>44510</v>
      </c>
      <c r="C62" s="5">
        <f t="shared" si="8"/>
        <v>0</v>
      </c>
      <c r="D62" s="5" t="e">
        <f t="shared" si="6"/>
        <v>#REF!</v>
      </c>
      <c r="E62" s="10" t="e">
        <f>D62/$C$37</f>
        <v>#REF!</v>
      </c>
      <c r="F62">
        <v>26</v>
      </c>
      <c r="G62" s="4">
        <v>44514</v>
      </c>
      <c r="H62" s="5">
        <f t="shared" si="5"/>
        <v>0.57142857142857006</v>
      </c>
      <c r="I62" s="5" t="e">
        <f t="shared" si="7"/>
        <v>#REF!</v>
      </c>
      <c r="J62" s="10" t="e">
        <f t="shared" si="4"/>
        <v>#REF!</v>
      </c>
    </row>
    <row r="63" spans="1:10">
      <c r="A63">
        <v>6</v>
      </c>
      <c r="B63" s="4">
        <v>44511</v>
      </c>
      <c r="C63" s="5">
        <f t="shared" si="8"/>
        <v>0</v>
      </c>
      <c r="D63" s="5" t="e">
        <f t="shared" si="6"/>
        <v>#REF!</v>
      </c>
      <c r="E63" s="10" t="e">
        <f>D63/$C$37</f>
        <v>#REF!</v>
      </c>
      <c r="F63">
        <v>27</v>
      </c>
      <c r="G63" s="4">
        <v>44515</v>
      </c>
      <c r="H63" s="5">
        <f t="shared" si="5"/>
        <v>0.52380952380952239</v>
      </c>
      <c r="I63" s="5" t="e">
        <f>I62-([1]Aurélie!$C$21)</f>
        <v>#REF!</v>
      </c>
      <c r="J63" s="10" t="e">
        <f t="shared" si="4"/>
        <v>#REF!</v>
      </c>
    </row>
    <row r="64" spans="1:10">
      <c r="A64">
        <v>7</v>
      </c>
      <c r="B64" s="4">
        <v>44512</v>
      </c>
      <c r="C64" s="5">
        <f t="shared" si="8"/>
        <v>0</v>
      </c>
      <c r="D64" s="5" t="e">
        <f t="shared" si="6"/>
        <v>#REF!</v>
      </c>
      <c r="E64" s="10" t="e">
        <f>D64/$C$37</f>
        <v>#REF!</v>
      </c>
      <c r="F64">
        <v>28</v>
      </c>
      <c r="G64" s="4">
        <v>44516</v>
      </c>
      <c r="H64" s="5">
        <f t="shared" si="5"/>
        <v>0.47619047619047478</v>
      </c>
      <c r="I64" s="5" t="e">
        <f t="shared" si="7"/>
        <v>#REF!</v>
      </c>
      <c r="J64" s="10" t="e">
        <f t="shared" si="4"/>
        <v>#REF!</v>
      </c>
    </row>
    <row r="65" spans="1:10">
      <c r="A65">
        <v>8</v>
      </c>
      <c r="B65" s="4">
        <v>44513</v>
      </c>
      <c r="C65" s="5">
        <f t="shared" si="8"/>
        <v>0</v>
      </c>
      <c r="D65" s="5" t="e">
        <f t="shared" si="6"/>
        <v>#REF!</v>
      </c>
      <c r="E65" s="10" t="e">
        <f>D65/$C$37</f>
        <v>#REF!</v>
      </c>
      <c r="F65">
        <v>29</v>
      </c>
      <c r="G65" s="4">
        <v>44517</v>
      </c>
      <c r="H65" s="5">
        <f t="shared" si="5"/>
        <v>0.42857142857142716</v>
      </c>
      <c r="I65" s="5" t="e">
        <f>I64</f>
        <v>#REF!</v>
      </c>
      <c r="J65" s="10" t="e">
        <f t="shared" si="4"/>
        <v>#REF!</v>
      </c>
    </row>
    <row r="66" spans="1:10">
      <c r="A66">
        <v>9</v>
      </c>
      <c r="B66" s="4">
        <v>44514</v>
      </c>
      <c r="C66" s="5">
        <f t="shared" si="8"/>
        <v>0</v>
      </c>
      <c r="D66" s="5" t="e">
        <f t="shared" si="6"/>
        <v>#REF!</v>
      </c>
      <c r="E66" s="10" t="e">
        <f>D66/$C$37</f>
        <v>#REF!</v>
      </c>
      <c r="F66">
        <v>30</v>
      </c>
      <c r="G66" s="4">
        <v>44518</v>
      </c>
      <c r="H66" s="5">
        <f t="shared" si="5"/>
        <v>0.38095238095237954</v>
      </c>
      <c r="I66" s="5" t="e">
        <f>I65-([1]Aurélie!$C$22)</f>
        <v>#REF!</v>
      </c>
      <c r="J66" s="10" t="e">
        <f t="shared" si="4"/>
        <v>#REF!</v>
      </c>
    </row>
    <row r="67" spans="1:10">
      <c r="A67">
        <v>10</v>
      </c>
      <c r="B67" s="4">
        <v>44515</v>
      </c>
      <c r="C67" s="5">
        <f t="shared" si="8"/>
        <v>0</v>
      </c>
      <c r="D67" s="5" t="e">
        <f>D66-([1]Angela!$C$30+[1]Aurélie!$C$21+[1]Coralie!$C$46+[1]Coralie!$C$47)</f>
        <v>#REF!</v>
      </c>
      <c r="E67" s="10" t="e">
        <f>D67/$C$37</f>
        <v>#REF!</v>
      </c>
      <c r="F67">
        <v>31</v>
      </c>
      <c r="G67" s="4">
        <v>44519</v>
      </c>
      <c r="H67" s="5">
        <f t="shared" si="5"/>
        <v>0.33333333333333193</v>
      </c>
      <c r="I67" s="5" t="e">
        <f>I66-([1]Aurélie!$C$23+[1]Aurélie!$C$24+[1]Aurélie!$C$25)</f>
        <v>#REF!</v>
      </c>
      <c r="J67" s="10" t="e">
        <f t="shared" si="4"/>
        <v>#REF!</v>
      </c>
    </row>
    <row r="68" spans="1:10">
      <c r="A68">
        <v>11</v>
      </c>
      <c r="B68" s="4">
        <v>44516</v>
      </c>
      <c r="C68" s="5">
        <f t="shared" si="8"/>
        <v>0</v>
      </c>
      <c r="D68" s="5" t="e">
        <f t="shared" si="6"/>
        <v>#REF!</v>
      </c>
      <c r="E68" s="10" t="e">
        <f>D68/$C$37</f>
        <v>#REF!</v>
      </c>
      <c r="F68">
        <v>32</v>
      </c>
      <c r="G68" s="4">
        <v>44520</v>
      </c>
      <c r="H68" s="5">
        <f t="shared" si="5"/>
        <v>0.28571428571428431</v>
      </c>
      <c r="I68" s="5" t="e">
        <f>I67</f>
        <v>#REF!</v>
      </c>
      <c r="J68" s="10" t="e">
        <f t="shared" si="4"/>
        <v>#REF!</v>
      </c>
    </row>
    <row r="69" spans="1:10">
      <c r="A69">
        <v>12</v>
      </c>
      <c r="B69" s="4">
        <v>44517</v>
      </c>
      <c r="C69" s="5">
        <f t="shared" si="8"/>
        <v>0</v>
      </c>
      <c r="D69" s="5" t="e">
        <f>D68-([1]Angela!$C$31)</f>
        <v>#REF!</v>
      </c>
      <c r="E69" s="10" t="e">
        <f>D69/$C$37</f>
        <v>#REF!</v>
      </c>
      <c r="F69">
        <v>33</v>
      </c>
      <c r="G69" s="4">
        <v>44521</v>
      </c>
      <c r="H69" s="5">
        <f t="shared" si="5"/>
        <v>0.23809523809523669</v>
      </c>
      <c r="I69" s="5" t="e">
        <f>I68</f>
        <v>#REF!</v>
      </c>
      <c r="J69" s="10" t="e">
        <f t="shared" si="4"/>
        <v>#REF!</v>
      </c>
    </row>
    <row r="70" spans="1:10">
      <c r="A70">
        <v>13</v>
      </c>
      <c r="B70" s="4">
        <v>44518</v>
      </c>
      <c r="C70" s="5">
        <f t="shared" si="8"/>
        <v>0</v>
      </c>
      <c r="D70" s="5" t="e">
        <f>D69-([1]Angela!$C$32+[1]Aurélie!$C$22+[1]Coralie!$C$48)</f>
        <v>#REF!</v>
      </c>
      <c r="E70" s="10" t="e">
        <f>D70/$C$37</f>
        <v>#REF!</v>
      </c>
      <c r="F70">
        <v>34</v>
      </c>
      <c r="G70" s="4">
        <v>44522</v>
      </c>
      <c r="H70" s="5">
        <f t="shared" si="5"/>
        <v>0.19047619047618908</v>
      </c>
      <c r="I70" s="5" t="e">
        <f>I69-([1]Commun!$C$17)</f>
        <v>#REF!</v>
      </c>
      <c r="J70" s="10" t="e">
        <f t="shared" si="4"/>
        <v>#REF!</v>
      </c>
    </row>
    <row r="71" spans="1:10">
      <c r="A71">
        <v>14</v>
      </c>
      <c r="B71" s="4">
        <v>44519</v>
      </c>
      <c r="C71" s="5">
        <f t="shared" si="8"/>
        <v>0</v>
      </c>
      <c r="D71" s="5" t="e">
        <f>D70-([1]Angela!$C$34+[1]Angela!$C$35+[1]Aurélie!$C$23+[1]Aurélie!$C$24+[1]Aurélie!$C$25+[1]Coralie!$C$49)</f>
        <v>#REF!</v>
      </c>
      <c r="E71" s="10" t="e">
        <f>D71/$C$37</f>
        <v>#REF!</v>
      </c>
      <c r="F71">
        <v>35</v>
      </c>
      <c r="G71" s="4">
        <v>44523</v>
      </c>
      <c r="H71" s="5">
        <f t="shared" si="5"/>
        <v>0.14285714285714146</v>
      </c>
      <c r="I71" s="5" t="e">
        <f>I70</f>
        <v>#REF!</v>
      </c>
      <c r="J71" s="10" t="e">
        <f t="shared" si="4"/>
        <v>#REF!</v>
      </c>
    </row>
    <row r="72" spans="1:10">
      <c r="A72">
        <v>15</v>
      </c>
      <c r="B72" s="4">
        <v>44520</v>
      </c>
      <c r="C72" s="5">
        <f t="shared" si="8"/>
        <v>0</v>
      </c>
      <c r="D72" s="5" t="e">
        <f>D71-([1]Coralie!$C$50+[1]Constantin!$C$17+[1]Constantin!$C$18)</f>
        <v>#REF!</v>
      </c>
      <c r="E72" s="10" t="e">
        <f>D72/$C$37</f>
        <v>#REF!</v>
      </c>
      <c r="F72">
        <v>36</v>
      </c>
      <c r="G72" s="4">
        <v>44524</v>
      </c>
      <c r="H72" s="5">
        <f t="shared" si="5"/>
        <v>9.5238095238093845E-2</v>
      </c>
      <c r="I72" s="5" t="e">
        <f>I71-([1]Aurélie!$C$26+[1]Aurélie!$C$27)</f>
        <v>#REF!</v>
      </c>
      <c r="J72" s="10" t="e">
        <f t="shared" si="4"/>
        <v>#REF!</v>
      </c>
    </row>
    <row r="73" spans="1:10">
      <c r="A73">
        <v>16</v>
      </c>
      <c r="B73" s="4">
        <v>44521</v>
      </c>
      <c r="C73" s="5">
        <f t="shared" si="8"/>
        <v>0</v>
      </c>
      <c r="D73" s="5" t="e">
        <f>D72-([1]Angela!$C$36+[1]Constantin!$C$19)</f>
        <v>#REF!</v>
      </c>
      <c r="E73" s="10" t="e">
        <f>D73/$C$37</f>
        <v>#REF!</v>
      </c>
      <c r="F73">
        <v>37</v>
      </c>
      <c r="G73" s="4">
        <v>44525</v>
      </c>
      <c r="H73" s="5">
        <f t="shared" si="5"/>
        <v>4.7619047619046229E-2</v>
      </c>
      <c r="I73" s="5" t="e">
        <f>I72-([1]Aurélie!$C$28+[1]Aurélie!$C$29)</f>
        <v>#REF!</v>
      </c>
      <c r="J73" s="10" t="e">
        <f t="shared" si="4"/>
        <v>#REF!</v>
      </c>
    </row>
    <row r="74" spans="1:10">
      <c r="A74">
        <v>17</v>
      </c>
      <c r="B74" s="4">
        <v>44522</v>
      </c>
      <c r="C74" s="5">
        <f t="shared" si="8"/>
        <v>0</v>
      </c>
      <c r="D74" s="5" t="e">
        <f>D73-([1]Commun!$C$17*4+[1]Constantin!$C$20+[1]Constantin!$C$21)</f>
        <v>#REF!</v>
      </c>
      <c r="E74" s="10" t="e">
        <f>D74/$C$37</f>
        <v>#REF!</v>
      </c>
      <c r="F74">
        <v>38</v>
      </c>
      <c r="G74" s="4">
        <v>44526</v>
      </c>
      <c r="H74" s="5">
        <f t="shared" si="5"/>
        <v>-1.3877787807814457E-15</v>
      </c>
      <c r="I74" s="5" t="e">
        <f>I73-([1]Commun!$C$18+[1]Commun!$C$19+[1]Commun!$C$20)</f>
        <v>#REF!</v>
      </c>
      <c r="J74" s="10" t="e">
        <f t="shared" si="4"/>
        <v>#REF!</v>
      </c>
    </row>
    <row r="75" spans="1:10">
      <c r="A75">
        <v>18</v>
      </c>
      <c r="B75" s="4">
        <v>44523</v>
      </c>
      <c r="C75" s="5">
        <f t="shared" si="8"/>
        <v>0</v>
      </c>
      <c r="D75" s="5" t="e">
        <f>D74-([1]Constantin!$C$22+[1]Constantin!$C$23)</f>
        <v>#REF!</v>
      </c>
      <c r="E75" s="10" t="e">
        <f>D75/$C$37</f>
        <v>#REF!</v>
      </c>
    </row>
    <row r="76" spans="1:10">
      <c r="A76">
        <v>19</v>
      </c>
      <c r="B76" s="4">
        <v>44524</v>
      </c>
      <c r="C76" s="5">
        <f t="shared" si="8"/>
        <v>0</v>
      </c>
      <c r="D76" s="5" t="e">
        <f>D75-([1]Angela!$C$37+[1]Aurélie!$C$26+[1]Aurélie!$C$27+[1]Coralie!$C$51)</f>
        <v>#REF!</v>
      </c>
      <c r="E76" s="10" t="e">
        <f>D76/$C$37</f>
        <v>#REF!</v>
      </c>
    </row>
    <row r="77" spans="1:10">
      <c r="A77">
        <v>20</v>
      </c>
      <c r="B77" s="4">
        <v>44525</v>
      </c>
      <c r="C77" s="5">
        <f t="shared" si="8"/>
        <v>0</v>
      </c>
      <c r="D77" s="5" t="e">
        <f>D76-([1]Angela!$C$38+[1]Angela!$C$39+[1]Aurélie!$C$28+[1]Aurélie!$C$29+[1]Coralie!$C$52)</f>
        <v>#REF!</v>
      </c>
      <c r="E77" s="10" t="e">
        <f>D77/$C$37</f>
        <v>#REF!</v>
      </c>
    </row>
    <row r="78" spans="1:10" ht="26.25">
      <c r="A78">
        <v>21</v>
      </c>
      <c r="B78" s="4">
        <v>44526</v>
      </c>
      <c r="C78" s="5">
        <f t="shared" si="8"/>
        <v>0</v>
      </c>
      <c r="D78" s="5" t="e">
        <f>D77-([1]Commun!$C$18*4+[1]Commun!$C$19*4+[1]Commun!$C$20*4+[1]Coralie!$C$53)</f>
        <v>#REF!</v>
      </c>
      <c r="E78" s="10" t="e">
        <f>D78/$C$37</f>
        <v>#REF!</v>
      </c>
      <c r="G78" s="16" t="s">
        <v>5</v>
      </c>
      <c r="H78" s="17"/>
      <c r="I78" s="17"/>
      <c r="J78" s="17"/>
    </row>
    <row r="79" spans="1:10">
      <c r="E79" s="8"/>
      <c r="F79">
        <v>1</v>
      </c>
      <c r="G79" s="4">
        <f>G74+1</f>
        <v>44527</v>
      </c>
      <c r="H79" s="5">
        <f>(K1/7)*F138</f>
        <v>2.8571428571428568</v>
      </c>
      <c r="I79" s="5">
        <f>H79</f>
        <v>2.8571428571428568</v>
      </c>
      <c r="J79" s="10">
        <f>I79/$H$79</f>
        <v>1</v>
      </c>
    </row>
    <row r="80" spans="1:10">
      <c r="E80" s="8"/>
      <c r="F80">
        <v>2</v>
      </c>
      <c r="G80" s="4">
        <f>G79+1</f>
        <v>44528</v>
      </c>
      <c r="H80" s="5">
        <f>H79-($K$1/7)</f>
        <v>2.8095238095238093</v>
      </c>
      <c r="I80" s="5">
        <f>I79</f>
        <v>2.8571428571428568</v>
      </c>
      <c r="J80" s="10">
        <f>I80/$H$79</f>
        <v>1</v>
      </c>
    </row>
    <row r="81" spans="1:10">
      <c r="E81" s="8"/>
      <c r="F81">
        <v>3</v>
      </c>
      <c r="G81" s="4">
        <f t="shared" ref="G81:G138" si="9">G80+1</f>
        <v>44529</v>
      </c>
      <c r="H81" s="5">
        <f t="shared" ref="H81:H138" si="10">H80-($K$1/7)</f>
        <v>2.7619047619047619</v>
      </c>
      <c r="I81" s="5">
        <f>I80</f>
        <v>2.8571428571428568</v>
      </c>
      <c r="J81" s="10">
        <f t="shared" ref="J81:J127" si="11">I81/$H$79</f>
        <v>1</v>
      </c>
    </row>
    <row r="82" spans="1:10" ht="26.25">
      <c r="B82" s="16" t="s">
        <v>5</v>
      </c>
      <c r="C82" s="17"/>
      <c r="D82" s="17"/>
      <c r="E82" s="17"/>
      <c r="F82">
        <v>4</v>
      </c>
      <c r="G82" s="4">
        <f t="shared" si="9"/>
        <v>44530</v>
      </c>
      <c r="H82" s="5">
        <f t="shared" si="10"/>
        <v>2.7142857142857144</v>
      </c>
      <c r="I82" s="5">
        <f t="shared" ref="I82:I138" si="12">I81</f>
        <v>2.8571428571428568</v>
      </c>
      <c r="J82" s="10">
        <f t="shared" si="11"/>
        <v>1</v>
      </c>
    </row>
    <row r="83" spans="1:10">
      <c r="A83">
        <v>1</v>
      </c>
      <c r="B83" s="4">
        <f>B78+1</f>
        <v>44527</v>
      </c>
      <c r="C83" s="5">
        <f>(F1*4/7)*A103</f>
        <v>0</v>
      </c>
      <c r="D83" s="5" t="e">
        <f>C83-([1]Coralie!$C$54)</f>
        <v>#REF!</v>
      </c>
      <c r="E83" s="10" t="e">
        <f>D83/$C$83</f>
        <v>#REF!</v>
      </c>
      <c r="F83">
        <v>5</v>
      </c>
      <c r="G83" s="4">
        <f t="shared" si="9"/>
        <v>44531</v>
      </c>
      <c r="H83" s="5">
        <f t="shared" si="10"/>
        <v>2.666666666666667</v>
      </c>
      <c r="I83" s="5">
        <f t="shared" si="12"/>
        <v>2.8571428571428568</v>
      </c>
      <c r="J83" s="10">
        <f t="shared" si="11"/>
        <v>1</v>
      </c>
    </row>
    <row r="84" spans="1:10">
      <c r="A84">
        <v>2</v>
      </c>
      <c r="B84" s="4">
        <f>B83+1</f>
        <v>44528</v>
      </c>
      <c r="C84" s="5">
        <f>C83-(($F$1/7)*4)</f>
        <v>0</v>
      </c>
      <c r="D84" s="5" t="e">
        <f>D83-([1]Angela!$C$40)</f>
        <v>#REF!</v>
      </c>
      <c r="E84" s="10" t="e">
        <f>D84/$C$83</f>
        <v>#REF!</v>
      </c>
      <c r="F84">
        <v>6</v>
      </c>
      <c r="G84" s="4">
        <f t="shared" si="9"/>
        <v>44532</v>
      </c>
      <c r="H84" s="5">
        <f t="shared" si="10"/>
        <v>2.6190476190476195</v>
      </c>
      <c r="I84" s="5" t="e">
        <f>I83-([1]Aurélie!$C$30)</f>
        <v>#REF!</v>
      </c>
      <c r="J84" s="10" t="e">
        <f t="shared" si="11"/>
        <v>#REF!</v>
      </c>
    </row>
    <row r="85" spans="1:10">
      <c r="A85">
        <v>3</v>
      </c>
      <c r="B85" s="4">
        <f t="shared" ref="B85:B146" si="13">B84+1</f>
        <v>44529</v>
      </c>
      <c r="C85" s="5">
        <f t="shared" ref="C85:C103" si="14">C84-(($F$1/7)*4)</f>
        <v>0</v>
      </c>
      <c r="D85" s="5" t="e">
        <f>D84-([1]Coralie!$C$55)</f>
        <v>#REF!</v>
      </c>
      <c r="E85" s="10" t="e">
        <f>D85/$C$83</f>
        <v>#REF!</v>
      </c>
      <c r="F85">
        <v>7</v>
      </c>
      <c r="G85" s="4">
        <f t="shared" si="9"/>
        <v>44533</v>
      </c>
      <c r="H85" s="5">
        <f t="shared" si="10"/>
        <v>2.5714285714285721</v>
      </c>
      <c r="I85" s="5" t="e">
        <f>I84-([1]Aurélie!$C$31+[1]Aurélie!$C$32+[1]Aurélie!$C$33+[1]Aurélie!$C$34)</f>
        <v>#REF!</v>
      </c>
      <c r="J85" s="10" t="e">
        <f t="shared" si="11"/>
        <v>#REF!</v>
      </c>
    </row>
    <row r="86" spans="1:10">
      <c r="A86">
        <v>4</v>
      </c>
      <c r="B86" s="4">
        <f t="shared" si="13"/>
        <v>44530</v>
      </c>
      <c r="C86" s="5">
        <f t="shared" si="14"/>
        <v>0</v>
      </c>
      <c r="D86" s="5" t="e">
        <f t="shared" ref="D86:D144" si="15">D85</f>
        <v>#REF!</v>
      </c>
      <c r="E86" s="10" t="e">
        <f>D86/$C$83</f>
        <v>#REF!</v>
      </c>
      <c r="F86">
        <v>8</v>
      </c>
      <c r="G86" s="4">
        <f t="shared" si="9"/>
        <v>44534</v>
      </c>
      <c r="H86" s="5">
        <f t="shared" si="10"/>
        <v>2.5238095238095246</v>
      </c>
      <c r="I86" s="5" t="e">
        <f t="shared" si="12"/>
        <v>#REF!</v>
      </c>
      <c r="J86" s="10" t="e">
        <f t="shared" si="11"/>
        <v>#REF!</v>
      </c>
    </row>
    <row r="87" spans="1:10">
      <c r="A87">
        <v>5</v>
      </c>
      <c r="B87" s="4">
        <f t="shared" si="13"/>
        <v>44531</v>
      </c>
      <c r="C87" s="5">
        <f t="shared" si="14"/>
        <v>0</v>
      </c>
      <c r="D87" s="5" t="e">
        <f t="shared" si="15"/>
        <v>#REF!</v>
      </c>
      <c r="E87" s="10" t="e">
        <f>D87/$C$83</f>
        <v>#REF!</v>
      </c>
      <c r="F87">
        <v>9</v>
      </c>
      <c r="G87" s="4">
        <f t="shared" si="9"/>
        <v>44535</v>
      </c>
      <c r="H87" s="5">
        <f t="shared" si="10"/>
        <v>2.4761904761904772</v>
      </c>
      <c r="I87" s="5" t="e">
        <f t="shared" si="12"/>
        <v>#REF!</v>
      </c>
      <c r="J87" s="10" t="e">
        <f t="shared" si="11"/>
        <v>#REF!</v>
      </c>
    </row>
    <row r="88" spans="1:10">
      <c r="A88">
        <v>6</v>
      </c>
      <c r="B88" s="4">
        <f t="shared" si="13"/>
        <v>44532</v>
      </c>
      <c r="C88" s="5">
        <f t="shared" si="14"/>
        <v>0</v>
      </c>
      <c r="D88" s="5" t="e">
        <f>D87-([1]Aurélie!$C$30)</f>
        <v>#REF!</v>
      </c>
      <c r="E88" s="10" t="e">
        <f>D88/$C$83</f>
        <v>#REF!</v>
      </c>
      <c r="F88">
        <v>10</v>
      </c>
      <c r="G88" s="4">
        <f t="shared" si="9"/>
        <v>44536</v>
      </c>
      <c r="H88" s="5">
        <f t="shared" si="10"/>
        <v>2.4285714285714297</v>
      </c>
      <c r="I88" s="5" t="e">
        <f>I87-([1]Aurélie!$C$35+[1]Commun!$C$21)</f>
        <v>#REF!</v>
      </c>
      <c r="J88" s="10" t="e">
        <f t="shared" si="11"/>
        <v>#REF!</v>
      </c>
    </row>
    <row r="89" spans="1:10">
      <c r="A89">
        <v>7</v>
      </c>
      <c r="B89" s="4">
        <f t="shared" si="13"/>
        <v>44533</v>
      </c>
      <c r="C89" s="5">
        <f t="shared" si="14"/>
        <v>0</v>
      </c>
      <c r="D89" s="5" t="e">
        <f>D88-([1]Aurélie!$C$31+[1]Aurélie!$C$32+[1]Aurélie!$C$33+[1]Aurélie!$C$34)</f>
        <v>#REF!</v>
      </c>
      <c r="E89" s="10" t="e">
        <f>D89/$C$83</f>
        <v>#REF!</v>
      </c>
      <c r="F89">
        <v>11</v>
      </c>
      <c r="G89" s="4">
        <f t="shared" si="9"/>
        <v>44537</v>
      </c>
      <c r="H89" s="5">
        <f t="shared" si="10"/>
        <v>2.3809523809523823</v>
      </c>
      <c r="I89" s="5" t="e">
        <f t="shared" si="12"/>
        <v>#REF!</v>
      </c>
      <c r="J89" s="10" t="e">
        <f t="shared" si="11"/>
        <v>#REF!</v>
      </c>
    </row>
    <row r="90" spans="1:10">
      <c r="A90">
        <v>8</v>
      </c>
      <c r="B90" s="4">
        <f t="shared" si="13"/>
        <v>44534</v>
      </c>
      <c r="C90" s="5">
        <f t="shared" si="14"/>
        <v>0</v>
      </c>
      <c r="D90" s="5" t="e">
        <f t="shared" si="15"/>
        <v>#REF!</v>
      </c>
      <c r="E90" s="10" t="e">
        <f>D90/$C$83</f>
        <v>#REF!</v>
      </c>
      <c r="F90">
        <v>12</v>
      </c>
      <c r="G90" s="4">
        <f t="shared" si="9"/>
        <v>44538</v>
      </c>
      <c r="H90" s="5">
        <f t="shared" si="10"/>
        <v>2.3333333333333348</v>
      </c>
      <c r="I90" s="5" t="e">
        <f t="shared" si="12"/>
        <v>#REF!</v>
      </c>
      <c r="J90" s="10" t="e">
        <f t="shared" si="11"/>
        <v>#REF!</v>
      </c>
    </row>
    <row r="91" spans="1:10">
      <c r="A91">
        <v>9</v>
      </c>
      <c r="B91" s="4">
        <f t="shared" si="13"/>
        <v>44535</v>
      </c>
      <c r="C91" s="5">
        <f t="shared" si="14"/>
        <v>0</v>
      </c>
      <c r="D91" s="5" t="e">
        <f t="shared" si="15"/>
        <v>#REF!</v>
      </c>
      <c r="E91" s="10" t="e">
        <f>D91/$C$83</f>
        <v>#REF!</v>
      </c>
      <c r="F91">
        <v>13</v>
      </c>
      <c r="G91" s="4">
        <f t="shared" si="9"/>
        <v>44539</v>
      </c>
      <c r="H91" s="5">
        <f t="shared" si="10"/>
        <v>2.2857142857142874</v>
      </c>
      <c r="I91" s="5" t="e">
        <f>I90</f>
        <v>#REF!</v>
      </c>
      <c r="J91" s="10" t="e">
        <f t="shared" si="11"/>
        <v>#REF!</v>
      </c>
    </row>
    <row r="92" spans="1:10">
      <c r="A92">
        <v>10</v>
      </c>
      <c r="B92" s="4">
        <f t="shared" si="13"/>
        <v>44536</v>
      </c>
      <c r="C92" s="5">
        <f t="shared" si="14"/>
        <v>0</v>
      </c>
      <c r="D92" s="5" t="e">
        <f>D91-([1]Aurélie!$C$35+[1]Commun!$C$21)</f>
        <v>#REF!</v>
      </c>
      <c r="E92" s="10" t="e">
        <f>D92/$C$83</f>
        <v>#REF!</v>
      </c>
      <c r="F92">
        <v>14</v>
      </c>
      <c r="G92" s="4">
        <f t="shared" si="9"/>
        <v>44540</v>
      </c>
      <c r="H92" s="5">
        <f t="shared" si="10"/>
        <v>2.2380952380952399</v>
      </c>
      <c r="I92" s="5" t="e">
        <f t="shared" si="12"/>
        <v>#REF!</v>
      </c>
      <c r="J92" s="10" t="e">
        <f t="shared" si="11"/>
        <v>#REF!</v>
      </c>
    </row>
    <row r="93" spans="1:10">
      <c r="A93">
        <v>11</v>
      </c>
      <c r="B93" s="4">
        <f t="shared" si="13"/>
        <v>44537</v>
      </c>
      <c r="C93" s="5">
        <f t="shared" si="14"/>
        <v>0</v>
      </c>
      <c r="D93" s="5" t="e">
        <f t="shared" si="15"/>
        <v>#REF!</v>
      </c>
      <c r="E93" s="10" t="e">
        <f>D93/$C$83</f>
        <v>#REF!</v>
      </c>
      <c r="F93">
        <v>15</v>
      </c>
      <c r="G93" s="4">
        <f t="shared" si="9"/>
        <v>44541</v>
      </c>
      <c r="H93" s="5">
        <f t="shared" si="10"/>
        <v>2.1904761904761925</v>
      </c>
      <c r="I93" s="5" t="e">
        <f>I92</f>
        <v>#REF!</v>
      </c>
      <c r="J93" s="10" t="e">
        <f t="shared" si="11"/>
        <v>#REF!</v>
      </c>
    </row>
    <row r="94" spans="1:10">
      <c r="A94">
        <v>12</v>
      </c>
      <c r="B94" s="4">
        <f t="shared" si="13"/>
        <v>44538</v>
      </c>
      <c r="C94" s="5">
        <f t="shared" si="14"/>
        <v>0</v>
      </c>
      <c r="D94" s="5" t="e">
        <f t="shared" si="15"/>
        <v>#REF!</v>
      </c>
      <c r="E94" s="10" t="e">
        <f>D94/$C$83</f>
        <v>#REF!</v>
      </c>
      <c r="F94">
        <v>16</v>
      </c>
      <c r="G94" s="4">
        <f t="shared" si="9"/>
        <v>44542</v>
      </c>
      <c r="H94" s="5">
        <f t="shared" si="10"/>
        <v>2.142857142857145</v>
      </c>
      <c r="I94" s="5" t="e">
        <f t="shared" si="12"/>
        <v>#REF!</v>
      </c>
      <c r="J94" s="10" t="e">
        <f t="shared" si="11"/>
        <v>#REF!</v>
      </c>
    </row>
    <row r="95" spans="1:10">
      <c r="A95">
        <v>13</v>
      </c>
      <c r="B95" s="4">
        <f t="shared" si="13"/>
        <v>44539</v>
      </c>
      <c r="C95" s="5">
        <f t="shared" si="14"/>
        <v>0</v>
      </c>
      <c r="D95" s="5" t="e">
        <f>D94-([1]Coralie!$C$56)</f>
        <v>#REF!</v>
      </c>
      <c r="E95" s="10" t="e">
        <f>D95/$C$83</f>
        <v>#REF!</v>
      </c>
      <c r="F95">
        <v>17</v>
      </c>
      <c r="G95" s="4">
        <f t="shared" si="9"/>
        <v>44543</v>
      </c>
      <c r="H95" s="5">
        <f t="shared" si="10"/>
        <v>2.0952380952380976</v>
      </c>
      <c r="I95" s="5" t="e">
        <f>I94-([1]Aurélie!$C$36+[1]Aurélie!$C$37)</f>
        <v>#REF!</v>
      </c>
      <c r="J95" s="10" t="e">
        <f t="shared" si="11"/>
        <v>#REF!</v>
      </c>
    </row>
    <row r="96" spans="1:10">
      <c r="A96">
        <v>14</v>
      </c>
      <c r="B96" s="4">
        <f t="shared" si="13"/>
        <v>44540</v>
      </c>
      <c r="C96" s="5">
        <f t="shared" si="14"/>
        <v>0</v>
      </c>
      <c r="D96" s="5" t="e">
        <f t="shared" si="15"/>
        <v>#REF!</v>
      </c>
      <c r="E96" s="10" t="e">
        <f>D96/$C$83</f>
        <v>#REF!</v>
      </c>
      <c r="F96">
        <v>18</v>
      </c>
      <c r="G96" s="4">
        <f t="shared" si="9"/>
        <v>44544</v>
      </c>
      <c r="H96" s="5">
        <f t="shared" si="10"/>
        <v>2.0476190476190501</v>
      </c>
      <c r="I96" s="5" t="e">
        <f>I95</f>
        <v>#REF!</v>
      </c>
      <c r="J96" s="10" t="e">
        <f t="shared" si="11"/>
        <v>#REF!</v>
      </c>
    </row>
    <row r="97" spans="1:10">
      <c r="A97">
        <v>15</v>
      </c>
      <c r="B97" s="4">
        <f t="shared" si="13"/>
        <v>44541</v>
      </c>
      <c r="C97" s="5">
        <f t="shared" si="14"/>
        <v>0</v>
      </c>
      <c r="D97" s="5" t="e">
        <f>D96-([1]Coralie!$C$57-[1]Coralie!$C$58)</f>
        <v>#REF!</v>
      </c>
      <c r="E97" s="10" t="e">
        <f>D97/$C$83</f>
        <v>#REF!</v>
      </c>
      <c r="F97">
        <v>19</v>
      </c>
      <c r="G97" s="4">
        <f t="shared" si="9"/>
        <v>44545</v>
      </c>
      <c r="H97" s="5">
        <f t="shared" si="10"/>
        <v>2.0000000000000027</v>
      </c>
      <c r="I97" s="5" t="e">
        <f>I96</f>
        <v>#REF!</v>
      </c>
      <c r="J97" s="10" t="e">
        <f t="shared" si="11"/>
        <v>#REF!</v>
      </c>
    </row>
    <row r="98" spans="1:10">
      <c r="A98">
        <v>16</v>
      </c>
      <c r="B98" s="4">
        <f t="shared" si="13"/>
        <v>44542</v>
      </c>
      <c r="C98" s="5">
        <f t="shared" si="14"/>
        <v>0</v>
      </c>
      <c r="D98" s="5" t="e">
        <f t="shared" si="15"/>
        <v>#REF!</v>
      </c>
      <c r="E98" s="10" t="e">
        <f>D98/$C$83</f>
        <v>#REF!</v>
      </c>
      <c r="F98">
        <v>20</v>
      </c>
      <c r="G98" s="4">
        <f t="shared" si="9"/>
        <v>44546</v>
      </c>
      <c r="H98" s="5">
        <f t="shared" si="10"/>
        <v>1.952380952380955</v>
      </c>
      <c r="I98" s="5" t="e">
        <f>I97-([1]Aurélie!$C$38+[1]Aurélie!$C$39+[1]Aurélie!$C$40+[1]Aurélie!$C$41)</f>
        <v>#REF!</v>
      </c>
      <c r="J98" s="10" t="e">
        <f t="shared" si="11"/>
        <v>#REF!</v>
      </c>
    </row>
    <row r="99" spans="1:10">
      <c r="A99">
        <v>17</v>
      </c>
      <c r="B99" s="4">
        <f t="shared" si="13"/>
        <v>44543</v>
      </c>
      <c r="C99" s="5">
        <f t="shared" si="14"/>
        <v>0</v>
      </c>
      <c r="D99" s="5" t="e">
        <f>D98-([1]Coralie!$C$59+[1]Coralie!$C$60+[1]Aurélie!$C$36+[1]Aurélie!$C$37+[1]Angela!$C$41+[1]Angela!$C$42+[1]Angela!$C$43)</f>
        <v>#REF!</v>
      </c>
      <c r="E99" s="10" t="e">
        <f>D99/$C$83</f>
        <v>#REF!</v>
      </c>
      <c r="F99">
        <v>21</v>
      </c>
      <c r="G99" s="11">
        <f t="shared" si="9"/>
        <v>44547</v>
      </c>
      <c r="H99" s="5">
        <f t="shared" si="10"/>
        <v>1.9047619047619073</v>
      </c>
      <c r="I99" s="12" t="e">
        <f>I98-([1]Commun!$C$22)</f>
        <v>#REF!</v>
      </c>
      <c r="J99" s="13" t="e">
        <f>I99/$H$79</f>
        <v>#REF!</v>
      </c>
    </row>
    <row r="100" spans="1:10">
      <c r="A100">
        <v>18</v>
      </c>
      <c r="B100" s="4">
        <f t="shared" si="13"/>
        <v>44544</v>
      </c>
      <c r="C100" s="5">
        <f t="shared" si="14"/>
        <v>0</v>
      </c>
      <c r="D100" s="5" t="e">
        <f>D99-([1]Angela!$C$44)</f>
        <v>#REF!</v>
      </c>
      <c r="E100" s="10" t="e">
        <f>D100/$C$83</f>
        <v>#REF!</v>
      </c>
      <c r="F100">
        <v>22</v>
      </c>
      <c r="G100" s="4">
        <f t="shared" si="9"/>
        <v>44548</v>
      </c>
      <c r="H100" s="5">
        <f t="shared" si="10"/>
        <v>1.8571428571428596</v>
      </c>
      <c r="I100" s="5" t="e">
        <f t="shared" si="12"/>
        <v>#REF!</v>
      </c>
      <c r="J100" s="10" t="e">
        <f t="shared" si="11"/>
        <v>#REF!</v>
      </c>
    </row>
    <row r="101" spans="1:10">
      <c r="A101">
        <v>19</v>
      </c>
      <c r="B101" s="4">
        <f t="shared" si="13"/>
        <v>44545</v>
      </c>
      <c r="C101" s="5">
        <f t="shared" si="14"/>
        <v>0</v>
      </c>
      <c r="D101" s="5" t="e">
        <f>D100-([1]Angela!$C$45+[1]Angela!$C$46+[1]Angela!$C$47)</f>
        <v>#REF!</v>
      </c>
      <c r="E101" s="10" t="e">
        <f>D101/$C$83</f>
        <v>#REF!</v>
      </c>
      <c r="F101">
        <v>23</v>
      </c>
      <c r="G101" s="4">
        <f t="shared" si="9"/>
        <v>44549</v>
      </c>
      <c r="H101" s="5">
        <f t="shared" si="10"/>
        <v>1.809523809523812</v>
      </c>
      <c r="I101" s="5" t="e">
        <f t="shared" si="12"/>
        <v>#REF!</v>
      </c>
      <c r="J101" s="10" t="e">
        <f t="shared" si="11"/>
        <v>#REF!</v>
      </c>
    </row>
    <row r="102" spans="1:10">
      <c r="A102">
        <v>20</v>
      </c>
      <c r="B102" s="4">
        <f t="shared" si="13"/>
        <v>44546</v>
      </c>
      <c r="C102" s="5">
        <f t="shared" si="14"/>
        <v>0</v>
      </c>
      <c r="D102" s="5" t="e">
        <f>D101-([1]Angela!$C$48+[1]Angela!$C$49+[1]Aurélie!$C$38+[1]Aurélie!$C$39+[1]Aurélie!$C$40+[1]Coralie!$C$61+[1]Aurélie!$C$41+[1]Constantin!$C$24+[1]Constantin!$C$25+[1]Constantin!$C$26)</f>
        <v>#REF!</v>
      </c>
      <c r="E102" s="10" t="e">
        <f>D102/$C$83</f>
        <v>#REF!</v>
      </c>
      <c r="F102">
        <v>24</v>
      </c>
      <c r="G102" s="4">
        <f t="shared" si="9"/>
        <v>44550</v>
      </c>
      <c r="H102" s="5">
        <f t="shared" si="10"/>
        <v>1.7619047619047643</v>
      </c>
      <c r="I102" s="5" t="e">
        <f t="shared" si="12"/>
        <v>#REF!</v>
      </c>
      <c r="J102" s="10" t="e">
        <f t="shared" si="11"/>
        <v>#REF!</v>
      </c>
    </row>
    <row r="103" spans="1:10">
      <c r="A103">
        <v>21</v>
      </c>
      <c r="B103" s="11">
        <f t="shared" si="13"/>
        <v>44547</v>
      </c>
      <c r="C103" s="5">
        <f t="shared" si="14"/>
        <v>0</v>
      </c>
      <c r="D103" s="12" t="e">
        <f>D102-([1]Commun!$C$22+[1]Angela!$C$50)</f>
        <v>#REF!</v>
      </c>
      <c r="E103" s="13" t="e">
        <f>D103/$C$83</f>
        <v>#REF!</v>
      </c>
      <c r="F103">
        <v>25</v>
      </c>
      <c r="G103" s="4">
        <f t="shared" si="9"/>
        <v>44551</v>
      </c>
      <c r="H103" s="5">
        <f t="shared" si="10"/>
        <v>1.7142857142857166</v>
      </c>
      <c r="I103" s="5" t="e">
        <f t="shared" si="12"/>
        <v>#REF!</v>
      </c>
      <c r="J103" s="10" t="e">
        <f t="shared" si="11"/>
        <v>#REF!</v>
      </c>
    </row>
    <row r="104" spans="1:10">
      <c r="E104" s="8"/>
      <c r="F104">
        <v>26</v>
      </c>
      <c r="G104" s="4">
        <f t="shared" si="9"/>
        <v>44552</v>
      </c>
      <c r="H104" s="5">
        <f t="shared" si="10"/>
        <v>1.666666666666669</v>
      </c>
      <c r="I104" s="5" t="e">
        <f t="shared" si="12"/>
        <v>#REF!</v>
      </c>
      <c r="J104" s="10" t="e">
        <f t="shared" si="11"/>
        <v>#REF!</v>
      </c>
    </row>
    <row r="105" spans="1:10">
      <c r="E105" s="8"/>
      <c r="F105">
        <v>27</v>
      </c>
      <c r="G105" s="4">
        <f t="shared" si="9"/>
        <v>44553</v>
      </c>
      <c r="H105" s="5">
        <f t="shared" si="10"/>
        <v>1.6190476190476213</v>
      </c>
      <c r="I105" s="5" t="e">
        <f t="shared" si="12"/>
        <v>#REF!</v>
      </c>
      <c r="J105" s="10" t="e">
        <f t="shared" si="11"/>
        <v>#REF!</v>
      </c>
    </row>
    <row r="106" spans="1:10">
      <c r="E106" s="8"/>
      <c r="F106">
        <v>28</v>
      </c>
      <c r="G106" s="4">
        <f t="shared" si="9"/>
        <v>44554</v>
      </c>
      <c r="H106" s="5">
        <f t="shared" si="10"/>
        <v>1.5714285714285736</v>
      </c>
      <c r="I106" s="5" t="e">
        <f t="shared" si="12"/>
        <v>#REF!</v>
      </c>
      <c r="J106" s="10" t="e">
        <f t="shared" si="11"/>
        <v>#REF!</v>
      </c>
    </row>
    <row r="107" spans="1:10" ht="26.25">
      <c r="B107" s="16" t="s">
        <v>6</v>
      </c>
      <c r="C107" s="17"/>
      <c r="D107" s="17"/>
      <c r="E107" s="17"/>
      <c r="F107">
        <v>29</v>
      </c>
      <c r="G107" s="4">
        <f t="shared" si="9"/>
        <v>44555</v>
      </c>
      <c r="H107" s="5">
        <f t="shared" si="10"/>
        <v>1.5238095238095259</v>
      </c>
      <c r="I107" s="5" t="e">
        <f t="shared" si="12"/>
        <v>#REF!</v>
      </c>
      <c r="J107" s="10" t="e">
        <f t="shared" si="11"/>
        <v>#REF!</v>
      </c>
    </row>
    <row r="108" spans="1:10">
      <c r="A108">
        <v>1</v>
      </c>
      <c r="B108" s="4">
        <f>B103+1</f>
        <v>44548</v>
      </c>
      <c r="C108" s="5">
        <f>(F1*4/7)*A146</f>
        <v>0</v>
      </c>
      <c r="D108" s="5" t="e">
        <f>C108-([1]Angela!$C$51+[1]Coralie!$C$62)</f>
        <v>#REF!</v>
      </c>
      <c r="E108" s="10" t="e">
        <f>D108/$C$83</f>
        <v>#REF!</v>
      </c>
      <c r="F108">
        <v>30</v>
      </c>
      <c r="G108" s="4">
        <f t="shared" si="9"/>
        <v>44556</v>
      </c>
      <c r="H108" s="5">
        <f t="shared" si="10"/>
        <v>1.4761904761904783</v>
      </c>
      <c r="I108" s="5" t="e">
        <f t="shared" si="12"/>
        <v>#REF!</v>
      </c>
      <c r="J108" s="10" t="e">
        <f t="shared" si="11"/>
        <v>#REF!</v>
      </c>
    </row>
    <row r="109" spans="1:10">
      <c r="A109">
        <v>2</v>
      </c>
      <c r="B109" s="4">
        <f t="shared" si="13"/>
        <v>44549</v>
      </c>
      <c r="C109" s="5">
        <f t="shared" ref="C109:C146" si="16">C108-(($F$1/7)*4)</f>
        <v>0</v>
      </c>
      <c r="D109" s="5" t="e">
        <f t="shared" si="15"/>
        <v>#REF!</v>
      </c>
      <c r="E109" s="10" t="e">
        <f>D109/$C$83</f>
        <v>#REF!</v>
      </c>
      <c r="F109">
        <v>31</v>
      </c>
      <c r="G109" s="4">
        <f t="shared" si="9"/>
        <v>44557</v>
      </c>
      <c r="H109" s="5">
        <f t="shared" si="10"/>
        <v>1.4285714285714306</v>
      </c>
      <c r="I109" s="5" t="e">
        <f t="shared" si="12"/>
        <v>#REF!</v>
      </c>
      <c r="J109" s="10" t="e">
        <f t="shared" si="11"/>
        <v>#REF!</v>
      </c>
    </row>
    <row r="110" spans="1:10">
      <c r="A110">
        <v>3</v>
      </c>
      <c r="B110" s="4">
        <f t="shared" si="13"/>
        <v>44550</v>
      </c>
      <c r="C110" s="5">
        <f t="shared" si="16"/>
        <v>0</v>
      </c>
      <c r="D110" s="5" t="e">
        <f>D109-([1]Coralie!$C$63)</f>
        <v>#REF!</v>
      </c>
      <c r="E110" s="10" t="e">
        <f>D110/$C$83</f>
        <v>#REF!</v>
      </c>
      <c r="F110">
        <v>32</v>
      </c>
      <c r="G110" s="4">
        <f t="shared" si="9"/>
        <v>44558</v>
      </c>
      <c r="H110" s="5">
        <f t="shared" si="10"/>
        <v>1.3809523809523829</v>
      </c>
      <c r="I110" s="5" t="e">
        <f t="shared" si="12"/>
        <v>#REF!</v>
      </c>
      <c r="J110" s="10" t="e">
        <f t="shared" si="11"/>
        <v>#REF!</v>
      </c>
    </row>
    <row r="111" spans="1:10">
      <c r="A111">
        <v>4</v>
      </c>
      <c r="B111" s="4">
        <f t="shared" si="13"/>
        <v>44551</v>
      </c>
      <c r="C111" s="5">
        <f t="shared" si="16"/>
        <v>0</v>
      </c>
      <c r="D111" s="5" t="e">
        <f t="shared" si="15"/>
        <v>#REF!</v>
      </c>
      <c r="E111" s="10" t="e">
        <f>D111/$C$83</f>
        <v>#REF!</v>
      </c>
      <c r="F111">
        <v>33</v>
      </c>
      <c r="G111" s="4">
        <f t="shared" si="9"/>
        <v>44559</v>
      </c>
      <c r="H111" s="5">
        <f t="shared" si="10"/>
        <v>1.3333333333333353</v>
      </c>
      <c r="I111" s="5" t="e">
        <f t="shared" si="12"/>
        <v>#REF!</v>
      </c>
      <c r="J111" s="10" t="e">
        <f t="shared" si="11"/>
        <v>#REF!</v>
      </c>
    </row>
    <row r="112" spans="1:10">
      <c r="A112">
        <v>5</v>
      </c>
      <c r="B112" s="4">
        <f t="shared" si="13"/>
        <v>44552</v>
      </c>
      <c r="C112" s="5">
        <f t="shared" si="16"/>
        <v>0</v>
      </c>
      <c r="D112" s="5" t="e">
        <f t="shared" si="15"/>
        <v>#REF!</v>
      </c>
      <c r="E112" s="10" t="e">
        <f>D112/$C$83</f>
        <v>#REF!</v>
      </c>
      <c r="F112">
        <v>34</v>
      </c>
      <c r="G112" s="4">
        <f t="shared" si="9"/>
        <v>44560</v>
      </c>
      <c r="H112" s="5">
        <f t="shared" si="10"/>
        <v>1.2857142857142876</v>
      </c>
      <c r="I112" s="5" t="e">
        <f t="shared" si="12"/>
        <v>#REF!</v>
      </c>
      <c r="J112" s="10" t="e">
        <f t="shared" si="11"/>
        <v>#REF!</v>
      </c>
    </row>
    <row r="113" spans="1:10">
      <c r="A113">
        <v>6</v>
      </c>
      <c r="B113" s="4">
        <f t="shared" si="13"/>
        <v>44553</v>
      </c>
      <c r="C113" s="5">
        <f t="shared" si="16"/>
        <v>0</v>
      </c>
      <c r="D113" s="5" t="e">
        <f>D112-([1]Coralie!$C$64)</f>
        <v>#REF!</v>
      </c>
      <c r="E113" s="10" t="e">
        <f>D113/$C$83</f>
        <v>#REF!</v>
      </c>
      <c r="F113">
        <v>35</v>
      </c>
      <c r="G113" s="4">
        <f t="shared" si="9"/>
        <v>44561</v>
      </c>
      <c r="H113" s="5">
        <f t="shared" si="10"/>
        <v>1.2380952380952399</v>
      </c>
      <c r="I113" s="5" t="e">
        <f t="shared" si="12"/>
        <v>#REF!</v>
      </c>
      <c r="J113" s="10" t="e">
        <f t="shared" si="11"/>
        <v>#REF!</v>
      </c>
    </row>
    <row r="114" spans="1:10">
      <c r="A114">
        <v>7</v>
      </c>
      <c r="B114" s="4">
        <f t="shared" si="13"/>
        <v>44554</v>
      </c>
      <c r="C114" s="5">
        <f t="shared" si="16"/>
        <v>0</v>
      </c>
      <c r="D114" s="5" t="e">
        <f t="shared" si="15"/>
        <v>#REF!</v>
      </c>
      <c r="E114" s="10" t="e">
        <f>D114/$C$83</f>
        <v>#REF!</v>
      </c>
      <c r="F114">
        <v>36</v>
      </c>
      <c r="G114" s="4">
        <f t="shared" si="9"/>
        <v>44562</v>
      </c>
      <c r="H114" s="5">
        <f t="shared" si="10"/>
        <v>1.1904761904761922</v>
      </c>
      <c r="I114" s="5" t="e">
        <f t="shared" si="12"/>
        <v>#REF!</v>
      </c>
      <c r="J114" s="10" t="e">
        <f t="shared" si="11"/>
        <v>#REF!</v>
      </c>
    </row>
    <row r="115" spans="1:10">
      <c r="A115">
        <v>8</v>
      </c>
      <c r="B115" s="4">
        <f t="shared" si="13"/>
        <v>44555</v>
      </c>
      <c r="C115" s="5">
        <f t="shared" si="16"/>
        <v>0</v>
      </c>
      <c r="D115" s="5" t="e">
        <f t="shared" si="15"/>
        <v>#REF!</v>
      </c>
      <c r="E115" s="10" t="e">
        <f>D115/$C$83</f>
        <v>#REF!</v>
      </c>
      <c r="F115">
        <v>37</v>
      </c>
      <c r="G115" s="4">
        <f t="shared" si="9"/>
        <v>44563</v>
      </c>
      <c r="H115" s="5">
        <f t="shared" si="10"/>
        <v>1.1428571428571446</v>
      </c>
      <c r="I115" s="5" t="e">
        <f t="shared" si="12"/>
        <v>#REF!</v>
      </c>
      <c r="J115" s="10" t="e">
        <f t="shared" si="11"/>
        <v>#REF!</v>
      </c>
    </row>
    <row r="116" spans="1:10">
      <c r="A116">
        <v>9</v>
      </c>
      <c r="B116" s="4">
        <f t="shared" si="13"/>
        <v>44556</v>
      </c>
      <c r="C116" s="5">
        <f t="shared" si="16"/>
        <v>0</v>
      </c>
      <c r="D116" s="5" t="e">
        <f t="shared" si="15"/>
        <v>#REF!</v>
      </c>
      <c r="E116" s="10" t="e">
        <f>D116/$C$83</f>
        <v>#REF!</v>
      </c>
      <c r="F116">
        <v>38</v>
      </c>
      <c r="G116" s="4">
        <f t="shared" si="9"/>
        <v>44564</v>
      </c>
      <c r="H116" s="5">
        <f t="shared" si="10"/>
        <v>1.0952380952380969</v>
      </c>
      <c r="I116" s="5" t="e">
        <f t="shared" si="12"/>
        <v>#REF!</v>
      </c>
      <c r="J116" s="10" t="e">
        <f t="shared" si="11"/>
        <v>#REF!</v>
      </c>
    </row>
    <row r="117" spans="1:10">
      <c r="A117">
        <v>10</v>
      </c>
      <c r="B117" s="4">
        <f t="shared" si="13"/>
        <v>44557</v>
      </c>
      <c r="C117" s="5">
        <f t="shared" si="16"/>
        <v>0</v>
      </c>
      <c r="D117" s="5" t="e">
        <f t="shared" si="15"/>
        <v>#REF!</v>
      </c>
      <c r="E117" s="10" t="e">
        <f>D117/$C$83</f>
        <v>#REF!</v>
      </c>
      <c r="F117">
        <v>39</v>
      </c>
      <c r="G117" s="4">
        <f t="shared" si="9"/>
        <v>44565</v>
      </c>
      <c r="H117" s="5">
        <f t="shared" si="10"/>
        <v>1.0476190476190492</v>
      </c>
      <c r="I117" s="5" t="e">
        <f t="shared" si="12"/>
        <v>#REF!</v>
      </c>
      <c r="J117" s="10" t="e">
        <f t="shared" si="11"/>
        <v>#REF!</v>
      </c>
    </row>
    <row r="118" spans="1:10">
      <c r="A118">
        <v>11</v>
      </c>
      <c r="B118" s="4">
        <f t="shared" si="13"/>
        <v>44558</v>
      </c>
      <c r="C118" s="5">
        <f>C117-(($F$1/7)*4)</f>
        <v>0</v>
      </c>
      <c r="D118" s="5" t="e">
        <f t="shared" si="15"/>
        <v>#REF!</v>
      </c>
      <c r="E118" s="10" t="e">
        <f>D118/$C$83</f>
        <v>#REF!</v>
      </c>
      <c r="F118">
        <v>40</v>
      </c>
      <c r="G118" s="4">
        <f t="shared" si="9"/>
        <v>44566</v>
      </c>
      <c r="H118" s="5">
        <f t="shared" si="10"/>
        <v>1.0000000000000016</v>
      </c>
      <c r="I118" s="5" t="e">
        <f t="shared" si="12"/>
        <v>#REF!</v>
      </c>
      <c r="J118" s="10" t="e">
        <f t="shared" si="11"/>
        <v>#REF!</v>
      </c>
    </row>
    <row r="119" spans="1:10">
      <c r="A119">
        <v>12</v>
      </c>
      <c r="B119" s="4">
        <f t="shared" si="13"/>
        <v>44559</v>
      </c>
      <c r="C119" s="5">
        <f t="shared" si="16"/>
        <v>0</v>
      </c>
      <c r="D119" s="5" t="e">
        <f t="shared" si="15"/>
        <v>#REF!</v>
      </c>
      <c r="E119" s="10" t="e">
        <f>D119/$C$83</f>
        <v>#REF!</v>
      </c>
      <c r="F119">
        <v>41</v>
      </c>
      <c r="G119" s="4">
        <f t="shared" si="9"/>
        <v>44567</v>
      </c>
      <c r="H119" s="5">
        <f t="shared" si="10"/>
        <v>0.95238095238095388</v>
      </c>
      <c r="I119" s="5" t="e">
        <f t="shared" si="12"/>
        <v>#REF!</v>
      </c>
      <c r="J119" s="10" t="e">
        <f t="shared" si="11"/>
        <v>#REF!</v>
      </c>
    </row>
    <row r="120" spans="1:10">
      <c r="A120">
        <v>13</v>
      </c>
      <c r="B120" s="4">
        <f t="shared" si="13"/>
        <v>44560</v>
      </c>
      <c r="C120" s="5">
        <f t="shared" si="16"/>
        <v>0</v>
      </c>
      <c r="D120" s="5" t="e">
        <f t="shared" si="15"/>
        <v>#REF!</v>
      </c>
      <c r="E120" s="10" t="e">
        <f>D120/$C$83</f>
        <v>#REF!</v>
      </c>
      <c r="F120">
        <v>42</v>
      </c>
      <c r="G120" s="4">
        <f t="shared" si="9"/>
        <v>44568</v>
      </c>
      <c r="H120" s="5">
        <f t="shared" si="10"/>
        <v>0.90476190476190621</v>
      </c>
      <c r="I120" s="5" t="e">
        <f t="shared" si="12"/>
        <v>#REF!</v>
      </c>
      <c r="J120" s="10" t="e">
        <f t="shared" si="11"/>
        <v>#REF!</v>
      </c>
    </row>
    <row r="121" spans="1:10">
      <c r="A121">
        <v>14</v>
      </c>
      <c r="B121" s="4">
        <f t="shared" si="13"/>
        <v>44561</v>
      </c>
      <c r="C121" s="5">
        <f t="shared" si="16"/>
        <v>0</v>
      </c>
      <c r="D121" s="5" t="e">
        <f t="shared" si="15"/>
        <v>#REF!</v>
      </c>
      <c r="E121" s="10" t="e">
        <f>D121/$C$83</f>
        <v>#REF!</v>
      </c>
      <c r="F121">
        <v>43</v>
      </c>
      <c r="G121" s="4">
        <f t="shared" si="9"/>
        <v>44569</v>
      </c>
      <c r="H121" s="5">
        <f t="shared" si="10"/>
        <v>0.85714285714285854</v>
      </c>
      <c r="I121" s="5" t="e">
        <f t="shared" si="12"/>
        <v>#REF!</v>
      </c>
      <c r="J121" s="10" t="e">
        <f t="shared" si="11"/>
        <v>#REF!</v>
      </c>
    </row>
    <row r="122" spans="1:10">
      <c r="A122">
        <v>15</v>
      </c>
      <c r="B122" s="4">
        <f t="shared" si="13"/>
        <v>44562</v>
      </c>
      <c r="C122" s="5">
        <f t="shared" si="16"/>
        <v>0</v>
      </c>
      <c r="D122" s="5" t="e">
        <f t="shared" si="15"/>
        <v>#REF!</v>
      </c>
      <c r="E122" s="10" t="e">
        <f>D122/$C$83</f>
        <v>#REF!</v>
      </c>
      <c r="F122">
        <v>44</v>
      </c>
      <c r="G122" s="4">
        <f t="shared" si="9"/>
        <v>44570</v>
      </c>
      <c r="H122" s="5">
        <f t="shared" si="10"/>
        <v>0.80952380952381087</v>
      </c>
      <c r="I122" s="5" t="e">
        <f t="shared" si="12"/>
        <v>#REF!</v>
      </c>
      <c r="J122" s="10" t="e">
        <f t="shared" si="11"/>
        <v>#REF!</v>
      </c>
    </row>
    <row r="123" spans="1:10">
      <c r="A123">
        <v>16</v>
      </c>
      <c r="B123" s="4">
        <f t="shared" si="13"/>
        <v>44563</v>
      </c>
      <c r="C123" s="5">
        <f t="shared" si="16"/>
        <v>0</v>
      </c>
      <c r="D123" s="5" t="e">
        <f t="shared" si="15"/>
        <v>#REF!</v>
      </c>
      <c r="E123" s="10" t="e">
        <f>D123/$C$83</f>
        <v>#REF!</v>
      </c>
      <c r="F123">
        <v>45</v>
      </c>
      <c r="G123" s="4">
        <f t="shared" si="9"/>
        <v>44571</v>
      </c>
      <c r="H123" s="5">
        <f t="shared" si="10"/>
        <v>0.76190476190476319</v>
      </c>
      <c r="I123" s="5" t="e">
        <f t="shared" si="12"/>
        <v>#REF!</v>
      </c>
      <c r="J123" s="10" t="e">
        <f t="shared" si="11"/>
        <v>#REF!</v>
      </c>
    </row>
    <row r="124" spans="1:10">
      <c r="A124">
        <v>17</v>
      </c>
      <c r="B124" s="4">
        <f t="shared" si="13"/>
        <v>44564</v>
      </c>
      <c r="C124" s="5">
        <f t="shared" si="16"/>
        <v>0</v>
      </c>
      <c r="D124" s="5" t="e">
        <f t="shared" si="15"/>
        <v>#REF!</v>
      </c>
      <c r="E124" s="10" t="e">
        <f>D124/$C$83</f>
        <v>#REF!</v>
      </c>
      <c r="F124">
        <v>46</v>
      </c>
      <c r="G124" s="4">
        <f t="shared" si="9"/>
        <v>44572</v>
      </c>
      <c r="H124" s="5">
        <f t="shared" si="10"/>
        <v>0.71428571428571552</v>
      </c>
      <c r="I124" s="5" t="e">
        <f t="shared" si="12"/>
        <v>#REF!</v>
      </c>
      <c r="J124" s="10" t="e">
        <f t="shared" si="11"/>
        <v>#REF!</v>
      </c>
    </row>
    <row r="125" spans="1:10">
      <c r="A125">
        <v>18</v>
      </c>
      <c r="B125" s="4">
        <f t="shared" si="13"/>
        <v>44565</v>
      </c>
      <c r="C125" s="5">
        <f t="shared" si="16"/>
        <v>0</v>
      </c>
      <c r="D125" s="5" t="e">
        <f t="shared" si="15"/>
        <v>#REF!</v>
      </c>
      <c r="E125" s="10" t="e">
        <f>D125/$C$83</f>
        <v>#REF!</v>
      </c>
      <c r="F125">
        <v>47</v>
      </c>
      <c r="G125" s="4">
        <f>G124+1</f>
        <v>44573</v>
      </c>
      <c r="H125" s="5">
        <f t="shared" si="10"/>
        <v>0.66666666666666785</v>
      </c>
      <c r="I125" s="5" t="e">
        <f t="shared" si="12"/>
        <v>#REF!</v>
      </c>
      <c r="J125" s="10" t="e">
        <f t="shared" si="11"/>
        <v>#REF!</v>
      </c>
    </row>
    <row r="126" spans="1:10">
      <c r="A126">
        <v>19</v>
      </c>
      <c r="B126" s="4">
        <f t="shared" si="13"/>
        <v>44566</v>
      </c>
      <c r="C126" s="5">
        <f t="shared" si="16"/>
        <v>0</v>
      </c>
      <c r="D126" s="5" t="e">
        <f t="shared" si="15"/>
        <v>#REF!</v>
      </c>
      <c r="E126" s="10" t="e">
        <f>D126/$C$83</f>
        <v>#REF!</v>
      </c>
      <c r="F126">
        <v>48</v>
      </c>
      <c r="G126" s="4">
        <f t="shared" si="9"/>
        <v>44574</v>
      </c>
      <c r="H126" s="5">
        <f t="shared" si="10"/>
        <v>0.61904761904762018</v>
      </c>
      <c r="I126" s="5" t="e">
        <f>I125-([1]Aurélie!$C$42+[1]Aurélie!$C$43)</f>
        <v>#REF!</v>
      </c>
      <c r="J126" s="10" t="e">
        <f t="shared" si="11"/>
        <v>#REF!</v>
      </c>
    </row>
    <row r="127" spans="1:10">
      <c r="A127">
        <v>20</v>
      </c>
      <c r="B127" s="4">
        <f t="shared" si="13"/>
        <v>44567</v>
      </c>
      <c r="C127" s="5">
        <f t="shared" si="16"/>
        <v>0</v>
      </c>
      <c r="D127" s="5" t="e">
        <f t="shared" si="15"/>
        <v>#REF!</v>
      </c>
      <c r="E127" s="10" t="e">
        <f>D127/$C$83</f>
        <v>#REF!</v>
      </c>
      <c r="F127">
        <v>49</v>
      </c>
      <c r="G127" s="4">
        <f t="shared" si="9"/>
        <v>44575</v>
      </c>
      <c r="H127" s="5">
        <f t="shared" si="10"/>
        <v>0.57142857142857251</v>
      </c>
      <c r="I127" s="5" t="e">
        <f t="shared" si="12"/>
        <v>#REF!</v>
      </c>
      <c r="J127" s="10" t="e">
        <f t="shared" si="11"/>
        <v>#REF!</v>
      </c>
    </row>
    <row r="128" spans="1:10">
      <c r="A128">
        <v>21</v>
      </c>
      <c r="B128" s="4">
        <f t="shared" si="13"/>
        <v>44568</v>
      </c>
      <c r="C128" s="5">
        <f t="shared" si="16"/>
        <v>0</v>
      </c>
      <c r="D128" s="5" t="e">
        <f t="shared" si="15"/>
        <v>#REF!</v>
      </c>
      <c r="E128" s="10" t="e">
        <f>D128/$C$83</f>
        <v>#REF!</v>
      </c>
      <c r="F128">
        <v>50</v>
      </c>
      <c r="G128" s="4">
        <f t="shared" si="9"/>
        <v>44576</v>
      </c>
      <c r="H128" s="5">
        <f t="shared" si="10"/>
        <v>0.52380952380952484</v>
      </c>
      <c r="I128" s="5" t="e">
        <f t="shared" si="12"/>
        <v>#REF!</v>
      </c>
      <c r="J128" s="10" t="e">
        <f t="shared" ref="J128:J138" si="17">I128/$H$79</f>
        <v>#REF!</v>
      </c>
    </row>
    <row r="129" spans="1:10">
      <c r="A129">
        <v>22</v>
      </c>
      <c r="B129" s="4">
        <f t="shared" si="13"/>
        <v>44569</v>
      </c>
      <c r="C129" s="5">
        <f t="shared" si="16"/>
        <v>0</v>
      </c>
      <c r="D129" s="5" t="e">
        <f t="shared" si="15"/>
        <v>#REF!</v>
      </c>
      <c r="E129" s="10" t="e">
        <f>D129/$C$83</f>
        <v>#REF!</v>
      </c>
      <c r="F129">
        <v>51</v>
      </c>
      <c r="G129" s="4">
        <f t="shared" si="9"/>
        <v>44577</v>
      </c>
      <c r="H129" s="5">
        <f t="shared" si="10"/>
        <v>0.47619047619047722</v>
      </c>
      <c r="I129" s="5" t="e">
        <f>I128-([1]Aurélie!$C$44)</f>
        <v>#REF!</v>
      </c>
      <c r="J129" s="10" t="e">
        <f t="shared" si="17"/>
        <v>#REF!</v>
      </c>
    </row>
    <row r="130" spans="1:10">
      <c r="A130">
        <v>23</v>
      </c>
      <c r="B130" s="4">
        <f t="shared" si="13"/>
        <v>44570</v>
      </c>
      <c r="C130" s="5">
        <f t="shared" si="16"/>
        <v>0</v>
      </c>
      <c r="D130" s="5" t="e">
        <f t="shared" si="15"/>
        <v>#REF!</v>
      </c>
      <c r="E130" s="10" t="e">
        <f>D130/$C$83</f>
        <v>#REF!</v>
      </c>
      <c r="F130">
        <v>52</v>
      </c>
      <c r="G130" s="4">
        <f t="shared" si="9"/>
        <v>44578</v>
      </c>
      <c r="H130" s="5">
        <f t="shared" si="10"/>
        <v>0.4285714285714296</v>
      </c>
      <c r="I130" s="5" t="e">
        <f>I129-([1]Aurélie!$C$45)</f>
        <v>#REF!</v>
      </c>
      <c r="J130" s="10" t="e">
        <f t="shared" si="17"/>
        <v>#REF!</v>
      </c>
    </row>
    <row r="131" spans="1:10">
      <c r="A131">
        <v>24</v>
      </c>
      <c r="B131" s="4">
        <f t="shared" si="13"/>
        <v>44571</v>
      </c>
      <c r="C131" s="5">
        <f t="shared" si="16"/>
        <v>0</v>
      </c>
      <c r="D131" s="5" t="e">
        <f t="shared" si="15"/>
        <v>#REF!</v>
      </c>
      <c r="E131" s="10" t="e">
        <f>D131/$C$83</f>
        <v>#REF!</v>
      </c>
      <c r="F131">
        <v>53</v>
      </c>
      <c r="G131" s="4">
        <f t="shared" si="9"/>
        <v>44579</v>
      </c>
      <c r="H131" s="5">
        <f t="shared" si="10"/>
        <v>0.38095238095238199</v>
      </c>
      <c r="I131" s="5" t="e">
        <f t="shared" si="12"/>
        <v>#REF!</v>
      </c>
      <c r="J131" s="10" t="e">
        <f t="shared" si="17"/>
        <v>#REF!</v>
      </c>
    </row>
    <row r="132" spans="1:10">
      <c r="A132">
        <v>25</v>
      </c>
      <c r="B132" s="4">
        <f t="shared" si="13"/>
        <v>44572</v>
      </c>
      <c r="C132" s="5">
        <f t="shared" si="16"/>
        <v>0</v>
      </c>
      <c r="D132" s="5" t="e">
        <f t="shared" si="15"/>
        <v>#REF!</v>
      </c>
      <c r="E132" s="10" t="e">
        <f>D132/$C$83</f>
        <v>#REF!</v>
      </c>
      <c r="F132">
        <v>54</v>
      </c>
      <c r="G132" s="4">
        <f t="shared" si="9"/>
        <v>44580</v>
      </c>
      <c r="H132" s="5">
        <f t="shared" si="10"/>
        <v>0.33333333333333437</v>
      </c>
      <c r="I132" s="5" t="e">
        <f t="shared" si="12"/>
        <v>#REF!</v>
      </c>
      <c r="J132" s="10" t="e">
        <f t="shared" si="17"/>
        <v>#REF!</v>
      </c>
    </row>
    <row r="133" spans="1:10">
      <c r="A133">
        <v>26</v>
      </c>
      <c r="B133" s="4">
        <f>B132+1</f>
        <v>44573</v>
      </c>
      <c r="C133" s="5">
        <f t="shared" si="16"/>
        <v>0</v>
      </c>
      <c r="D133" s="5" t="e">
        <f>D132-([1]Coralie!$C$66+[1]Constantin!$C$27)</f>
        <v>#REF!</v>
      </c>
      <c r="E133" s="10" t="e">
        <f>D133/$C$83</f>
        <v>#REF!</v>
      </c>
      <c r="F133">
        <v>55</v>
      </c>
      <c r="G133" s="4">
        <f t="shared" si="9"/>
        <v>44581</v>
      </c>
      <c r="H133" s="5">
        <f t="shared" si="10"/>
        <v>0.28571428571428675</v>
      </c>
      <c r="I133" s="5" t="e">
        <f t="shared" si="12"/>
        <v>#REF!</v>
      </c>
      <c r="J133" s="10" t="e">
        <f t="shared" si="17"/>
        <v>#REF!</v>
      </c>
    </row>
    <row r="134" spans="1:10">
      <c r="A134">
        <v>27</v>
      </c>
      <c r="B134" s="4">
        <f t="shared" si="13"/>
        <v>44574</v>
      </c>
      <c r="C134" s="5">
        <f t="shared" si="16"/>
        <v>0</v>
      </c>
      <c r="D134" s="5" t="e">
        <f>D133-([1]Aurélie!$C$42+[1]Aurélie!$C$43+[1]Coralie!$C$67)</f>
        <v>#REF!</v>
      </c>
      <c r="E134" s="10" t="e">
        <f>D134/$C$83</f>
        <v>#REF!</v>
      </c>
      <c r="F134">
        <v>56</v>
      </c>
      <c r="G134" s="4">
        <f t="shared" si="9"/>
        <v>44582</v>
      </c>
      <c r="H134" s="5">
        <f t="shared" si="10"/>
        <v>0.23809523809523914</v>
      </c>
      <c r="I134" s="5" t="e">
        <f t="shared" si="12"/>
        <v>#REF!</v>
      </c>
      <c r="J134" s="10" t="e">
        <f t="shared" si="17"/>
        <v>#REF!</v>
      </c>
    </row>
    <row r="135" spans="1:10">
      <c r="A135">
        <v>28</v>
      </c>
      <c r="B135" s="4">
        <f t="shared" si="13"/>
        <v>44575</v>
      </c>
      <c r="C135" s="5">
        <f t="shared" si="16"/>
        <v>0</v>
      </c>
      <c r="D135" s="5" t="e">
        <f t="shared" si="15"/>
        <v>#REF!</v>
      </c>
      <c r="E135" s="10" t="e">
        <f>D135/$C$83</f>
        <v>#REF!</v>
      </c>
      <c r="F135">
        <v>57</v>
      </c>
      <c r="G135" s="4">
        <f t="shared" si="9"/>
        <v>44583</v>
      </c>
      <c r="H135" s="5">
        <f t="shared" si="10"/>
        <v>0.19047619047619152</v>
      </c>
      <c r="I135" s="5" t="e">
        <f t="shared" si="12"/>
        <v>#REF!</v>
      </c>
      <c r="J135" s="10" t="e">
        <f t="shared" si="17"/>
        <v>#REF!</v>
      </c>
    </row>
    <row r="136" spans="1:10">
      <c r="A136">
        <v>29</v>
      </c>
      <c r="B136" s="4">
        <f t="shared" si="13"/>
        <v>44576</v>
      </c>
      <c r="C136" s="5">
        <f t="shared" si="16"/>
        <v>0</v>
      </c>
      <c r="D136" s="5" t="e">
        <f t="shared" si="15"/>
        <v>#REF!</v>
      </c>
      <c r="E136" s="10" t="e">
        <f>D136/$C$83</f>
        <v>#REF!</v>
      </c>
      <c r="F136">
        <v>58</v>
      </c>
      <c r="G136" s="4">
        <f t="shared" si="9"/>
        <v>44584</v>
      </c>
      <c r="H136" s="5">
        <f t="shared" si="10"/>
        <v>0.1428571428571439</v>
      </c>
      <c r="I136" s="5" t="e">
        <f t="shared" si="12"/>
        <v>#REF!</v>
      </c>
      <c r="J136" s="10" t="e">
        <f t="shared" si="17"/>
        <v>#REF!</v>
      </c>
    </row>
    <row r="137" spans="1:10">
      <c r="A137">
        <v>30</v>
      </c>
      <c r="B137" s="4">
        <f t="shared" si="13"/>
        <v>44577</v>
      </c>
      <c r="C137" s="5">
        <f t="shared" si="16"/>
        <v>0</v>
      </c>
      <c r="D137" s="5" t="e">
        <f>D136-([1]Aurélie!$C$44)</f>
        <v>#REF!</v>
      </c>
      <c r="E137" s="10" t="e">
        <f>D137/$C$83</f>
        <v>#REF!</v>
      </c>
      <c r="F137">
        <v>59</v>
      </c>
      <c r="G137" s="4">
        <f t="shared" si="9"/>
        <v>44585</v>
      </c>
      <c r="H137" s="5">
        <f t="shared" si="10"/>
        <v>9.5238095238096288E-2</v>
      </c>
      <c r="I137" s="5" t="e">
        <f>I136-([1]Aurélie!$C$46+[1]Aurélie!$C$47+[1]Commun!$C$23)</f>
        <v>#REF!</v>
      </c>
      <c r="J137" s="10" t="e">
        <f t="shared" si="17"/>
        <v>#REF!</v>
      </c>
    </row>
    <row r="138" spans="1:10">
      <c r="A138">
        <v>31</v>
      </c>
      <c r="B138" s="4">
        <f t="shared" si="13"/>
        <v>44578</v>
      </c>
      <c r="C138" s="5">
        <f t="shared" si="16"/>
        <v>0</v>
      </c>
      <c r="D138" s="5" t="e">
        <f>D137-([1]Aurélie!$C$45)</f>
        <v>#REF!</v>
      </c>
      <c r="E138" s="10" t="e">
        <f>D138/$C$83</f>
        <v>#REF!</v>
      </c>
      <c r="F138">
        <v>60</v>
      </c>
      <c r="G138" s="4">
        <f t="shared" si="9"/>
        <v>44586</v>
      </c>
      <c r="H138" s="5">
        <f t="shared" si="10"/>
        <v>4.7619047619048671E-2</v>
      </c>
      <c r="I138" s="5" t="e">
        <f t="shared" si="12"/>
        <v>#REF!</v>
      </c>
      <c r="J138" s="10" t="e">
        <f t="shared" si="17"/>
        <v>#REF!</v>
      </c>
    </row>
    <row r="139" spans="1:10">
      <c r="A139">
        <v>32</v>
      </c>
      <c r="B139" s="4">
        <f t="shared" si="13"/>
        <v>44579</v>
      </c>
      <c r="C139" s="5">
        <f t="shared" si="16"/>
        <v>0</v>
      </c>
      <c r="D139" s="5" t="e">
        <f t="shared" si="15"/>
        <v>#REF!</v>
      </c>
      <c r="E139" s="10" t="e">
        <f>D139/$C$83</f>
        <v>#REF!</v>
      </c>
      <c r="J139" s="8"/>
    </row>
    <row r="140" spans="1:10">
      <c r="A140">
        <v>33</v>
      </c>
      <c r="B140" s="4">
        <f t="shared" si="13"/>
        <v>44580</v>
      </c>
      <c r="C140" s="5">
        <f t="shared" si="16"/>
        <v>0</v>
      </c>
      <c r="D140" s="5" t="e">
        <f t="shared" si="15"/>
        <v>#REF!</v>
      </c>
      <c r="E140" s="10" t="e">
        <f>D140/$C$83</f>
        <v>#REF!</v>
      </c>
      <c r="J140" s="8"/>
    </row>
    <row r="141" spans="1:10">
      <c r="A141">
        <v>34</v>
      </c>
      <c r="B141" s="4">
        <f t="shared" si="13"/>
        <v>44581</v>
      </c>
      <c r="C141" s="5">
        <f t="shared" si="16"/>
        <v>0</v>
      </c>
      <c r="D141" s="5" t="e">
        <f t="shared" si="15"/>
        <v>#REF!</v>
      </c>
      <c r="E141" s="10" t="e">
        <f>D141/$C$83</f>
        <v>#REF!</v>
      </c>
      <c r="J141" s="8"/>
    </row>
    <row r="142" spans="1:10" ht="26.25">
      <c r="A142">
        <v>35</v>
      </c>
      <c r="B142" s="4">
        <f t="shared" si="13"/>
        <v>44582</v>
      </c>
      <c r="C142" s="5">
        <f t="shared" si="16"/>
        <v>0</v>
      </c>
      <c r="D142" s="5" t="e">
        <f t="shared" si="15"/>
        <v>#REF!</v>
      </c>
      <c r="E142" s="10" t="e">
        <f>D142/$C$83</f>
        <v>#REF!</v>
      </c>
      <c r="G142" s="16" t="s">
        <v>6</v>
      </c>
      <c r="H142" s="17"/>
      <c r="I142" s="17"/>
      <c r="J142" s="17"/>
    </row>
    <row r="143" spans="1:10">
      <c r="A143">
        <v>36</v>
      </c>
      <c r="B143" s="4">
        <f t="shared" si="13"/>
        <v>44583</v>
      </c>
      <c r="C143" s="5">
        <f t="shared" si="16"/>
        <v>0</v>
      </c>
      <c r="D143" s="5" t="e">
        <f t="shared" si="15"/>
        <v>#REF!</v>
      </c>
      <c r="E143" s="10" t="e">
        <f>D143/$C$83</f>
        <v>#REF!</v>
      </c>
      <c r="F143">
        <v>1</v>
      </c>
      <c r="G143" s="4">
        <f>G138+1</f>
        <v>44587</v>
      </c>
      <c r="H143" s="5">
        <f>($K$1/7)*F169</f>
        <v>1.2857142857142856</v>
      </c>
      <c r="I143" s="5">
        <f>H143</f>
        <v>1.2857142857142856</v>
      </c>
      <c r="J143" s="10">
        <f>I143/$H$143</f>
        <v>1</v>
      </c>
    </row>
    <row r="144" spans="1:10">
      <c r="A144">
        <v>37</v>
      </c>
      <c r="B144" s="4">
        <f t="shared" si="13"/>
        <v>44584</v>
      </c>
      <c r="C144" s="5">
        <f t="shared" si="16"/>
        <v>0</v>
      </c>
      <c r="D144" s="5" t="e">
        <f t="shared" si="15"/>
        <v>#REF!</v>
      </c>
      <c r="E144" s="10" t="e">
        <f>D144/$C$83</f>
        <v>#REF!</v>
      </c>
      <c r="F144">
        <v>2</v>
      </c>
      <c r="G144" s="4">
        <f>G143+1</f>
        <v>44588</v>
      </c>
      <c r="H144" s="5">
        <f>H143-(($K$1/7))</f>
        <v>1.2380952380952379</v>
      </c>
      <c r="I144" s="5">
        <f>I143</f>
        <v>1.2857142857142856</v>
      </c>
      <c r="J144" s="10">
        <f t="shared" ref="J144:J169" si="18">I144/$H$143</f>
        <v>1</v>
      </c>
    </row>
    <row r="145" spans="1:10">
      <c r="A145">
        <v>38</v>
      </c>
      <c r="B145" s="4">
        <f t="shared" si="13"/>
        <v>44585</v>
      </c>
      <c r="C145" s="5">
        <f t="shared" si="16"/>
        <v>0</v>
      </c>
      <c r="D145" s="5" t="e">
        <f>D144-([1]Commun!$C$23+[1]Angela!$C$52+[1]Angela!$C$53+[1]Aurélie!$C$46+[1]Aurélie!$C$47+[1]Constantin!$C$28)</f>
        <v>#REF!</v>
      </c>
      <c r="E145" s="10" t="e">
        <f>D145/$C$83</f>
        <v>#REF!</v>
      </c>
      <c r="F145">
        <v>3</v>
      </c>
      <c r="G145" s="4">
        <f t="shared" ref="G145:G169" si="19">G144+1</f>
        <v>44589</v>
      </c>
      <c r="H145" s="5">
        <f t="shared" ref="H145:H169" si="20">H144-(($K$1/7))</f>
        <v>1.1904761904761902</v>
      </c>
      <c r="I145" s="5">
        <f t="shared" ref="I145:I169" si="21">I144</f>
        <v>1.2857142857142856</v>
      </c>
      <c r="J145" s="10">
        <f t="shared" si="18"/>
        <v>1</v>
      </c>
    </row>
    <row r="146" spans="1:10">
      <c r="A146">
        <v>39</v>
      </c>
      <c r="B146" s="4">
        <f t="shared" si="13"/>
        <v>44586</v>
      </c>
      <c r="C146" s="5">
        <f t="shared" si="16"/>
        <v>0</v>
      </c>
      <c r="D146" s="5" t="e">
        <f>D145</f>
        <v>#REF!</v>
      </c>
      <c r="E146" s="10" t="e">
        <f>D146/$C$83</f>
        <v>#REF!</v>
      </c>
      <c r="F146">
        <v>4</v>
      </c>
      <c r="G146" s="4">
        <f t="shared" si="19"/>
        <v>44590</v>
      </c>
      <c r="H146" s="5">
        <f t="shared" si="20"/>
        <v>1.1428571428571426</v>
      </c>
      <c r="I146" s="5">
        <f t="shared" si="21"/>
        <v>1.2857142857142856</v>
      </c>
      <c r="J146" s="10">
        <f t="shared" si="18"/>
        <v>1</v>
      </c>
    </row>
    <row r="147" spans="1:10">
      <c r="E147" s="8"/>
      <c r="F147">
        <v>5</v>
      </c>
      <c r="G147" s="4">
        <f t="shared" si="19"/>
        <v>44591</v>
      </c>
      <c r="H147" s="5">
        <f t="shared" si="20"/>
        <v>1.0952380952380949</v>
      </c>
      <c r="I147" s="5">
        <f t="shared" si="21"/>
        <v>1.2857142857142856</v>
      </c>
      <c r="J147" s="10">
        <f t="shared" si="18"/>
        <v>1</v>
      </c>
    </row>
    <row r="148" spans="1:10">
      <c r="E148" s="8"/>
      <c r="F148">
        <v>6</v>
      </c>
      <c r="G148" s="4">
        <f t="shared" si="19"/>
        <v>44592</v>
      </c>
      <c r="H148" s="5">
        <f t="shared" si="20"/>
        <v>1.0476190476190472</v>
      </c>
      <c r="I148" s="5">
        <f t="shared" si="21"/>
        <v>1.2857142857142856</v>
      </c>
      <c r="J148" s="10">
        <f t="shared" si="18"/>
        <v>1</v>
      </c>
    </row>
    <row r="149" spans="1:10">
      <c r="E149" s="8"/>
      <c r="F149">
        <v>7</v>
      </c>
      <c r="G149" s="4">
        <f t="shared" si="19"/>
        <v>44593</v>
      </c>
      <c r="H149" s="5">
        <f t="shared" si="20"/>
        <v>0.99999999999999956</v>
      </c>
      <c r="I149" s="5">
        <f t="shared" si="21"/>
        <v>1.2857142857142856</v>
      </c>
      <c r="J149" s="10">
        <f t="shared" si="18"/>
        <v>1</v>
      </c>
    </row>
    <row r="150" spans="1:10" ht="26.25">
      <c r="B150" s="16" t="s">
        <v>9</v>
      </c>
      <c r="C150" s="17"/>
      <c r="D150" s="17"/>
      <c r="E150" s="17"/>
      <c r="F150">
        <v>8</v>
      </c>
      <c r="G150" s="4">
        <f t="shared" si="19"/>
        <v>44594</v>
      </c>
      <c r="H150" s="5">
        <f t="shared" si="20"/>
        <v>0.95238095238095188</v>
      </c>
      <c r="I150" s="5">
        <f t="shared" si="21"/>
        <v>1.2857142857142856</v>
      </c>
      <c r="J150" s="10">
        <f t="shared" si="18"/>
        <v>1</v>
      </c>
    </row>
    <row r="151" spans="1:10">
      <c r="A151">
        <v>1</v>
      </c>
      <c r="B151" s="4">
        <f>B146+1</f>
        <v>44587</v>
      </c>
      <c r="C151" s="5">
        <f>($F$1*4/7)*A177</f>
        <v>0</v>
      </c>
      <c r="D151" s="5">
        <f>C151</f>
        <v>0</v>
      </c>
      <c r="E151" s="10" t="e">
        <f>D151/$C$151</f>
        <v>#DIV/0!</v>
      </c>
      <c r="F151">
        <v>9</v>
      </c>
      <c r="G151" s="4">
        <f t="shared" si="19"/>
        <v>44595</v>
      </c>
      <c r="H151" s="5">
        <f t="shared" si="20"/>
        <v>0.90476190476190421</v>
      </c>
      <c r="I151" s="5">
        <f t="shared" si="21"/>
        <v>1.2857142857142856</v>
      </c>
      <c r="J151" s="10">
        <f t="shared" si="18"/>
        <v>1</v>
      </c>
    </row>
    <row r="152" spans="1:10">
      <c r="A152">
        <v>2</v>
      </c>
      <c r="B152" s="4">
        <f>B151+1</f>
        <v>44588</v>
      </c>
      <c r="C152" s="5">
        <f>C151-(($F$1/7)*4)</f>
        <v>0</v>
      </c>
      <c r="D152" s="5">
        <f>D151</f>
        <v>0</v>
      </c>
      <c r="E152" s="10" t="e">
        <f>D152/$C$151</f>
        <v>#DIV/0!</v>
      </c>
      <c r="F152">
        <v>10</v>
      </c>
      <c r="G152" s="4">
        <f t="shared" si="19"/>
        <v>44596</v>
      </c>
      <c r="H152" s="5">
        <f t="shared" si="20"/>
        <v>0.85714285714285654</v>
      </c>
      <c r="I152" s="5">
        <f t="shared" si="21"/>
        <v>1.2857142857142856</v>
      </c>
      <c r="J152" s="10">
        <f t="shared" si="18"/>
        <v>1</v>
      </c>
    </row>
    <row r="153" spans="1:10">
      <c r="A153">
        <v>3</v>
      </c>
      <c r="B153" s="4">
        <f t="shared" ref="B153:B177" si="22">B152+1</f>
        <v>44589</v>
      </c>
      <c r="C153" s="5">
        <f t="shared" ref="C153:C177" si="23">C152-(($F$1/7)*4)</f>
        <v>0</v>
      </c>
      <c r="D153" s="5">
        <f t="shared" ref="D153:D177" si="24">D152</f>
        <v>0</v>
      </c>
      <c r="E153" s="10" t="e">
        <f>D153/$C$151</f>
        <v>#DIV/0!</v>
      </c>
      <c r="F153">
        <v>11</v>
      </c>
      <c r="G153" s="4">
        <f t="shared" si="19"/>
        <v>44597</v>
      </c>
      <c r="H153" s="5">
        <f t="shared" si="20"/>
        <v>0.80952380952380887</v>
      </c>
      <c r="I153" s="5">
        <f t="shared" si="21"/>
        <v>1.2857142857142856</v>
      </c>
      <c r="J153" s="10">
        <f t="shared" si="18"/>
        <v>1</v>
      </c>
    </row>
    <row r="154" spans="1:10">
      <c r="A154">
        <v>4</v>
      </c>
      <c r="B154" s="4">
        <f t="shared" si="22"/>
        <v>44590</v>
      </c>
      <c r="C154" s="5">
        <f t="shared" si="23"/>
        <v>0</v>
      </c>
      <c r="D154" s="5">
        <f t="shared" si="24"/>
        <v>0</v>
      </c>
      <c r="E154" s="10" t="e">
        <f>D154/$C$151</f>
        <v>#DIV/0!</v>
      </c>
      <c r="F154">
        <v>12</v>
      </c>
      <c r="G154" s="4">
        <f t="shared" si="19"/>
        <v>44598</v>
      </c>
      <c r="H154" s="5">
        <f t="shared" si="20"/>
        <v>0.7619047619047612</v>
      </c>
      <c r="I154" s="5">
        <f t="shared" si="21"/>
        <v>1.2857142857142856</v>
      </c>
      <c r="J154" s="10">
        <f t="shared" si="18"/>
        <v>1</v>
      </c>
    </row>
    <row r="155" spans="1:10">
      <c r="A155">
        <v>5</v>
      </c>
      <c r="B155" s="4">
        <f t="shared" si="22"/>
        <v>44591</v>
      </c>
      <c r="C155" s="5">
        <f t="shared" si="23"/>
        <v>0</v>
      </c>
      <c r="D155" s="5">
        <f t="shared" si="24"/>
        <v>0</v>
      </c>
      <c r="E155" s="10" t="e">
        <f>D155/$C$151</f>
        <v>#DIV/0!</v>
      </c>
      <c r="F155">
        <v>13</v>
      </c>
      <c r="G155" s="4">
        <f t="shared" si="19"/>
        <v>44599</v>
      </c>
      <c r="H155" s="5">
        <f t="shared" si="20"/>
        <v>0.71428571428571352</v>
      </c>
      <c r="I155" s="5">
        <f t="shared" si="21"/>
        <v>1.2857142857142856</v>
      </c>
      <c r="J155" s="10">
        <f t="shared" si="18"/>
        <v>1</v>
      </c>
    </row>
    <row r="156" spans="1:10">
      <c r="A156">
        <v>6</v>
      </c>
      <c r="B156" s="4">
        <f t="shared" si="22"/>
        <v>44592</v>
      </c>
      <c r="C156" s="5">
        <f t="shared" si="23"/>
        <v>0</v>
      </c>
      <c r="D156" s="5">
        <f t="shared" si="24"/>
        <v>0</v>
      </c>
      <c r="E156" s="10" t="e">
        <f>D156/$C$151</f>
        <v>#DIV/0!</v>
      </c>
      <c r="F156">
        <v>14</v>
      </c>
      <c r="G156" s="4">
        <f t="shared" si="19"/>
        <v>44600</v>
      </c>
      <c r="H156" s="5">
        <f t="shared" si="20"/>
        <v>0.66666666666666585</v>
      </c>
      <c r="I156" s="5">
        <f t="shared" si="21"/>
        <v>1.2857142857142856</v>
      </c>
      <c r="J156" s="10">
        <f t="shared" si="18"/>
        <v>1</v>
      </c>
    </row>
    <row r="157" spans="1:10">
      <c r="A157">
        <v>7</v>
      </c>
      <c r="B157" s="4">
        <f t="shared" si="22"/>
        <v>44593</v>
      </c>
      <c r="C157" s="5">
        <f t="shared" si="23"/>
        <v>0</v>
      </c>
      <c r="D157" s="5">
        <f t="shared" si="24"/>
        <v>0</v>
      </c>
      <c r="E157" s="10" t="e">
        <f>D157/$C$151</f>
        <v>#DIV/0!</v>
      </c>
      <c r="F157">
        <v>15</v>
      </c>
      <c r="G157" s="4">
        <f t="shared" si="19"/>
        <v>44601</v>
      </c>
      <c r="H157" s="5">
        <f t="shared" si="20"/>
        <v>0.61904761904761818</v>
      </c>
      <c r="I157" s="5">
        <f t="shared" si="21"/>
        <v>1.2857142857142856</v>
      </c>
      <c r="J157" s="10">
        <f t="shared" si="18"/>
        <v>1</v>
      </c>
    </row>
    <row r="158" spans="1:10">
      <c r="A158">
        <v>8</v>
      </c>
      <c r="B158" s="4">
        <f t="shared" si="22"/>
        <v>44594</v>
      </c>
      <c r="C158" s="5">
        <f t="shared" si="23"/>
        <v>0</v>
      </c>
      <c r="D158" s="5">
        <f t="shared" si="24"/>
        <v>0</v>
      </c>
      <c r="E158" s="10" t="e">
        <f>D158/$C$151</f>
        <v>#DIV/0!</v>
      </c>
      <c r="F158">
        <v>16</v>
      </c>
      <c r="G158" s="4">
        <f t="shared" si="19"/>
        <v>44602</v>
      </c>
      <c r="H158" s="5">
        <f t="shared" si="20"/>
        <v>0.57142857142857051</v>
      </c>
      <c r="I158" s="5">
        <f t="shared" si="21"/>
        <v>1.2857142857142856</v>
      </c>
      <c r="J158" s="10">
        <f t="shared" si="18"/>
        <v>1</v>
      </c>
    </row>
    <row r="159" spans="1:10">
      <c r="A159">
        <v>9</v>
      </c>
      <c r="B159" s="4">
        <f t="shared" si="22"/>
        <v>44595</v>
      </c>
      <c r="C159" s="5">
        <f t="shared" si="23"/>
        <v>0</v>
      </c>
      <c r="D159" s="5">
        <f t="shared" si="24"/>
        <v>0</v>
      </c>
      <c r="E159" s="10" t="e">
        <f>D159/$C$151</f>
        <v>#DIV/0!</v>
      </c>
      <c r="F159">
        <v>17</v>
      </c>
      <c r="G159" s="4">
        <f t="shared" si="19"/>
        <v>44603</v>
      </c>
      <c r="H159" s="5">
        <f t="shared" si="20"/>
        <v>0.52380952380952284</v>
      </c>
      <c r="I159" s="5">
        <f t="shared" si="21"/>
        <v>1.2857142857142856</v>
      </c>
      <c r="J159" s="10">
        <f t="shared" si="18"/>
        <v>1</v>
      </c>
    </row>
    <row r="160" spans="1:10">
      <c r="A160">
        <v>10</v>
      </c>
      <c r="B160" s="4">
        <f t="shared" si="22"/>
        <v>44596</v>
      </c>
      <c r="C160" s="5">
        <f t="shared" si="23"/>
        <v>0</v>
      </c>
      <c r="D160" s="5">
        <f t="shared" si="24"/>
        <v>0</v>
      </c>
      <c r="E160" s="10" t="e">
        <f>D160/$C$151</f>
        <v>#DIV/0!</v>
      </c>
      <c r="F160">
        <v>18</v>
      </c>
      <c r="G160" s="4">
        <f t="shared" si="19"/>
        <v>44604</v>
      </c>
      <c r="H160" s="5">
        <f t="shared" si="20"/>
        <v>0.47619047619047522</v>
      </c>
      <c r="I160" s="5">
        <f t="shared" si="21"/>
        <v>1.2857142857142856</v>
      </c>
      <c r="J160" s="10">
        <f t="shared" si="18"/>
        <v>1</v>
      </c>
    </row>
    <row r="161" spans="1:10">
      <c r="A161">
        <v>11</v>
      </c>
      <c r="B161" s="4">
        <f t="shared" si="22"/>
        <v>44597</v>
      </c>
      <c r="C161" s="5">
        <f t="shared" si="23"/>
        <v>0</v>
      </c>
      <c r="D161" s="5">
        <f t="shared" si="24"/>
        <v>0</v>
      </c>
      <c r="E161" s="10" t="e">
        <f>D161/$C$151</f>
        <v>#DIV/0!</v>
      </c>
      <c r="F161">
        <v>19</v>
      </c>
      <c r="G161" s="4">
        <f t="shared" si="19"/>
        <v>44605</v>
      </c>
      <c r="H161" s="5">
        <f t="shared" si="20"/>
        <v>0.4285714285714276</v>
      </c>
      <c r="I161" s="5">
        <f t="shared" si="21"/>
        <v>1.2857142857142856</v>
      </c>
      <c r="J161" s="10">
        <f t="shared" si="18"/>
        <v>1</v>
      </c>
    </row>
    <row r="162" spans="1:10">
      <c r="A162">
        <v>12</v>
      </c>
      <c r="B162" s="4">
        <f t="shared" si="22"/>
        <v>44598</v>
      </c>
      <c r="C162" s="5">
        <f t="shared" si="23"/>
        <v>0</v>
      </c>
      <c r="D162" s="5">
        <f t="shared" si="24"/>
        <v>0</v>
      </c>
      <c r="E162" s="10" t="e">
        <f>D162/$C$151</f>
        <v>#DIV/0!</v>
      </c>
      <c r="F162">
        <v>20</v>
      </c>
      <c r="G162" s="4">
        <f t="shared" si="19"/>
        <v>44606</v>
      </c>
      <c r="H162" s="5">
        <f t="shared" si="20"/>
        <v>0.38095238095237999</v>
      </c>
      <c r="I162" s="5">
        <f t="shared" si="21"/>
        <v>1.2857142857142856</v>
      </c>
      <c r="J162" s="10">
        <f t="shared" si="18"/>
        <v>1</v>
      </c>
    </row>
    <row r="163" spans="1:10">
      <c r="A163">
        <v>13</v>
      </c>
      <c r="B163" s="4">
        <f t="shared" si="22"/>
        <v>44599</v>
      </c>
      <c r="C163" s="5">
        <f t="shared" si="23"/>
        <v>0</v>
      </c>
      <c r="D163" s="5">
        <f t="shared" si="24"/>
        <v>0</v>
      </c>
      <c r="E163" s="10" t="e">
        <f>D163/$C$151</f>
        <v>#DIV/0!</v>
      </c>
      <c r="F163">
        <v>21</v>
      </c>
      <c r="G163" s="11">
        <f t="shared" si="19"/>
        <v>44607</v>
      </c>
      <c r="H163" s="5">
        <f t="shared" si="20"/>
        <v>0.33333333333333237</v>
      </c>
      <c r="I163" s="5">
        <f t="shared" si="21"/>
        <v>1.2857142857142856</v>
      </c>
      <c r="J163" s="10">
        <f t="shared" si="18"/>
        <v>1</v>
      </c>
    </row>
    <row r="164" spans="1:10">
      <c r="A164">
        <v>14</v>
      </c>
      <c r="B164" s="4">
        <f t="shared" si="22"/>
        <v>44600</v>
      </c>
      <c r="C164" s="5">
        <f t="shared" si="23"/>
        <v>0</v>
      </c>
      <c r="D164" s="5">
        <f t="shared" si="24"/>
        <v>0</v>
      </c>
      <c r="E164" s="10" t="e">
        <f>D164/$C$151</f>
        <v>#DIV/0!</v>
      </c>
      <c r="F164">
        <v>22</v>
      </c>
      <c r="G164" s="4">
        <f t="shared" si="19"/>
        <v>44608</v>
      </c>
      <c r="H164" s="5">
        <f t="shared" si="20"/>
        <v>0.28571428571428475</v>
      </c>
      <c r="I164" s="5">
        <f t="shared" si="21"/>
        <v>1.2857142857142856</v>
      </c>
      <c r="J164" s="10">
        <f t="shared" si="18"/>
        <v>1</v>
      </c>
    </row>
    <row r="165" spans="1:10">
      <c r="A165">
        <v>15</v>
      </c>
      <c r="B165" s="4">
        <f t="shared" si="22"/>
        <v>44601</v>
      </c>
      <c r="C165" s="5">
        <f t="shared" si="23"/>
        <v>0</v>
      </c>
      <c r="D165" s="5">
        <f t="shared" si="24"/>
        <v>0</v>
      </c>
      <c r="E165" s="10" t="e">
        <f>D165/$C$151</f>
        <v>#DIV/0!</v>
      </c>
      <c r="F165">
        <v>23</v>
      </c>
      <c r="G165" s="4">
        <f t="shared" si="19"/>
        <v>44609</v>
      </c>
      <c r="H165" s="5">
        <f t="shared" si="20"/>
        <v>0.23809523809523714</v>
      </c>
      <c r="I165" s="5">
        <f t="shared" si="21"/>
        <v>1.2857142857142856</v>
      </c>
      <c r="J165" s="10">
        <f t="shared" si="18"/>
        <v>1</v>
      </c>
    </row>
    <row r="166" spans="1:10">
      <c r="A166">
        <v>16</v>
      </c>
      <c r="B166" s="4">
        <f t="shared" si="22"/>
        <v>44602</v>
      </c>
      <c r="C166" s="5">
        <f t="shared" si="23"/>
        <v>0</v>
      </c>
      <c r="D166" s="5">
        <f t="shared" si="24"/>
        <v>0</v>
      </c>
      <c r="E166" s="10" t="e">
        <f>D166/$C$151</f>
        <v>#DIV/0!</v>
      </c>
      <c r="F166">
        <v>24</v>
      </c>
      <c r="G166" s="4">
        <f t="shared" si="19"/>
        <v>44610</v>
      </c>
      <c r="H166" s="5">
        <f t="shared" si="20"/>
        <v>0.19047619047618952</v>
      </c>
      <c r="I166" s="5">
        <f t="shared" si="21"/>
        <v>1.2857142857142856</v>
      </c>
      <c r="J166" s="10">
        <f t="shared" si="18"/>
        <v>1</v>
      </c>
    </row>
    <row r="167" spans="1:10">
      <c r="A167">
        <v>17</v>
      </c>
      <c r="B167" s="4">
        <f t="shared" si="22"/>
        <v>44603</v>
      </c>
      <c r="C167" s="5">
        <f t="shared" si="23"/>
        <v>0</v>
      </c>
      <c r="D167" s="5">
        <f t="shared" si="24"/>
        <v>0</v>
      </c>
      <c r="E167" s="10" t="e">
        <f>D167/$C$151</f>
        <v>#DIV/0!</v>
      </c>
      <c r="F167">
        <v>25</v>
      </c>
      <c r="G167" s="4">
        <f t="shared" si="19"/>
        <v>44611</v>
      </c>
      <c r="H167" s="5">
        <f t="shared" si="20"/>
        <v>0.14285714285714191</v>
      </c>
      <c r="I167" s="5">
        <f t="shared" si="21"/>
        <v>1.2857142857142856</v>
      </c>
      <c r="J167" s="10">
        <f t="shared" si="18"/>
        <v>1</v>
      </c>
    </row>
    <row r="168" spans="1:10">
      <c r="A168">
        <v>18</v>
      </c>
      <c r="B168" s="4">
        <f t="shared" si="22"/>
        <v>44604</v>
      </c>
      <c r="C168" s="5">
        <f t="shared" si="23"/>
        <v>0</v>
      </c>
      <c r="D168" s="5">
        <f t="shared" si="24"/>
        <v>0</v>
      </c>
      <c r="E168" s="10" t="e">
        <f>D168/$C$151</f>
        <v>#DIV/0!</v>
      </c>
      <c r="F168">
        <v>26</v>
      </c>
      <c r="G168" s="4">
        <f t="shared" si="19"/>
        <v>44612</v>
      </c>
      <c r="H168" s="5">
        <f t="shared" si="20"/>
        <v>9.5238095238094289E-2</v>
      </c>
      <c r="I168" s="5">
        <f t="shared" si="21"/>
        <v>1.2857142857142856</v>
      </c>
      <c r="J168" s="10">
        <f t="shared" si="18"/>
        <v>1</v>
      </c>
    </row>
    <row r="169" spans="1:10">
      <c r="A169">
        <v>19</v>
      </c>
      <c r="B169" s="4">
        <f t="shared" si="22"/>
        <v>44605</v>
      </c>
      <c r="C169" s="5">
        <f t="shared" si="23"/>
        <v>0</v>
      </c>
      <c r="D169" s="5">
        <f t="shared" si="24"/>
        <v>0</v>
      </c>
      <c r="E169" s="10" t="e">
        <f>D169/$C$151</f>
        <v>#DIV/0!</v>
      </c>
      <c r="F169">
        <v>27</v>
      </c>
      <c r="G169" s="4">
        <f t="shared" si="19"/>
        <v>44613</v>
      </c>
      <c r="H169" s="5">
        <f t="shared" si="20"/>
        <v>4.7619047619046673E-2</v>
      </c>
      <c r="I169" s="5">
        <f t="shared" si="21"/>
        <v>1.2857142857142856</v>
      </c>
      <c r="J169" s="10">
        <f t="shared" si="18"/>
        <v>1</v>
      </c>
    </row>
    <row r="170" spans="1:10">
      <c r="A170">
        <v>20</v>
      </c>
      <c r="B170" s="4">
        <f t="shared" si="22"/>
        <v>44606</v>
      </c>
      <c r="C170" s="5">
        <f t="shared" si="23"/>
        <v>0</v>
      </c>
      <c r="D170" s="5">
        <f t="shared" si="24"/>
        <v>0</v>
      </c>
      <c r="E170" s="10" t="e">
        <f>D170/$C$151</f>
        <v>#DIV/0!</v>
      </c>
    </row>
    <row r="171" spans="1:10">
      <c r="A171">
        <v>21</v>
      </c>
      <c r="B171" s="11">
        <f t="shared" si="22"/>
        <v>44607</v>
      </c>
      <c r="C171" s="12">
        <f>C170-(($F$1/7)*4)</f>
        <v>0</v>
      </c>
      <c r="D171" s="5">
        <f t="shared" si="24"/>
        <v>0</v>
      </c>
      <c r="E171" s="10" t="e">
        <f>D171/$C$151</f>
        <v>#DIV/0!</v>
      </c>
    </row>
    <row r="172" spans="1:10">
      <c r="A172">
        <v>22</v>
      </c>
      <c r="B172" s="4">
        <f t="shared" si="22"/>
        <v>44608</v>
      </c>
      <c r="C172" s="5">
        <f t="shared" si="23"/>
        <v>0</v>
      </c>
      <c r="D172" s="5">
        <f t="shared" si="24"/>
        <v>0</v>
      </c>
      <c r="E172" s="10" t="e">
        <f>D172/$C$151</f>
        <v>#DIV/0!</v>
      </c>
    </row>
    <row r="173" spans="1:10">
      <c r="A173">
        <v>23</v>
      </c>
      <c r="B173" s="4">
        <f t="shared" si="22"/>
        <v>44609</v>
      </c>
      <c r="C173" s="5">
        <f t="shared" si="23"/>
        <v>0</v>
      </c>
      <c r="D173" s="5">
        <f t="shared" si="24"/>
        <v>0</v>
      </c>
      <c r="E173" s="10" t="e">
        <f>D173/$C$151</f>
        <v>#DIV/0!</v>
      </c>
    </row>
    <row r="174" spans="1:10">
      <c r="A174">
        <v>24</v>
      </c>
      <c r="B174" s="4">
        <f t="shared" si="22"/>
        <v>44610</v>
      </c>
      <c r="C174" s="5">
        <f t="shared" si="23"/>
        <v>0</v>
      </c>
      <c r="D174" s="5">
        <f t="shared" si="24"/>
        <v>0</v>
      </c>
      <c r="E174" s="10" t="e">
        <f>D174/$C$151</f>
        <v>#DIV/0!</v>
      </c>
    </row>
    <row r="175" spans="1:10">
      <c r="A175">
        <v>25</v>
      </c>
      <c r="B175" s="4">
        <f t="shared" si="22"/>
        <v>44611</v>
      </c>
      <c r="C175" s="5">
        <f t="shared" si="23"/>
        <v>0</v>
      </c>
      <c r="D175" s="5">
        <f t="shared" si="24"/>
        <v>0</v>
      </c>
      <c r="E175" s="10" t="e">
        <f>D175/$C$151</f>
        <v>#DIV/0!</v>
      </c>
    </row>
    <row r="176" spans="1:10">
      <c r="A176">
        <v>26</v>
      </c>
      <c r="B176" s="4">
        <f t="shared" si="22"/>
        <v>44612</v>
      </c>
      <c r="C176" s="5">
        <f t="shared" si="23"/>
        <v>0</v>
      </c>
      <c r="D176" s="5">
        <f t="shared" si="24"/>
        <v>0</v>
      </c>
      <c r="E176" s="10" t="e">
        <f>D176/$C$151</f>
        <v>#DIV/0!</v>
      </c>
    </row>
    <row r="177" spans="1:5">
      <c r="A177">
        <v>27</v>
      </c>
      <c r="B177" s="4">
        <f t="shared" si="22"/>
        <v>44613</v>
      </c>
      <c r="C177" s="5">
        <f t="shared" si="23"/>
        <v>0</v>
      </c>
      <c r="D177" s="5">
        <f t="shared" si="24"/>
        <v>0</v>
      </c>
      <c r="E177" s="10" t="e">
        <f>D177/$C$151</f>
        <v>#DIV/0!</v>
      </c>
    </row>
  </sheetData>
  <mergeCells count="10">
    <mergeCell ref="B150:E150"/>
    <mergeCell ref="G2:J2"/>
    <mergeCell ref="G36:J36"/>
    <mergeCell ref="G78:J78"/>
    <mergeCell ref="G142:J142"/>
    <mergeCell ref="B2:E2"/>
    <mergeCell ref="B25:E25"/>
    <mergeCell ref="B57:E57"/>
    <mergeCell ref="B82:E82"/>
    <mergeCell ref="B107:E107"/>
  </mergeCells>
  <conditionalFormatting sqref="G78:J78 G79:H138 J79:J138">
    <cfRule type="timePeriod" dxfId="24" priority="9" timePeriod="today">
      <formula>FLOOR(G78,1)=TODAY()</formula>
    </cfRule>
  </conditionalFormatting>
  <conditionalFormatting sqref="I79:I138">
    <cfRule type="timePeriod" dxfId="23" priority="8" timePeriod="today">
      <formula>FLOOR(I79,1)=TODAY()</formula>
    </cfRule>
  </conditionalFormatting>
  <conditionalFormatting sqref="G142:J169">
    <cfRule type="timePeriod" dxfId="22" priority="7" timePeriod="today">
      <formula>FLOOR(G142,1)=TODAY()</formula>
    </cfRule>
  </conditionalFormatting>
  <conditionalFormatting sqref="B108:E146 B1:E21 B26:E53 B58:E103">
    <cfRule type="timePeriod" dxfId="21" priority="6" timePeriod="today">
      <formula>FLOOR(B1,1)=TODAY()</formula>
    </cfRule>
  </conditionalFormatting>
  <conditionalFormatting sqref="B150:E177">
    <cfRule type="timePeriod" dxfId="20" priority="5" timePeriod="today">
      <formula>FLOOR(B150,1)=TODAY()</formula>
    </cfRule>
  </conditionalFormatting>
  <conditionalFormatting sqref="B25:E25">
    <cfRule type="timePeriod" dxfId="19" priority="4" timePeriod="today">
      <formula>FLOOR(B25,1)=TODAY()</formula>
    </cfRule>
  </conditionalFormatting>
  <conditionalFormatting sqref="B22:E24">
    <cfRule type="timePeriod" dxfId="18" priority="3" timePeriod="today">
      <formula>FLOOR(B22,1)=TODAY()</formula>
    </cfRule>
  </conditionalFormatting>
  <conditionalFormatting sqref="B54:E57">
    <cfRule type="timePeriod" dxfId="17" priority="2" timePeriod="today">
      <formula>FLOOR(B54,1)=TODAY()</formula>
    </cfRule>
  </conditionalFormatting>
  <conditionalFormatting sqref="B107:E107">
    <cfRule type="timePeriod" dxfId="16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K177"/>
  <sheetViews>
    <sheetView showGridLines="0" zoomScale="55" zoomScaleNormal="55" workbookViewId="0">
      <pane ySplit="1" topLeftCell="A131" activePane="bottomLeft" state="frozen"/>
      <selection pane="bottomLeft" activeCell="AA17" sqref="AA17"/>
    </sheetView>
  </sheetViews>
  <sheetFormatPr baseColWidth="10" defaultRowHeight="15.75"/>
  <cols>
    <col min="1" max="1" width="3.625" bestFit="1" customWidth="1"/>
    <col min="2" max="5" width="16.5" customWidth="1"/>
    <col min="7" max="7" width="19.625" bestFit="1" customWidth="1"/>
  </cols>
  <sheetData>
    <row r="1" spans="1:11" s="1" customFormat="1" ht="18.75">
      <c r="B1" s="3" t="s">
        <v>0</v>
      </c>
      <c r="C1" s="3" t="s">
        <v>1</v>
      </c>
      <c r="D1" s="3" t="s">
        <v>7</v>
      </c>
      <c r="E1" s="7" t="s">
        <v>2</v>
      </c>
      <c r="G1" s="3" t="s">
        <v>0</v>
      </c>
      <c r="H1" s="3" t="s">
        <v>1</v>
      </c>
      <c r="I1" s="3" t="s">
        <v>7</v>
      </c>
      <c r="J1" s="9" t="s">
        <v>2</v>
      </c>
      <c r="K1" s="2">
        <v>0.33333333333333331</v>
      </c>
    </row>
    <row r="2" spans="1:11" s="1" customFormat="1" ht="26.25">
      <c r="B2" s="16" t="s">
        <v>8</v>
      </c>
      <c r="C2" s="17"/>
      <c r="D2" s="17"/>
      <c r="E2" s="17"/>
      <c r="G2" s="18" t="s">
        <v>3</v>
      </c>
      <c r="H2" s="18"/>
      <c r="I2" s="18"/>
      <c r="J2" s="18"/>
      <c r="K2" s="2"/>
    </row>
    <row r="3" spans="1:11">
      <c r="A3">
        <v>1</v>
      </c>
      <c r="B3" s="4">
        <v>44459</v>
      </c>
      <c r="C3" s="5">
        <f>(F1*4/7)*A21</f>
        <v>0</v>
      </c>
      <c r="D3" s="5" t="e">
        <f>C3-([1]Commun!$C$4*4+[1]Commun!$C$5*4+[1]Angela!$C$3+[1]Coralie!$C$3+[1]Coralie!$C$4+[1]Constantin!$C$3)</f>
        <v>#REF!</v>
      </c>
      <c r="E3" s="6" t="e">
        <f>D3/$C$3</f>
        <v>#REF!</v>
      </c>
      <c r="F3">
        <v>1</v>
      </c>
      <c r="G3" s="4">
        <v>44459</v>
      </c>
      <c r="H3" s="5">
        <f>(K1/7)*F32</f>
        <v>1.4285714285714284</v>
      </c>
      <c r="I3" s="5" t="e">
        <f>H3-([1]Commun!$C$4+[1]Commun!$C$5+[1]Coralie!$C$4+[1]Coralie!$C$4)</f>
        <v>#REF!</v>
      </c>
      <c r="J3" s="10" t="e">
        <f>I3/$H$3</f>
        <v>#REF!</v>
      </c>
    </row>
    <row r="4" spans="1:11">
      <c r="A4">
        <v>2</v>
      </c>
      <c r="B4" s="4">
        <v>44460</v>
      </c>
      <c r="C4" s="5">
        <f t="shared" ref="C4:C53" si="0">C3-(($F$1/7)*4)</f>
        <v>0</v>
      </c>
      <c r="D4" s="5" t="e">
        <f>D3-([1]Aurélie!$C$4)</f>
        <v>#REF!</v>
      </c>
      <c r="E4" s="6" t="e">
        <f t="shared" ref="E4:E36" si="1">D4/$C$3</f>
        <v>#REF!</v>
      </c>
      <c r="F4">
        <v>2</v>
      </c>
      <c r="G4" s="4">
        <v>44460</v>
      </c>
      <c r="H4" s="5">
        <f>H3-(($K$1/7))</f>
        <v>1.3809523809523807</v>
      </c>
      <c r="I4" s="5" t="e">
        <f>I3</f>
        <v>#REF!</v>
      </c>
      <c r="J4" s="10" t="e">
        <f t="shared" ref="J4:J32" si="2">I4/$H$3</f>
        <v>#REF!</v>
      </c>
    </row>
    <row r="5" spans="1:11">
      <c r="A5">
        <v>3</v>
      </c>
      <c r="B5" s="4">
        <v>44461</v>
      </c>
      <c r="C5" s="5">
        <f t="shared" si="0"/>
        <v>0</v>
      </c>
      <c r="D5" s="5" t="e">
        <f>D4-([1]Aurélie!$C$5)</f>
        <v>#REF!</v>
      </c>
      <c r="E5" s="6" t="e">
        <f t="shared" si="1"/>
        <v>#REF!</v>
      </c>
      <c r="F5">
        <v>3</v>
      </c>
      <c r="G5" s="4">
        <v>44461</v>
      </c>
      <c r="H5" s="5">
        <f t="shared" ref="H5:H32" si="3">H4-(($K$1/7))</f>
        <v>1.333333333333333</v>
      </c>
      <c r="I5" s="5" t="e">
        <f>I4-([1]Coralie!$C$5)</f>
        <v>#REF!</v>
      </c>
      <c r="J5" s="10" t="e">
        <f t="shared" si="2"/>
        <v>#REF!</v>
      </c>
    </row>
    <row r="6" spans="1:11">
      <c r="A6">
        <v>4</v>
      </c>
      <c r="B6" s="4">
        <v>44462</v>
      </c>
      <c r="C6" s="5">
        <f t="shared" si="0"/>
        <v>0</v>
      </c>
      <c r="D6" s="5" t="e">
        <f>D5-([1]Angela!$C$4)</f>
        <v>#REF!</v>
      </c>
      <c r="E6" s="6" t="e">
        <f t="shared" si="1"/>
        <v>#REF!</v>
      </c>
      <c r="F6">
        <v>4</v>
      </c>
      <c r="G6" s="4">
        <v>44462</v>
      </c>
      <c r="H6" s="5">
        <f t="shared" si="3"/>
        <v>1.2857142857142854</v>
      </c>
      <c r="I6" s="5" t="e">
        <f>I5</f>
        <v>#REF!</v>
      </c>
      <c r="J6" s="10" t="e">
        <f t="shared" si="2"/>
        <v>#REF!</v>
      </c>
    </row>
    <row r="7" spans="1:11">
      <c r="A7">
        <v>5</v>
      </c>
      <c r="B7" s="4">
        <v>44463</v>
      </c>
      <c r="C7" s="5">
        <f t="shared" si="0"/>
        <v>0</v>
      </c>
      <c r="D7" s="5" t="e">
        <f>D6-([1]Constantin!$C$5+[1]Aurélie!$C$6+[1]Angela!$C$5)</f>
        <v>#REF!</v>
      </c>
      <c r="E7" s="6" t="e">
        <f t="shared" si="1"/>
        <v>#REF!</v>
      </c>
      <c r="F7">
        <v>5</v>
      </c>
      <c r="G7" s="4">
        <v>44463</v>
      </c>
      <c r="H7" s="5">
        <f t="shared" si="3"/>
        <v>1.2380952380952377</v>
      </c>
      <c r="I7" s="5" t="e">
        <f>I6</f>
        <v>#REF!</v>
      </c>
      <c r="J7" s="10" t="e">
        <f t="shared" si="2"/>
        <v>#REF!</v>
      </c>
    </row>
    <row r="8" spans="1:11">
      <c r="A8">
        <v>6</v>
      </c>
      <c r="B8" s="4">
        <v>44464</v>
      </c>
      <c r="C8" s="5">
        <f t="shared" si="0"/>
        <v>0</v>
      </c>
      <c r="D8" s="5" t="e">
        <f>D7-([1]Angela!$C$6)</f>
        <v>#REF!</v>
      </c>
      <c r="E8" s="6" t="e">
        <f t="shared" si="1"/>
        <v>#REF!</v>
      </c>
      <c r="F8">
        <v>6</v>
      </c>
      <c r="G8" s="4">
        <v>44464</v>
      </c>
      <c r="H8" s="5">
        <f t="shared" si="3"/>
        <v>1.19047619047619</v>
      </c>
      <c r="I8" s="5" t="e">
        <f>I7</f>
        <v>#REF!</v>
      </c>
      <c r="J8" s="10" t="e">
        <f t="shared" si="2"/>
        <v>#REF!</v>
      </c>
    </row>
    <row r="9" spans="1:11">
      <c r="A9">
        <v>7</v>
      </c>
      <c r="B9" s="4">
        <v>44465</v>
      </c>
      <c r="C9" s="5">
        <f t="shared" si="0"/>
        <v>0</v>
      </c>
      <c r="D9" s="5" t="e">
        <f>D8-([1]Coralie!$C$6+[1]Coralie!$C$7+[1]Aurélie!$C$7)</f>
        <v>#REF!</v>
      </c>
      <c r="E9" s="6" t="e">
        <f t="shared" si="1"/>
        <v>#REF!</v>
      </c>
      <c r="F9">
        <v>7</v>
      </c>
      <c r="G9" s="4">
        <v>44465</v>
      </c>
      <c r="H9" s="5">
        <f t="shared" si="3"/>
        <v>1.1428571428571423</v>
      </c>
      <c r="I9" s="5" t="e">
        <f>I8-([1]Coralie!$C$6+[1]Coralie!$C$7)</f>
        <v>#REF!</v>
      </c>
      <c r="J9" s="10" t="e">
        <f t="shared" si="2"/>
        <v>#REF!</v>
      </c>
    </row>
    <row r="10" spans="1:11">
      <c r="A10">
        <v>8</v>
      </c>
      <c r="B10" s="4">
        <v>44466</v>
      </c>
      <c r="C10" s="5">
        <f t="shared" si="0"/>
        <v>0</v>
      </c>
      <c r="D10" s="5" t="e">
        <f>D9-([1]Coralie!$C$8+[1]Angela!$C$7)</f>
        <v>#REF!</v>
      </c>
      <c r="E10" s="6" t="e">
        <f t="shared" si="1"/>
        <v>#REF!</v>
      </c>
      <c r="F10">
        <v>8</v>
      </c>
      <c r="G10" s="4">
        <v>44466</v>
      </c>
      <c r="H10" s="5">
        <f t="shared" si="3"/>
        <v>1.0952380952380947</v>
      </c>
      <c r="I10" s="5" t="e">
        <f>I9-([1]Coralie!$C$8)</f>
        <v>#REF!</v>
      </c>
      <c r="J10" s="10" t="e">
        <f>I10/$H$3</f>
        <v>#REF!</v>
      </c>
    </row>
    <row r="11" spans="1:11">
      <c r="A11">
        <v>9</v>
      </c>
      <c r="B11" s="4">
        <v>44467</v>
      </c>
      <c r="C11" s="5">
        <f t="shared" si="0"/>
        <v>0</v>
      </c>
      <c r="D11" s="5" t="e">
        <f>D10-([1]Coralie!$C$9+[1]Coralie!$C$10+[1]Coralie!$C$11+[1]Angela!$C$8)</f>
        <v>#REF!</v>
      </c>
      <c r="E11" s="6" t="e">
        <f t="shared" si="1"/>
        <v>#REF!</v>
      </c>
      <c r="F11">
        <v>9</v>
      </c>
      <c r="G11" s="4">
        <v>44467</v>
      </c>
      <c r="H11" s="5">
        <f t="shared" si="3"/>
        <v>1.047619047619047</v>
      </c>
      <c r="I11" s="5" t="e">
        <f>I10-([1]Coralie!$C$9+[1]Coralie!$C$10)</f>
        <v>#REF!</v>
      </c>
      <c r="J11" s="10" t="e">
        <f t="shared" si="2"/>
        <v>#REF!</v>
      </c>
    </row>
    <row r="12" spans="1:11">
      <c r="A12">
        <v>10</v>
      </c>
      <c r="B12" s="4">
        <v>44468</v>
      </c>
      <c r="C12" s="5">
        <f t="shared" si="0"/>
        <v>0</v>
      </c>
      <c r="D12" s="5" t="e">
        <f>D11-([1]Constantin!$C$6+[1]Aurélie!$C$8+[1]Angela!$C$9+[1]Commun!$C$6*4)</f>
        <v>#REF!</v>
      </c>
      <c r="E12" s="6" t="e">
        <f t="shared" si="1"/>
        <v>#REF!</v>
      </c>
      <c r="F12">
        <v>10</v>
      </c>
      <c r="G12" s="4">
        <v>44468</v>
      </c>
      <c r="H12" s="5">
        <f t="shared" si="3"/>
        <v>0.99999999999999933</v>
      </c>
      <c r="I12" s="5" t="e">
        <f>I11-([1]Commun!$C$6)</f>
        <v>#REF!</v>
      </c>
      <c r="J12" s="10" t="e">
        <f t="shared" si="2"/>
        <v>#REF!</v>
      </c>
    </row>
    <row r="13" spans="1:11">
      <c r="A13">
        <v>11</v>
      </c>
      <c r="B13" s="4">
        <v>44469</v>
      </c>
      <c r="C13" s="5">
        <f t="shared" si="0"/>
        <v>0</v>
      </c>
      <c r="D13" s="5" t="e">
        <f>D12</f>
        <v>#REF!</v>
      </c>
      <c r="E13" s="6" t="e">
        <f t="shared" si="1"/>
        <v>#REF!</v>
      </c>
      <c r="F13">
        <v>11</v>
      </c>
      <c r="G13" s="4">
        <v>44469</v>
      </c>
      <c r="H13" s="5">
        <f t="shared" si="3"/>
        <v>0.95238095238095166</v>
      </c>
      <c r="I13" s="5" t="e">
        <f>I12</f>
        <v>#REF!</v>
      </c>
      <c r="J13" s="10" t="e">
        <f t="shared" si="2"/>
        <v>#REF!</v>
      </c>
    </row>
    <row r="14" spans="1:11">
      <c r="A14">
        <v>12</v>
      </c>
      <c r="B14" s="4">
        <v>44470</v>
      </c>
      <c r="C14" s="5">
        <f t="shared" si="0"/>
        <v>0</v>
      </c>
      <c r="D14" s="5" t="e">
        <f>D13-([1]Commun!$C$7*4+[1]Commun!$C$8*4+[1]Coralie!$C$12)</f>
        <v>#REF!</v>
      </c>
      <c r="E14" s="6" t="e">
        <f t="shared" si="1"/>
        <v>#REF!</v>
      </c>
      <c r="F14">
        <v>12</v>
      </c>
      <c r="G14" s="4">
        <v>44470</v>
      </c>
      <c r="H14" s="5">
        <f t="shared" si="3"/>
        <v>0.90476190476190399</v>
      </c>
      <c r="I14" s="5" t="e">
        <f>I13-([1]Commun!$C$7+[1]Commun!$C$8+[1]Coralie!$C$12)</f>
        <v>#REF!</v>
      </c>
      <c r="J14" s="10" t="e">
        <f t="shared" si="2"/>
        <v>#REF!</v>
      </c>
    </row>
    <row r="15" spans="1:11">
      <c r="A15">
        <v>13</v>
      </c>
      <c r="B15" s="4">
        <v>44471</v>
      </c>
      <c r="C15" s="5">
        <f t="shared" si="0"/>
        <v>0</v>
      </c>
      <c r="D15" s="5" t="e">
        <f>D14</f>
        <v>#REF!</v>
      </c>
      <c r="E15" s="6" t="e">
        <f t="shared" si="1"/>
        <v>#REF!</v>
      </c>
      <c r="F15">
        <v>13</v>
      </c>
      <c r="G15" s="4">
        <v>44471</v>
      </c>
      <c r="H15" s="5">
        <f t="shared" si="3"/>
        <v>0.85714285714285632</v>
      </c>
      <c r="I15" s="5" t="e">
        <f>I14</f>
        <v>#REF!</v>
      </c>
      <c r="J15" s="10" t="e">
        <f t="shared" si="2"/>
        <v>#REF!</v>
      </c>
    </row>
    <row r="16" spans="1:11">
      <c r="A16">
        <v>14</v>
      </c>
      <c r="B16" s="4">
        <v>44472</v>
      </c>
      <c r="C16" s="5">
        <f t="shared" si="0"/>
        <v>0</v>
      </c>
      <c r="D16" s="5" t="e">
        <f>D15-([1]Aurélie!$C$9+[1]Aurélie!$C$10+[1]Aurélie!$C$11+[1]Coralie!$C$13+[1]Coralie!$C$14+[1]Coralie!$C$15)</f>
        <v>#REF!</v>
      </c>
      <c r="E16" s="6" t="e">
        <f t="shared" si="1"/>
        <v>#REF!</v>
      </c>
      <c r="F16">
        <v>14</v>
      </c>
      <c r="G16" s="4">
        <v>44472</v>
      </c>
      <c r="H16" s="5">
        <f t="shared" si="3"/>
        <v>0.80952380952380865</v>
      </c>
      <c r="I16" s="5" t="e">
        <f>I15-([1]Coralie!$C$13+[1]Coralie!$C$14+[1]Coralie!$C$15)</f>
        <v>#REF!</v>
      </c>
      <c r="J16" s="10" t="e">
        <f t="shared" si="2"/>
        <v>#REF!</v>
      </c>
    </row>
    <row r="17" spans="1:10">
      <c r="A17">
        <v>15</v>
      </c>
      <c r="B17" s="4">
        <v>44473</v>
      </c>
      <c r="C17" s="5">
        <f t="shared" si="0"/>
        <v>0</v>
      </c>
      <c r="D17" s="5" t="e">
        <f>D16</f>
        <v>#REF!</v>
      </c>
      <c r="E17" s="6" t="e">
        <f t="shared" si="1"/>
        <v>#REF!</v>
      </c>
      <c r="F17">
        <v>15</v>
      </c>
      <c r="G17" s="4">
        <v>44473</v>
      </c>
      <c r="H17" s="5">
        <f t="shared" si="3"/>
        <v>0.76190476190476097</v>
      </c>
      <c r="I17" s="5" t="e">
        <f>I16</f>
        <v>#REF!</v>
      </c>
      <c r="J17" s="10" t="e">
        <f t="shared" si="2"/>
        <v>#REF!</v>
      </c>
    </row>
    <row r="18" spans="1:10">
      <c r="A18">
        <v>16</v>
      </c>
      <c r="B18" s="4">
        <v>44474</v>
      </c>
      <c r="C18" s="5">
        <f t="shared" si="0"/>
        <v>0</v>
      </c>
      <c r="D18" s="5" t="e">
        <f>D17</f>
        <v>#REF!</v>
      </c>
      <c r="E18" s="6" t="e">
        <f t="shared" si="1"/>
        <v>#REF!</v>
      </c>
      <c r="F18">
        <v>16</v>
      </c>
      <c r="G18" s="4">
        <v>44474</v>
      </c>
      <c r="H18" s="5">
        <f t="shared" si="3"/>
        <v>0.7142857142857133</v>
      </c>
      <c r="I18" s="5" t="e">
        <f>I17</f>
        <v>#REF!</v>
      </c>
      <c r="J18" s="10" t="e">
        <f t="shared" si="2"/>
        <v>#REF!</v>
      </c>
    </row>
    <row r="19" spans="1:10">
      <c r="A19">
        <v>17</v>
      </c>
      <c r="B19" s="4">
        <v>44475</v>
      </c>
      <c r="C19" s="5">
        <f t="shared" si="0"/>
        <v>0</v>
      </c>
      <c r="D19" s="5" t="e">
        <f>D18</f>
        <v>#REF!</v>
      </c>
      <c r="E19" s="6" t="e">
        <f t="shared" si="1"/>
        <v>#REF!</v>
      </c>
      <c r="F19">
        <v>17</v>
      </c>
      <c r="G19" s="4">
        <v>44475</v>
      </c>
      <c r="H19" s="5">
        <f t="shared" si="3"/>
        <v>0.66666666666666563</v>
      </c>
      <c r="I19" s="5" t="e">
        <f>I18</f>
        <v>#REF!</v>
      </c>
      <c r="J19" s="10" t="e">
        <f t="shared" si="2"/>
        <v>#REF!</v>
      </c>
    </row>
    <row r="20" spans="1:10">
      <c r="A20">
        <v>18</v>
      </c>
      <c r="B20" s="4">
        <v>44476</v>
      </c>
      <c r="C20" s="5">
        <f t="shared" si="0"/>
        <v>0</v>
      </c>
      <c r="D20" s="5" t="e">
        <f>D19</f>
        <v>#REF!</v>
      </c>
      <c r="E20" s="6" t="e">
        <f t="shared" si="1"/>
        <v>#REF!</v>
      </c>
      <c r="F20">
        <v>18</v>
      </c>
      <c r="G20" s="4">
        <v>44476</v>
      </c>
      <c r="H20" s="5">
        <f t="shared" si="3"/>
        <v>0.61904761904761796</v>
      </c>
      <c r="I20" s="5" t="e">
        <f>I19</f>
        <v>#REF!</v>
      </c>
      <c r="J20" s="10" t="e">
        <f t="shared" si="2"/>
        <v>#REF!</v>
      </c>
    </row>
    <row r="21" spans="1:10">
      <c r="A21">
        <v>19</v>
      </c>
      <c r="B21" s="4">
        <v>44477</v>
      </c>
      <c r="C21" s="5">
        <f t="shared" si="0"/>
        <v>0</v>
      </c>
      <c r="D21" s="5" t="e">
        <f>D20-([1]Commun!$C$9*4+[1]Aurélie!$C$12+[1]Coralie!$C$16+[1]Coralie!$C$17+[1]Coralie!$C$18+[1]Constantin!$C$7)</f>
        <v>#REF!</v>
      </c>
      <c r="E21" s="6" t="e">
        <f t="shared" si="1"/>
        <v>#REF!</v>
      </c>
      <c r="F21">
        <v>19</v>
      </c>
      <c r="G21" s="4">
        <v>44477</v>
      </c>
      <c r="H21" s="5">
        <f t="shared" si="3"/>
        <v>0.57142857142857029</v>
      </c>
      <c r="I21" s="5" t="e">
        <f>I20-([1]Commun!$C$9+[1]Coralie!$C$16+[1]Coralie!$C$17+[1]Coralie!$C$18)</f>
        <v>#REF!</v>
      </c>
      <c r="J21" s="10" t="e">
        <f t="shared" si="2"/>
        <v>#REF!</v>
      </c>
    </row>
    <row r="22" spans="1:10">
      <c r="E22" s="8"/>
      <c r="F22">
        <v>20</v>
      </c>
      <c r="G22" s="4">
        <v>44478</v>
      </c>
      <c r="H22" s="5">
        <f t="shared" si="3"/>
        <v>0.52380952380952261</v>
      </c>
      <c r="I22" s="5" t="e">
        <f>I21</f>
        <v>#REF!</v>
      </c>
      <c r="J22" s="10" t="e">
        <f t="shared" si="2"/>
        <v>#REF!</v>
      </c>
    </row>
    <row r="23" spans="1:10">
      <c r="E23" s="8"/>
      <c r="F23">
        <v>21</v>
      </c>
      <c r="G23" s="4">
        <v>44479</v>
      </c>
      <c r="H23" s="5">
        <f t="shared" si="3"/>
        <v>0.476190476190475</v>
      </c>
      <c r="I23" s="5" t="e">
        <f>I22</f>
        <v>#REF!</v>
      </c>
      <c r="J23" s="10" t="e">
        <f t="shared" si="2"/>
        <v>#REF!</v>
      </c>
    </row>
    <row r="24" spans="1:10">
      <c r="E24" s="8"/>
      <c r="F24">
        <v>22</v>
      </c>
      <c r="G24" s="4">
        <v>44480</v>
      </c>
      <c r="H24" s="5">
        <f t="shared" si="3"/>
        <v>0.42857142857142738</v>
      </c>
      <c r="I24" s="5" t="e">
        <f>I23-([1]Commun!$C$10+[1]Coralie!$C$19+[1]Coralie!$C$20)</f>
        <v>#REF!</v>
      </c>
      <c r="J24" s="10" t="e">
        <f t="shared" si="2"/>
        <v>#REF!</v>
      </c>
    </row>
    <row r="25" spans="1:10" ht="26.25">
      <c r="A25" s="1"/>
      <c r="B25" s="16" t="s">
        <v>3</v>
      </c>
      <c r="C25" s="17"/>
      <c r="D25" s="17"/>
      <c r="E25" s="17"/>
      <c r="F25">
        <v>23</v>
      </c>
      <c r="G25" s="4">
        <v>44481</v>
      </c>
      <c r="H25" s="5">
        <f t="shared" si="3"/>
        <v>0.38095238095237977</v>
      </c>
      <c r="I25" s="5" t="e">
        <f>I24</f>
        <v>#REF!</v>
      </c>
      <c r="J25" s="10" t="e">
        <f t="shared" si="2"/>
        <v>#REF!</v>
      </c>
    </row>
    <row r="26" spans="1:10">
      <c r="A26">
        <v>1</v>
      </c>
      <c r="B26" s="4">
        <v>44478</v>
      </c>
      <c r="C26" s="5">
        <f>(F1*4/7)*A53</f>
        <v>0</v>
      </c>
      <c r="D26" s="5">
        <f>C26</f>
        <v>0</v>
      </c>
      <c r="E26" s="6" t="e">
        <f t="shared" si="1"/>
        <v>#DIV/0!</v>
      </c>
      <c r="F26">
        <v>24</v>
      </c>
      <c r="G26" s="4">
        <v>44482</v>
      </c>
      <c r="H26" s="5">
        <f t="shared" si="3"/>
        <v>0.33333333333333215</v>
      </c>
      <c r="I26" s="5" t="e">
        <f>I25</f>
        <v>#REF!</v>
      </c>
      <c r="J26" s="10" t="e">
        <f t="shared" si="2"/>
        <v>#REF!</v>
      </c>
    </row>
    <row r="27" spans="1:10">
      <c r="A27">
        <v>2</v>
      </c>
      <c r="B27" s="4">
        <v>44479</v>
      </c>
      <c r="C27" s="5">
        <f t="shared" si="0"/>
        <v>0</v>
      </c>
      <c r="D27" s="5" t="e">
        <f>D26-([1]Angela!$C$10+[1]Aurélie!$C$13+[1]Aurélie!$C$14+[1]Aurélie!$C$15+[1]Constantin!$C$8)</f>
        <v>#REF!</v>
      </c>
      <c r="E27" s="6" t="e">
        <f t="shared" si="1"/>
        <v>#REF!</v>
      </c>
      <c r="F27">
        <v>25</v>
      </c>
      <c r="G27" s="4">
        <v>44483</v>
      </c>
      <c r="H27" s="5">
        <f t="shared" si="3"/>
        <v>0.28571428571428453</v>
      </c>
      <c r="I27" s="5" t="e">
        <f>I26-([1]Commun!$C$11+[1]Coralie!$C$21+[1]Coralie!$C$22+[1]Coralie!$C$23+[1]Coralie!$C$24)</f>
        <v>#REF!</v>
      </c>
      <c r="J27" s="10" t="e">
        <f t="shared" si="2"/>
        <v>#REF!</v>
      </c>
    </row>
    <row r="28" spans="1:10">
      <c r="A28">
        <v>3</v>
      </c>
      <c r="B28" s="4">
        <v>44480</v>
      </c>
      <c r="C28" s="5">
        <f t="shared" si="0"/>
        <v>0</v>
      </c>
      <c r="D28" s="5" t="e">
        <f>D27-([1]Commun!$C$10*4+[1]Angela!$C$11+[1]Angela!$C$12+[1]Coralie!$C$19+[1]Coralie!$C$20)</f>
        <v>#REF!</v>
      </c>
      <c r="E28" s="6" t="e">
        <f t="shared" si="1"/>
        <v>#REF!</v>
      </c>
      <c r="F28">
        <v>26</v>
      </c>
      <c r="G28" s="4">
        <v>44484</v>
      </c>
      <c r="H28" s="5">
        <f t="shared" si="3"/>
        <v>0.23809523809523692</v>
      </c>
      <c r="I28" s="5" t="e">
        <f>I27-([1]Coralie!$C$25)</f>
        <v>#REF!</v>
      </c>
      <c r="J28" s="10" t="e">
        <f t="shared" si="2"/>
        <v>#REF!</v>
      </c>
    </row>
    <row r="29" spans="1:10">
      <c r="A29">
        <v>4</v>
      </c>
      <c r="B29" s="4">
        <v>44481</v>
      </c>
      <c r="C29" s="5">
        <f t="shared" si="0"/>
        <v>0</v>
      </c>
      <c r="D29" s="5" t="e">
        <f>D28</f>
        <v>#REF!</v>
      </c>
      <c r="E29" s="6" t="e">
        <f t="shared" si="1"/>
        <v>#REF!</v>
      </c>
      <c r="F29">
        <v>27</v>
      </c>
      <c r="G29" s="4">
        <v>44485</v>
      </c>
      <c r="H29" s="5">
        <f t="shared" si="3"/>
        <v>0.1904761904761893</v>
      </c>
      <c r="I29" s="5" t="e">
        <f>I28-([1]Coralie!$C$26+[1]Coralie!$C$27+[1]Coralie!$C$28+[1]Coralie!$C$29+[1]Coralie!$C$30)</f>
        <v>#REF!</v>
      </c>
      <c r="J29" s="10" t="e">
        <f t="shared" si="2"/>
        <v>#REF!</v>
      </c>
    </row>
    <row r="30" spans="1:10">
      <c r="A30">
        <v>5</v>
      </c>
      <c r="B30" s="4">
        <v>44482</v>
      </c>
      <c r="C30" s="5">
        <f t="shared" si="0"/>
        <v>0</v>
      </c>
      <c r="D30" s="5" t="e">
        <f>D29-([1]Angela!$C$13+[1]Angela!$C$14+[1]Angela!$C$15)</f>
        <v>#REF!</v>
      </c>
      <c r="E30" s="6" t="e">
        <f t="shared" si="1"/>
        <v>#REF!</v>
      </c>
      <c r="F30">
        <v>28</v>
      </c>
      <c r="G30" s="4">
        <v>44486</v>
      </c>
      <c r="H30" s="5">
        <f t="shared" si="3"/>
        <v>0.14285714285714168</v>
      </c>
      <c r="I30" s="5" t="e">
        <f>I29-([1]Coralie!$C$31+[1]Coralie!$C$32)</f>
        <v>#REF!</v>
      </c>
      <c r="J30" s="10" t="e">
        <f t="shared" si="2"/>
        <v>#REF!</v>
      </c>
    </row>
    <row r="31" spans="1:10">
      <c r="A31">
        <v>6</v>
      </c>
      <c r="B31" s="4">
        <v>44483</v>
      </c>
      <c r="C31" s="5">
        <f t="shared" si="0"/>
        <v>0</v>
      </c>
      <c r="D31" s="5" t="e">
        <f>D30-([1]Commun!$C$11*4+[1]Aurélie!$C$16+[1]Coralie!$C$21+[1]Coralie!$C$22+[1]Coralie!$C$23+[1]Coralie!$C$24)</f>
        <v>#REF!</v>
      </c>
      <c r="E31" s="6" t="e">
        <f t="shared" si="1"/>
        <v>#REF!</v>
      </c>
      <c r="F31">
        <v>29</v>
      </c>
      <c r="G31" s="4">
        <v>44487</v>
      </c>
      <c r="H31" s="5">
        <f t="shared" si="3"/>
        <v>9.5238095238094067E-2</v>
      </c>
      <c r="I31" s="5" t="e">
        <f>I30-([1]Commun!$C$12+[1]Coralie!$C$33)</f>
        <v>#REF!</v>
      </c>
      <c r="J31" s="10" t="e">
        <f t="shared" si="2"/>
        <v>#REF!</v>
      </c>
    </row>
    <row r="32" spans="1:10">
      <c r="A32">
        <v>7</v>
      </c>
      <c r="B32" s="4">
        <v>44484</v>
      </c>
      <c r="C32" s="5">
        <f t="shared" si="0"/>
        <v>0</v>
      </c>
      <c r="D32" s="5" t="e">
        <f>D31-([1]Angela!$C$16+[1]Angela!$C$17+[1]Coralie!$C$25)</f>
        <v>#REF!</v>
      </c>
      <c r="E32" s="6" t="e">
        <f t="shared" si="1"/>
        <v>#REF!</v>
      </c>
      <c r="F32">
        <v>30</v>
      </c>
      <c r="G32" s="4">
        <v>44488</v>
      </c>
      <c r="H32" s="5">
        <f t="shared" si="3"/>
        <v>4.7619047619046451E-2</v>
      </c>
      <c r="I32" s="5" t="e">
        <f>I31-([1]Commun!$C$13)</f>
        <v>#REF!</v>
      </c>
      <c r="J32" s="10" t="e">
        <f t="shared" si="2"/>
        <v>#REF!</v>
      </c>
    </row>
    <row r="33" spans="1:10">
      <c r="A33">
        <v>8</v>
      </c>
      <c r="B33" s="4">
        <v>44485</v>
      </c>
      <c r="C33" s="5">
        <f t="shared" si="0"/>
        <v>0</v>
      </c>
      <c r="D33" s="5" t="e">
        <f>D32-([1]Angela!$C$18+[1]Coralie!$C$26+[1]Coralie!$C$27+[1]Coralie!$C$28+[1]Coralie!$C$29+[1]Coralie!$C$30+[1]Constantin!$C$9)</f>
        <v>#REF!</v>
      </c>
      <c r="E33" s="6" t="e">
        <f t="shared" si="1"/>
        <v>#REF!</v>
      </c>
    </row>
    <row r="34" spans="1:10">
      <c r="A34">
        <v>9</v>
      </c>
      <c r="B34" s="4">
        <v>44486</v>
      </c>
      <c r="C34" s="5">
        <f t="shared" si="0"/>
        <v>0</v>
      </c>
      <c r="D34" s="5" t="e">
        <f>D33-([1]Coralie!$C$31+[1]Coralie!$C$32)</f>
        <v>#REF!</v>
      </c>
      <c r="E34" s="6" t="e">
        <f t="shared" si="1"/>
        <v>#REF!</v>
      </c>
    </row>
    <row r="35" spans="1:10">
      <c r="A35">
        <v>10</v>
      </c>
      <c r="B35" s="4">
        <v>44487</v>
      </c>
      <c r="C35" s="5">
        <f t="shared" si="0"/>
        <v>0</v>
      </c>
      <c r="D35" s="5" t="e">
        <f>D34-([1]Commun!$C$12*4+[1]Angela!$C$19+[1]Coralie!$C$33)</f>
        <v>#REF!</v>
      </c>
      <c r="E35" s="6" t="e">
        <f t="shared" si="1"/>
        <v>#REF!</v>
      </c>
    </row>
    <row r="36" spans="1:10" ht="26.25">
      <c r="A36">
        <v>11</v>
      </c>
      <c r="B36" s="4">
        <v>44488</v>
      </c>
      <c r="C36" s="5">
        <f t="shared" si="0"/>
        <v>0</v>
      </c>
      <c r="D36" s="5" t="e">
        <f>D35-([1]Commun!$C$13*4+[1]Constantin!$C$10)</f>
        <v>#REF!</v>
      </c>
      <c r="E36" s="6" t="e">
        <f t="shared" si="1"/>
        <v>#REF!</v>
      </c>
      <c r="G36" s="18" t="s">
        <v>4</v>
      </c>
      <c r="H36" s="18"/>
      <c r="I36" s="18"/>
      <c r="J36" s="18"/>
    </row>
    <row r="37" spans="1:10">
      <c r="A37">
        <v>12</v>
      </c>
      <c r="B37" s="4">
        <v>44489</v>
      </c>
      <c r="C37" s="5">
        <f t="shared" si="0"/>
        <v>0</v>
      </c>
      <c r="D37" s="5" t="e">
        <f>D36</f>
        <v>#REF!</v>
      </c>
      <c r="E37" s="10" t="e">
        <f>D37/$C$37</f>
        <v>#REF!</v>
      </c>
      <c r="F37">
        <v>1</v>
      </c>
      <c r="G37" s="4">
        <v>44489</v>
      </c>
      <c r="H37" s="5">
        <f>(K1/7)*F74</f>
        <v>1.8095238095238093</v>
      </c>
      <c r="I37" s="5">
        <f>H37</f>
        <v>1.8095238095238093</v>
      </c>
      <c r="J37" s="10">
        <f>I37/$H$37</f>
        <v>1</v>
      </c>
    </row>
    <row r="38" spans="1:10">
      <c r="A38">
        <v>13</v>
      </c>
      <c r="B38" s="4">
        <v>44490</v>
      </c>
      <c r="C38" s="5">
        <f t="shared" si="0"/>
        <v>0</v>
      </c>
      <c r="D38" s="5" t="e">
        <f>D37-([1]Coralie!$C$34)</f>
        <v>#REF!</v>
      </c>
      <c r="E38" s="10" t="e">
        <f>D38/$C$37</f>
        <v>#REF!</v>
      </c>
      <c r="F38">
        <v>2</v>
      </c>
      <c r="G38" s="4">
        <v>44490</v>
      </c>
      <c r="H38" s="5">
        <f>H37-($K$1/7)</f>
        <v>1.7619047619047616</v>
      </c>
      <c r="I38" s="5" t="e">
        <f>I37-([1]Coralie!$C$34)</f>
        <v>#REF!</v>
      </c>
      <c r="J38" s="10" t="e">
        <f t="shared" ref="J38:J74" si="4">I38/$H$37</f>
        <v>#REF!</v>
      </c>
    </row>
    <row r="39" spans="1:10">
      <c r="A39">
        <v>14</v>
      </c>
      <c r="B39" s="4">
        <v>44491</v>
      </c>
      <c r="C39" s="5">
        <f t="shared" si="0"/>
        <v>0</v>
      </c>
      <c r="D39" s="5" t="e">
        <f>D38-([1]Angela!$C$20)</f>
        <v>#REF!</v>
      </c>
      <c r="E39" s="10" t="e">
        <f>D39/$C$37</f>
        <v>#REF!</v>
      </c>
      <c r="F39">
        <v>3</v>
      </c>
      <c r="G39" s="4">
        <v>44491</v>
      </c>
      <c r="H39" s="5">
        <f t="shared" ref="H39:H74" si="5">H38-($K$1/7)</f>
        <v>1.714285714285714</v>
      </c>
      <c r="I39" s="5" t="e">
        <f>I38</f>
        <v>#REF!</v>
      </c>
      <c r="J39" s="10" t="e">
        <f t="shared" si="4"/>
        <v>#REF!</v>
      </c>
    </row>
    <row r="40" spans="1:10">
      <c r="A40">
        <v>15</v>
      </c>
      <c r="B40" s="4">
        <v>44492</v>
      </c>
      <c r="C40" s="5">
        <f t="shared" si="0"/>
        <v>0</v>
      </c>
      <c r="D40" s="5" t="e">
        <f t="shared" ref="D40:D68" si="6">D39</f>
        <v>#REF!</v>
      </c>
      <c r="E40" s="10" t="e">
        <f>D40/$C$37</f>
        <v>#REF!</v>
      </c>
      <c r="F40">
        <v>4</v>
      </c>
      <c r="G40" s="4">
        <v>44492</v>
      </c>
      <c r="H40" s="5">
        <f t="shared" si="5"/>
        <v>1.6666666666666663</v>
      </c>
      <c r="I40" s="5" t="e">
        <f t="shared" ref="I40:I64" si="7">I39</f>
        <v>#REF!</v>
      </c>
      <c r="J40" s="10" t="e">
        <f t="shared" si="4"/>
        <v>#REF!</v>
      </c>
    </row>
    <row r="41" spans="1:10">
      <c r="A41">
        <v>16</v>
      </c>
      <c r="B41" s="4">
        <v>44493</v>
      </c>
      <c r="C41" s="5">
        <f t="shared" si="0"/>
        <v>0</v>
      </c>
      <c r="D41" s="5" t="e">
        <f>D40-([1]Angela!$C$21+[1]Coralie!$C$35)</f>
        <v>#REF!</v>
      </c>
      <c r="E41" s="10" t="e">
        <f>D41/$C$37</f>
        <v>#REF!</v>
      </c>
      <c r="F41">
        <v>5</v>
      </c>
      <c r="G41" s="4">
        <v>44493</v>
      </c>
      <c r="H41" s="5">
        <f t="shared" si="5"/>
        <v>1.6190476190476186</v>
      </c>
      <c r="I41" s="5" t="e">
        <f>I40-([1]Coralie!$C$35)</f>
        <v>#REF!</v>
      </c>
      <c r="J41" s="10" t="e">
        <f t="shared" si="4"/>
        <v>#REF!</v>
      </c>
    </row>
    <row r="42" spans="1:10">
      <c r="A42">
        <v>17</v>
      </c>
      <c r="B42" s="4">
        <v>44494</v>
      </c>
      <c r="C42" s="5">
        <f t="shared" si="0"/>
        <v>0</v>
      </c>
      <c r="D42" s="5" t="e">
        <f>D41-([1]Angela!$C$22+[1]Angela!$C$23+[1]Coralie!$C$36+[1]Constantin!$C$11+[1]Constantin!$C$12+[1]Constantin!$C$13)</f>
        <v>#REF!</v>
      </c>
      <c r="E42" s="10" t="e">
        <f>D42/$C$37</f>
        <v>#REF!</v>
      </c>
      <c r="F42">
        <v>6</v>
      </c>
      <c r="G42" s="4">
        <v>44494</v>
      </c>
      <c r="H42" s="5">
        <f t="shared" si="5"/>
        <v>1.571428571428571</v>
      </c>
      <c r="I42" s="5" t="e">
        <f>I41-([1]Coralie!$C$36)</f>
        <v>#REF!</v>
      </c>
      <c r="J42" s="10" t="e">
        <f t="shared" si="4"/>
        <v>#REF!</v>
      </c>
    </row>
    <row r="43" spans="1:10">
      <c r="A43">
        <v>18</v>
      </c>
      <c r="B43" s="4">
        <v>44495</v>
      </c>
      <c r="C43" s="5">
        <f t="shared" si="0"/>
        <v>0</v>
      </c>
      <c r="D43" s="5" t="e">
        <f t="shared" si="6"/>
        <v>#REF!</v>
      </c>
      <c r="E43" s="10" t="e">
        <f>D43/$C$37</f>
        <v>#REF!</v>
      </c>
      <c r="F43">
        <v>7</v>
      </c>
      <c r="G43" s="4">
        <v>44495</v>
      </c>
      <c r="H43" s="5">
        <f t="shared" si="5"/>
        <v>1.5238095238095233</v>
      </c>
      <c r="I43" s="5" t="e">
        <f t="shared" si="7"/>
        <v>#REF!</v>
      </c>
      <c r="J43" s="10" t="e">
        <f t="shared" si="4"/>
        <v>#REF!</v>
      </c>
    </row>
    <row r="44" spans="1:10">
      <c r="A44">
        <v>19</v>
      </c>
      <c r="B44" s="4">
        <v>44496</v>
      </c>
      <c r="C44" s="5">
        <f t="shared" si="0"/>
        <v>0</v>
      </c>
      <c r="D44" s="5" t="e">
        <f t="shared" si="6"/>
        <v>#REF!</v>
      </c>
      <c r="E44" s="10" t="e">
        <f>D44/$C$37</f>
        <v>#REF!</v>
      </c>
      <c r="F44">
        <v>8</v>
      </c>
      <c r="G44" s="4">
        <v>44496</v>
      </c>
      <c r="H44" s="5">
        <f t="shared" si="5"/>
        <v>1.4761904761904756</v>
      </c>
      <c r="I44" s="5" t="e">
        <f t="shared" si="7"/>
        <v>#REF!</v>
      </c>
      <c r="J44" s="10" t="e">
        <f t="shared" si="4"/>
        <v>#REF!</v>
      </c>
    </row>
    <row r="45" spans="1:10">
      <c r="A45">
        <v>20</v>
      </c>
      <c r="B45" s="4">
        <v>44497</v>
      </c>
      <c r="C45" s="5">
        <f t="shared" si="0"/>
        <v>0</v>
      </c>
      <c r="D45" s="5" t="e">
        <f>D44-([1]Angela!$C$24+[1]Angela!$C$25+[1]Angela!$C$26+[1]Aurélie!$C$17+[1]Coralie!$C$37+[1]Coralie!$C$38)</f>
        <v>#REF!</v>
      </c>
      <c r="E45" s="10" t="e">
        <f>D45/$C$37</f>
        <v>#REF!</v>
      </c>
      <c r="F45">
        <v>9</v>
      </c>
      <c r="G45" s="4">
        <v>44497</v>
      </c>
      <c r="H45" s="5">
        <f t="shared" si="5"/>
        <v>1.4285714285714279</v>
      </c>
      <c r="I45" s="5" t="e">
        <f>I44-([1]Coralie!$C$37+[1]Coralie!$C$38)</f>
        <v>#REF!</v>
      </c>
      <c r="J45" s="10" t="e">
        <f t="shared" si="4"/>
        <v>#REF!</v>
      </c>
    </row>
    <row r="46" spans="1:10">
      <c r="A46">
        <v>21</v>
      </c>
      <c r="B46" s="4">
        <v>44498</v>
      </c>
      <c r="C46" s="5">
        <f t="shared" si="0"/>
        <v>0</v>
      </c>
      <c r="D46" s="5" t="e">
        <f t="shared" si="6"/>
        <v>#REF!</v>
      </c>
      <c r="E46" s="10" t="e">
        <f>D46/$C$37</f>
        <v>#REF!</v>
      </c>
      <c r="F46">
        <v>10</v>
      </c>
      <c r="G46" s="4">
        <v>44498</v>
      </c>
      <c r="H46" s="5">
        <f t="shared" si="5"/>
        <v>1.3809523809523803</v>
      </c>
      <c r="I46" s="5" t="e">
        <f t="shared" si="7"/>
        <v>#REF!</v>
      </c>
      <c r="J46" s="10" t="e">
        <f t="shared" si="4"/>
        <v>#REF!</v>
      </c>
    </row>
    <row r="47" spans="1:10">
      <c r="A47">
        <v>22</v>
      </c>
      <c r="B47" s="4">
        <v>44499</v>
      </c>
      <c r="C47" s="5">
        <f t="shared" si="0"/>
        <v>0</v>
      </c>
      <c r="D47" s="5" t="e">
        <f t="shared" si="6"/>
        <v>#REF!</v>
      </c>
      <c r="E47" s="10" t="e">
        <f>D47/$C$37</f>
        <v>#REF!</v>
      </c>
      <c r="F47">
        <v>11</v>
      </c>
      <c r="G47" s="4">
        <v>44499</v>
      </c>
      <c r="H47" s="5">
        <f t="shared" si="5"/>
        <v>1.3333333333333326</v>
      </c>
      <c r="I47" s="5" t="e">
        <f t="shared" si="7"/>
        <v>#REF!</v>
      </c>
      <c r="J47" s="10" t="e">
        <f t="shared" si="4"/>
        <v>#REF!</v>
      </c>
    </row>
    <row r="48" spans="1:10">
      <c r="A48">
        <v>23</v>
      </c>
      <c r="B48" s="4">
        <v>44500</v>
      </c>
      <c r="C48" s="5">
        <f t="shared" si="0"/>
        <v>0</v>
      </c>
      <c r="D48" s="5" t="e">
        <f t="shared" si="6"/>
        <v>#REF!</v>
      </c>
      <c r="E48" s="10" t="e">
        <f>D48/$C$37</f>
        <v>#REF!</v>
      </c>
      <c r="F48">
        <v>12</v>
      </c>
      <c r="G48" s="4">
        <v>44500</v>
      </c>
      <c r="H48" s="5">
        <f t="shared" si="5"/>
        <v>1.2857142857142849</v>
      </c>
      <c r="I48" s="5" t="e">
        <f t="shared" si="7"/>
        <v>#REF!</v>
      </c>
      <c r="J48" s="10" t="e">
        <f t="shared" si="4"/>
        <v>#REF!</v>
      </c>
    </row>
    <row r="49" spans="1:10">
      <c r="A49">
        <v>24</v>
      </c>
      <c r="B49" s="4">
        <v>44501</v>
      </c>
      <c r="C49" s="5">
        <f t="shared" si="0"/>
        <v>0</v>
      </c>
      <c r="D49" s="5" t="e">
        <f>D48-([1]Angela!$C$27+[1]Coralie!$C$39+[1]Coralie!$C$40+[1]Coralie!$C$41)</f>
        <v>#REF!</v>
      </c>
      <c r="E49" s="10" t="e">
        <f>D49/$C$37</f>
        <v>#REF!</v>
      </c>
      <c r="F49">
        <v>13</v>
      </c>
      <c r="G49" s="4">
        <v>44501</v>
      </c>
      <c r="H49" s="5">
        <f t="shared" si="5"/>
        <v>1.2380952380952372</v>
      </c>
      <c r="I49" s="5" t="e">
        <f>I48-([1]Coralie!$C$39+[1]Coralie!$C$40+[1]Coralie!$C$41)</f>
        <v>#REF!</v>
      </c>
      <c r="J49" s="10" t="e">
        <f t="shared" si="4"/>
        <v>#REF!</v>
      </c>
    </row>
    <row r="50" spans="1:10">
      <c r="A50">
        <v>25</v>
      </c>
      <c r="B50" s="4">
        <v>44502</v>
      </c>
      <c r="C50" s="5">
        <f t="shared" si="0"/>
        <v>0</v>
      </c>
      <c r="D50" s="5" t="e">
        <f>D49-([1]Constantin!$C$14)</f>
        <v>#REF!</v>
      </c>
      <c r="E50" s="10" t="e">
        <f>D50/$C$37</f>
        <v>#REF!</v>
      </c>
      <c r="F50">
        <v>14</v>
      </c>
      <c r="G50" s="4">
        <v>44502</v>
      </c>
      <c r="H50" s="5">
        <f t="shared" si="5"/>
        <v>1.1904761904761896</v>
      </c>
      <c r="I50" s="5" t="e">
        <f>I49</f>
        <v>#REF!</v>
      </c>
      <c r="J50" s="10" t="e">
        <f t="shared" si="4"/>
        <v>#REF!</v>
      </c>
    </row>
    <row r="51" spans="1:10">
      <c r="A51">
        <v>26</v>
      </c>
      <c r="B51" s="4">
        <v>44503</v>
      </c>
      <c r="C51" s="5">
        <f t="shared" si="0"/>
        <v>0</v>
      </c>
      <c r="D51" s="5" t="e">
        <f t="shared" si="6"/>
        <v>#REF!</v>
      </c>
      <c r="E51" s="10" t="e">
        <f>D51/$C$37</f>
        <v>#REF!</v>
      </c>
      <c r="F51">
        <v>15</v>
      </c>
      <c r="G51" s="4">
        <v>44503</v>
      </c>
      <c r="H51" s="5">
        <f t="shared" si="5"/>
        <v>1.1428571428571419</v>
      </c>
      <c r="I51" s="5" t="e">
        <f t="shared" si="7"/>
        <v>#REF!</v>
      </c>
      <c r="J51" s="10" t="e">
        <f t="shared" si="4"/>
        <v>#REF!</v>
      </c>
    </row>
    <row r="52" spans="1:10">
      <c r="A52">
        <v>27</v>
      </c>
      <c r="B52" s="4">
        <v>44504</v>
      </c>
      <c r="C52" s="5">
        <f t="shared" si="0"/>
        <v>0</v>
      </c>
      <c r="D52" s="5" t="e">
        <f>D51-([1]Angela!$C$28+[1]Aurélie!$C$18+[1]Coralie!$C$42+[1]Coralie!$C$43)</f>
        <v>#REF!</v>
      </c>
      <c r="E52" s="10" t="e">
        <f>D52/$C$37</f>
        <v>#REF!</v>
      </c>
      <c r="F52">
        <v>16</v>
      </c>
      <c r="G52" s="4">
        <v>44504</v>
      </c>
      <c r="H52" s="5">
        <f t="shared" si="5"/>
        <v>1.0952380952380942</v>
      </c>
      <c r="I52" s="5" t="e">
        <f>I51-([1]Coralie!$C$42+[1]Coralie!$C$43)</f>
        <v>#REF!</v>
      </c>
      <c r="J52" s="10" t="e">
        <f t="shared" si="4"/>
        <v>#REF!</v>
      </c>
    </row>
    <row r="53" spans="1:10">
      <c r="A53">
        <v>28</v>
      </c>
      <c r="B53" s="4">
        <v>44505</v>
      </c>
      <c r="C53" s="5">
        <f t="shared" si="0"/>
        <v>0</v>
      </c>
      <c r="D53" s="5" t="e">
        <f>D52-([1]Commun!$C$14*4+[1]Commun!$C$15*4+[1]Aurélie!$C$19+[1]Aurélie!$C$20)</f>
        <v>#REF!</v>
      </c>
      <c r="E53" s="10" t="e">
        <f>D53/$C$37</f>
        <v>#REF!</v>
      </c>
      <c r="F53">
        <v>17</v>
      </c>
      <c r="G53" s="4">
        <v>44505</v>
      </c>
      <c r="H53" s="5">
        <f t="shared" si="5"/>
        <v>1.0476190476190466</v>
      </c>
      <c r="I53" s="5" t="e">
        <f>I52-([1]Commun!$C$14+[1]Commun!$C$15)</f>
        <v>#REF!</v>
      </c>
      <c r="J53" s="10" t="e">
        <f t="shared" si="4"/>
        <v>#REF!</v>
      </c>
    </row>
    <row r="54" spans="1:10">
      <c r="E54" s="8"/>
      <c r="F54">
        <v>18</v>
      </c>
      <c r="G54" s="4">
        <v>44506</v>
      </c>
      <c r="H54" s="5">
        <f t="shared" si="5"/>
        <v>0.99999999999999889</v>
      </c>
      <c r="I54" s="5" t="e">
        <f>I53-([1]Coralie!$C$44+[1]Coralie!$C$45)</f>
        <v>#REF!</v>
      </c>
      <c r="J54" s="10" t="e">
        <f t="shared" si="4"/>
        <v>#REF!</v>
      </c>
    </row>
    <row r="55" spans="1:10">
      <c r="E55" s="8"/>
      <c r="F55">
        <v>19</v>
      </c>
      <c r="G55" s="4">
        <v>44507</v>
      </c>
      <c r="H55" s="5">
        <f t="shared" si="5"/>
        <v>0.95238095238095122</v>
      </c>
      <c r="I55" s="5" t="e">
        <f t="shared" si="7"/>
        <v>#REF!</v>
      </c>
      <c r="J55" s="10" t="e">
        <f t="shared" si="4"/>
        <v>#REF!</v>
      </c>
    </row>
    <row r="56" spans="1:10">
      <c r="E56" s="8"/>
      <c r="F56">
        <v>20</v>
      </c>
      <c r="G56" s="4">
        <v>44508</v>
      </c>
      <c r="H56" s="5">
        <f t="shared" si="5"/>
        <v>0.90476190476190355</v>
      </c>
      <c r="I56" s="5" t="e">
        <f>I55-([1]Commun!$C$16)</f>
        <v>#REF!</v>
      </c>
      <c r="J56" s="10" t="e">
        <f t="shared" si="4"/>
        <v>#REF!</v>
      </c>
    </row>
    <row r="57" spans="1:10" ht="26.25">
      <c r="B57" s="16" t="s">
        <v>4</v>
      </c>
      <c r="C57" s="17"/>
      <c r="D57" s="17"/>
      <c r="E57" s="17"/>
      <c r="F57">
        <v>21</v>
      </c>
      <c r="G57" s="4">
        <v>44509</v>
      </c>
      <c r="H57" s="5">
        <f t="shared" si="5"/>
        <v>0.85714285714285587</v>
      </c>
      <c r="I57" s="5" t="e">
        <f t="shared" si="7"/>
        <v>#REF!</v>
      </c>
      <c r="J57" s="10" t="e">
        <f t="shared" si="4"/>
        <v>#REF!</v>
      </c>
    </row>
    <row r="58" spans="1:10">
      <c r="A58">
        <v>1</v>
      </c>
      <c r="B58" s="4">
        <v>44506</v>
      </c>
      <c r="C58" s="5">
        <f>(F1*4/7)*A78</f>
        <v>0</v>
      </c>
      <c r="D58" s="5" t="e">
        <f>C58-([1]Angela!$C$29+[1]Coralie!$C$44+[1]Coralie!$C$45+[1]Constantin!$C$15)</f>
        <v>#REF!</v>
      </c>
      <c r="E58" s="10" t="e">
        <f>D58/$C$37</f>
        <v>#REF!</v>
      </c>
      <c r="F58">
        <v>22</v>
      </c>
      <c r="G58" s="4">
        <v>44510</v>
      </c>
      <c r="H58" s="5">
        <f t="shared" si="5"/>
        <v>0.8095238095238082</v>
      </c>
      <c r="I58" s="5" t="e">
        <f t="shared" si="7"/>
        <v>#REF!</v>
      </c>
      <c r="J58" s="10" t="e">
        <f t="shared" si="4"/>
        <v>#REF!</v>
      </c>
    </row>
    <row r="59" spans="1:10">
      <c r="A59">
        <v>2</v>
      </c>
      <c r="B59" s="4">
        <v>44507</v>
      </c>
      <c r="C59" s="5">
        <f>C58-(($F$1/7)*4)</f>
        <v>0</v>
      </c>
      <c r="D59" s="5" t="e">
        <f t="shared" si="6"/>
        <v>#REF!</v>
      </c>
      <c r="E59" s="10" t="e">
        <f>D59/$C$37</f>
        <v>#REF!</v>
      </c>
      <c r="F59">
        <v>23</v>
      </c>
      <c r="G59" s="4">
        <v>44511</v>
      </c>
      <c r="H59" s="5">
        <f t="shared" si="5"/>
        <v>0.76190476190476053</v>
      </c>
      <c r="I59" s="5" t="e">
        <f t="shared" si="7"/>
        <v>#REF!</v>
      </c>
      <c r="J59" s="10" t="e">
        <f t="shared" si="4"/>
        <v>#REF!</v>
      </c>
    </row>
    <row r="60" spans="1:10">
      <c r="A60">
        <v>3</v>
      </c>
      <c r="B60" s="4">
        <v>44508</v>
      </c>
      <c r="C60" s="5">
        <f t="shared" ref="C60:C78" si="8">C59-(($F$1/7)*4)</f>
        <v>0</v>
      </c>
      <c r="D60" s="5" t="e">
        <f>D59-([1]Commun!$C$16*4+[1]Constantin!$C$16)</f>
        <v>#REF!</v>
      </c>
      <c r="E60" s="10" t="e">
        <f>D60/$C$37</f>
        <v>#REF!</v>
      </c>
      <c r="F60">
        <v>24</v>
      </c>
      <c r="G60" s="4">
        <v>44512</v>
      </c>
      <c r="H60" s="5">
        <f t="shared" si="5"/>
        <v>0.71428571428571286</v>
      </c>
      <c r="I60" s="5" t="e">
        <f t="shared" si="7"/>
        <v>#REF!</v>
      </c>
      <c r="J60" s="10" t="e">
        <f t="shared" si="4"/>
        <v>#REF!</v>
      </c>
    </row>
    <row r="61" spans="1:10">
      <c r="A61">
        <v>4</v>
      </c>
      <c r="B61" s="4">
        <v>44509</v>
      </c>
      <c r="C61" s="5">
        <f t="shared" si="8"/>
        <v>0</v>
      </c>
      <c r="D61" s="5" t="e">
        <f t="shared" si="6"/>
        <v>#REF!</v>
      </c>
      <c r="E61" s="10" t="e">
        <f>D61/$C$37</f>
        <v>#REF!</v>
      </c>
      <c r="F61">
        <v>25</v>
      </c>
      <c r="G61" s="4">
        <v>44513</v>
      </c>
      <c r="H61" s="5">
        <f t="shared" si="5"/>
        <v>0.66666666666666519</v>
      </c>
      <c r="I61" s="5" t="e">
        <f t="shared" si="7"/>
        <v>#REF!</v>
      </c>
      <c r="J61" s="10" t="e">
        <f t="shared" si="4"/>
        <v>#REF!</v>
      </c>
    </row>
    <row r="62" spans="1:10">
      <c r="A62">
        <v>5</v>
      </c>
      <c r="B62" s="4">
        <v>44510</v>
      </c>
      <c r="C62" s="5">
        <f t="shared" si="8"/>
        <v>0</v>
      </c>
      <c r="D62" s="5" t="e">
        <f t="shared" si="6"/>
        <v>#REF!</v>
      </c>
      <c r="E62" s="10" t="e">
        <f>D62/$C$37</f>
        <v>#REF!</v>
      </c>
      <c r="F62">
        <v>26</v>
      </c>
      <c r="G62" s="4">
        <v>44514</v>
      </c>
      <c r="H62" s="5">
        <f t="shared" si="5"/>
        <v>0.61904761904761751</v>
      </c>
      <c r="I62" s="5" t="e">
        <f t="shared" si="7"/>
        <v>#REF!</v>
      </c>
      <c r="J62" s="10" t="e">
        <f t="shared" si="4"/>
        <v>#REF!</v>
      </c>
    </row>
    <row r="63" spans="1:10">
      <c r="A63">
        <v>6</v>
      </c>
      <c r="B63" s="4">
        <v>44511</v>
      </c>
      <c r="C63" s="5">
        <f t="shared" si="8"/>
        <v>0</v>
      </c>
      <c r="D63" s="5" t="e">
        <f t="shared" si="6"/>
        <v>#REF!</v>
      </c>
      <c r="E63" s="10" t="e">
        <f>D63/$C$37</f>
        <v>#REF!</v>
      </c>
      <c r="F63">
        <v>27</v>
      </c>
      <c r="G63" s="4">
        <v>44515</v>
      </c>
      <c r="H63" s="5">
        <f t="shared" si="5"/>
        <v>0.57142857142856984</v>
      </c>
      <c r="I63" s="5" t="e">
        <f>I62-([1]Coralie!$C$46+[1]Coralie!$C$47)</f>
        <v>#REF!</v>
      </c>
      <c r="J63" s="10" t="e">
        <f t="shared" si="4"/>
        <v>#REF!</v>
      </c>
    </row>
    <row r="64" spans="1:10">
      <c r="A64">
        <v>7</v>
      </c>
      <c r="B64" s="4">
        <v>44512</v>
      </c>
      <c r="C64" s="5">
        <f t="shared" si="8"/>
        <v>0</v>
      </c>
      <c r="D64" s="5" t="e">
        <f t="shared" si="6"/>
        <v>#REF!</v>
      </c>
      <c r="E64" s="10" t="e">
        <f>D64/$C$37</f>
        <v>#REF!</v>
      </c>
      <c r="F64">
        <v>28</v>
      </c>
      <c r="G64" s="4">
        <v>44516</v>
      </c>
      <c r="H64" s="5">
        <f t="shared" si="5"/>
        <v>0.52380952380952217</v>
      </c>
      <c r="I64" s="5" t="e">
        <f t="shared" si="7"/>
        <v>#REF!</v>
      </c>
      <c r="J64" s="10" t="e">
        <f t="shared" si="4"/>
        <v>#REF!</v>
      </c>
    </row>
    <row r="65" spans="1:10">
      <c r="A65">
        <v>8</v>
      </c>
      <c r="B65" s="4">
        <v>44513</v>
      </c>
      <c r="C65" s="5">
        <f t="shared" si="8"/>
        <v>0</v>
      </c>
      <c r="D65" s="5" t="e">
        <f t="shared" si="6"/>
        <v>#REF!</v>
      </c>
      <c r="E65" s="10" t="e">
        <f>D65/$C$37</f>
        <v>#REF!</v>
      </c>
      <c r="F65">
        <v>29</v>
      </c>
      <c r="G65" s="4">
        <v>44517</v>
      </c>
      <c r="H65" s="5">
        <f t="shared" si="5"/>
        <v>0.47619047619047455</v>
      </c>
      <c r="I65" s="5" t="e">
        <f>I64</f>
        <v>#REF!</v>
      </c>
      <c r="J65" s="10" t="e">
        <f t="shared" si="4"/>
        <v>#REF!</v>
      </c>
    </row>
    <row r="66" spans="1:10">
      <c r="A66">
        <v>9</v>
      </c>
      <c r="B66" s="4">
        <v>44514</v>
      </c>
      <c r="C66" s="5">
        <f t="shared" si="8"/>
        <v>0</v>
      </c>
      <c r="D66" s="5" t="e">
        <f t="shared" si="6"/>
        <v>#REF!</v>
      </c>
      <c r="E66" s="10" t="e">
        <f>D66/$C$37</f>
        <v>#REF!</v>
      </c>
      <c r="F66">
        <v>30</v>
      </c>
      <c r="G66" s="4">
        <v>44518</v>
      </c>
      <c r="H66" s="5">
        <f t="shared" si="5"/>
        <v>0.42857142857142694</v>
      </c>
      <c r="I66" s="5" t="e">
        <f>I65-([1]Coralie!$C$48)</f>
        <v>#REF!</v>
      </c>
      <c r="J66" s="10" t="e">
        <f t="shared" si="4"/>
        <v>#REF!</v>
      </c>
    </row>
    <row r="67" spans="1:10">
      <c r="A67">
        <v>10</v>
      </c>
      <c r="B67" s="4">
        <v>44515</v>
      </c>
      <c r="C67" s="5">
        <f t="shared" si="8"/>
        <v>0</v>
      </c>
      <c r="D67" s="5" t="e">
        <f>D66-([1]Angela!$C$30+[1]Aurélie!$C$21+[1]Coralie!$C$46+[1]Coralie!$C$47)</f>
        <v>#REF!</v>
      </c>
      <c r="E67" s="10" t="e">
        <f>D67/$C$37</f>
        <v>#REF!</v>
      </c>
      <c r="F67">
        <v>31</v>
      </c>
      <c r="G67" s="4">
        <v>44519</v>
      </c>
      <c r="H67" s="5">
        <f t="shared" si="5"/>
        <v>0.38095238095237932</v>
      </c>
      <c r="I67" s="5" t="e">
        <f>I66-([1]Coralie!$C$49)</f>
        <v>#REF!</v>
      </c>
      <c r="J67" s="10" t="e">
        <f t="shared" si="4"/>
        <v>#REF!</v>
      </c>
    </row>
    <row r="68" spans="1:10">
      <c r="A68">
        <v>11</v>
      </c>
      <c r="B68" s="4">
        <v>44516</v>
      </c>
      <c r="C68" s="5">
        <f t="shared" si="8"/>
        <v>0</v>
      </c>
      <c r="D68" s="5" t="e">
        <f t="shared" si="6"/>
        <v>#REF!</v>
      </c>
      <c r="E68" s="10" t="e">
        <f>D68/$C$37</f>
        <v>#REF!</v>
      </c>
      <c r="F68">
        <v>32</v>
      </c>
      <c r="G68" s="4">
        <v>44520</v>
      </c>
      <c r="H68" s="5">
        <f t="shared" si="5"/>
        <v>0.33333333333333171</v>
      </c>
      <c r="I68" s="5" t="e">
        <f>I67-([1]Coralie!$C$50)</f>
        <v>#REF!</v>
      </c>
      <c r="J68" s="10" t="e">
        <f t="shared" si="4"/>
        <v>#REF!</v>
      </c>
    </row>
    <row r="69" spans="1:10">
      <c r="A69">
        <v>12</v>
      </c>
      <c r="B69" s="4">
        <v>44517</v>
      </c>
      <c r="C69" s="5">
        <f t="shared" si="8"/>
        <v>0</v>
      </c>
      <c r="D69" s="5" t="e">
        <f>D68-([1]Angela!$C$31)</f>
        <v>#REF!</v>
      </c>
      <c r="E69" s="10" t="e">
        <f>D69/$C$37</f>
        <v>#REF!</v>
      </c>
      <c r="F69">
        <v>33</v>
      </c>
      <c r="G69" s="4">
        <v>44521</v>
      </c>
      <c r="H69" s="5">
        <f t="shared" si="5"/>
        <v>0.28571428571428409</v>
      </c>
      <c r="I69" s="5" t="e">
        <f>I68</f>
        <v>#REF!</v>
      </c>
      <c r="J69" s="10" t="e">
        <f t="shared" si="4"/>
        <v>#REF!</v>
      </c>
    </row>
    <row r="70" spans="1:10">
      <c r="A70">
        <v>13</v>
      </c>
      <c r="B70" s="4">
        <v>44518</v>
      </c>
      <c r="C70" s="5">
        <f t="shared" si="8"/>
        <v>0</v>
      </c>
      <c r="D70" s="5" t="e">
        <f>D69-([1]Angela!$C$32+[1]Aurélie!$C$22+[1]Coralie!$C$48)</f>
        <v>#REF!</v>
      </c>
      <c r="E70" s="10" t="e">
        <f>D70/$C$37</f>
        <v>#REF!</v>
      </c>
      <c r="F70">
        <v>34</v>
      </c>
      <c r="G70" s="4">
        <v>44522</v>
      </c>
      <c r="H70" s="5">
        <f t="shared" si="5"/>
        <v>0.23809523809523647</v>
      </c>
      <c r="I70" s="5" t="e">
        <f>I69-([1]Commun!$C$17)</f>
        <v>#REF!</v>
      </c>
      <c r="J70" s="10" t="e">
        <f t="shared" si="4"/>
        <v>#REF!</v>
      </c>
    </row>
    <row r="71" spans="1:10">
      <c r="A71">
        <v>14</v>
      </c>
      <c r="B71" s="4">
        <v>44519</v>
      </c>
      <c r="C71" s="5">
        <f t="shared" si="8"/>
        <v>0</v>
      </c>
      <c r="D71" s="5" t="e">
        <f>D70-([1]Angela!$C$34+[1]Angela!$C$35+[1]Aurélie!$C$23+[1]Aurélie!$C$24+[1]Aurélie!$C$25+[1]Coralie!$C$49)</f>
        <v>#REF!</v>
      </c>
      <c r="E71" s="10" t="e">
        <f>D71/$C$37</f>
        <v>#REF!</v>
      </c>
      <c r="F71">
        <v>35</v>
      </c>
      <c r="G71" s="4">
        <v>44523</v>
      </c>
      <c r="H71" s="5">
        <f t="shared" si="5"/>
        <v>0.19047619047618886</v>
      </c>
      <c r="I71" s="5" t="e">
        <f>I70</f>
        <v>#REF!</v>
      </c>
      <c r="J71" s="10" t="e">
        <f t="shared" si="4"/>
        <v>#REF!</v>
      </c>
    </row>
    <row r="72" spans="1:10">
      <c r="A72">
        <v>15</v>
      </c>
      <c r="B72" s="4">
        <v>44520</v>
      </c>
      <c r="C72" s="5">
        <f t="shared" si="8"/>
        <v>0</v>
      </c>
      <c r="D72" s="5" t="e">
        <f>D71-([1]Coralie!$C$50+[1]Constantin!$C$17+[1]Constantin!$C$18)</f>
        <v>#REF!</v>
      </c>
      <c r="E72" s="10" t="e">
        <f>D72/$C$37</f>
        <v>#REF!</v>
      </c>
      <c r="F72">
        <v>36</v>
      </c>
      <c r="G72" s="4">
        <v>44524</v>
      </c>
      <c r="H72" s="5">
        <f t="shared" si="5"/>
        <v>0.14285714285714124</v>
      </c>
      <c r="I72" s="5" t="e">
        <f>I71-([1]Coralie!$C$51)</f>
        <v>#REF!</v>
      </c>
      <c r="J72" s="10" t="e">
        <f t="shared" si="4"/>
        <v>#REF!</v>
      </c>
    </row>
    <row r="73" spans="1:10">
      <c r="A73">
        <v>16</v>
      </c>
      <c r="B73" s="4">
        <v>44521</v>
      </c>
      <c r="C73" s="5">
        <f t="shared" si="8"/>
        <v>0</v>
      </c>
      <c r="D73" s="5" t="e">
        <f>D72-([1]Angela!$C$36+[1]Constantin!$C$19)</f>
        <v>#REF!</v>
      </c>
      <c r="E73" s="10" t="e">
        <f>D73/$C$37</f>
        <v>#REF!</v>
      </c>
      <c r="F73">
        <v>37</v>
      </c>
      <c r="G73" s="4">
        <v>44525</v>
      </c>
      <c r="H73" s="5">
        <f t="shared" si="5"/>
        <v>9.5238095238093623E-2</v>
      </c>
      <c r="I73" s="5" t="e">
        <f>I72-([1]Coralie!$C$52)</f>
        <v>#REF!</v>
      </c>
      <c r="J73" s="10" t="e">
        <f t="shared" si="4"/>
        <v>#REF!</v>
      </c>
    </row>
    <row r="74" spans="1:10">
      <c r="A74">
        <v>17</v>
      </c>
      <c r="B74" s="4">
        <v>44522</v>
      </c>
      <c r="C74" s="5">
        <f t="shared" si="8"/>
        <v>0</v>
      </c>
      <c r="D74" s="5" t="e">
        <f>D73-([1]Commun!$C$17*4+[1]Constantin!$C$20+[1]Constantin!$C$21)</f>
        <v>#REF!</v>
      </c>
      <c r="E74" s="10" t="e">
        <f>D74/$C$37</f>
        <v>#REF!</v>
      </c>
      <c r="F74">
        <v>38</v>
      </c>
      <c r="G74" s="4">
        <v>44526</v>
      </c>
      <c r="H74" s="5">
        <f t="shared" si="5"/>
        <v>4.7619047619046007E-2</v>
      </c>
      <c r="I74" s="5" t="e">
        <f>I73-([1]Commun!$C$18+[1]Commun!$C$19+[1]Commun!$C$20+[1]Coralie!$C$53)</f>
        <v>#REF!</v>
      </c>
      <c r="J74" s="10" t="e">
        <f t="shared" si="4"/>
        <v>#REF!</v>
      </c>
    </row>
    <row r="75" spans="1:10">
      <c r="A75">
        <v>18</v>
      </c>
      <c r="B75" s="4">
        <v>44523</v>
      </c>
      <c r="C75" s="5">
        <f t="shared" si="8"/>
        <v>0</v>
      </c>
      <c r="D75" s="5" t="e">
        <f>D74-([1]Constantin!$C$22+[1]Constantin!$C$23)</f>
        <v>#REF!</v>
      </c>
      <c r="E75" s="10" t="e">
        <f>D75/$C$37</f>
        <v>#REF!</v>
      </c>
    </row>
    <row r="76" spans="1:10">
      <c r="A76">
        <v>19</v>
      </c>
      <c r="B76" s="4">
        <v>44524</v>
      </c>
      <c r="C76" s="5">
        <f t="shared" si="8"/>
        <v>0</v>
      </c>
      <c r="D76" s="5" t="e">
        <f>D75-([1]Angela!$C$37+[1]Aurélie!$C$26+[1]Aurélie!$C$27+[1]Coralie!$C$51)</f>
        <v>#REF!</v>
      </c>
      <c r="E76" s="10" t="e">
        <f>D76/$C$37</f>
        <v>#REF!</v>
      </c>
    </row>
    <row r="77" spans="1:10">
      <c r="A77">
        <v>20</v>
      </c>
      <c r="B77" s="4">
        <v>44525</v>
      </c>
      <c r="C77" s="5">
        <f t="shared" si="8"/>
        <v>0</v>
      </c>
      <c r="D77" s="5" t="e">
        <f>D76-([1]Angela!$C$38+[1]Angela!$C$39+[1]Aurélie!$C$28+[1]Aurélie!$C$29+[1]Coralie!$C$52)</f>
        <v>#REF!</v>
      </c>
      <c r="E77" s="10" t="e">
        <f>D77/$C$37</f>
        <v>#REF!</v>
      </c>
    </row>
    <row r="78" spans="1:10" ht="26.25">
      <c r="A78">
        <v>21</v>
      </c>
      <c r="B78" s="4">
        <v>44526</v>
      </c>
      <c r="C78" s="5">
        <f t="shared" si="8"/>
        <v>0</v>
      </c>
      <c r="D78" s="5" t="e">
        <f>D77-([1]Commun!$C$18*4+[1]Commun!$C$19*4+[1]Commun!$C$20*4+[1]Coralie!$C$53)</f>
        <v>#REF!</v>
      </c>
      <c r="E78" s="10" t="e">
        <f>D78/$C$37</f>
        <v>#REF!</v>
      </c>
      <c r="G78" s="16" t="s">
        <v>5</v>
      </c>
      <c r="H78" s="17"/>
      <c r="I78" s="17"/>
      <c r="J78" s="17"/>
    </row>
    <row r="79" spans="1:10">
      <c r="E79" s="8"/>
      <c r="F79">
        <v>1</v>
      </c>
      <c r="G79" s="4">
        <f>G74+1</f>
        <v>44527</v>
      </c>
      <c r="H79" s="5">
        <f>(K1/7)*F138</f>
        <v>2.8571428571428568</v>
      </c>
      <c r="I79" s="5" t="e">
        <f>H79-([1]Coralie!$C$54)</f>
        <v>#REF!</v>
      </c>
      <c r="J79" s="10" t="e">
        <f>I79/$H$79</f>
        <v>#REF!</v>
      </c>
    </row>
    <row r="80" spans="1:10">
      <c r="E80" s="8"/>
      <c r="F80">
        <v>2</v>
      </c>
      <c r="G80" s="4">
        <f>G79+1</f>
        <v>44528</v>
      </c>
      <c r="H80" s="5">
        <f>H79-($K$1/7)</f>
        <v>2.8095238095238093</v>
      </c>
      <c r="I80" s="5" t="e">
        <f>I79</f>
        <v>#REF!</v>
      </c>
      <c r="J80" s="10" t="e">
        <f>I80/$H$79</f>
        <v>#REF!</v>
      </c>
    </row>
    <row r="81" spans="1:10">
      <c r="E81" s="8"/>
      <c r="F81">
        <v>3</v>
      </c>
      <c r="G81" s="4">
        <f t="shared" ref="G81:G138" si="9">G80+1</f>
        <v>44529</v>
      </c>
      <c r="H81" s="5">
        <f t="shared" ref="H81:H138" si="10">H80-($K$1/7)</f>
        <v>2.7619047619047619</v>
      </c>
      <c r="I81" s="5" t="e">
        <f>I80-([1]Coralie!$C$55)</f>
        <v>#REF!</v>
      </c>
      <c r="J81" s="10" t="e">
        <f t="shared" ref="J81:J127" si="11">I81/$H$79</f>
        <v>#REF!</v>
      </c>
    </row>
    <row r="82" spans="1:10" ht="26.25">
      <c r="B82" s="16" t="s">
        <v>5</v>
      </c>
      <c r="C82" s="17"/>
      <c r="D82" s="17"/>
      <c r="E82" s="17"/>
      <c r="F82">
        <v>4</v>
      </c>
      <c r="G82" s="4">
        <f t="shared" si="9"/>
        <v>44530</v>
      </c>
      <c r="H82" s="5">
        <f t="shared" si="10"/>
        <v>2.7142857142857144</v>
      </c>
      <c r="I82" s="5" t="e">
        <f t="shared" ref="I82:I138" si="12">I81</f>
        <v>#REF!</v>
      </c>
      <c r="J82" s="10" t="e">
        <f t="shared" si="11"/>
        <v>#REF!</v>
      </c>
    </row>
    <row r="83" spans="1:10">
      <c r="A83">
        <v>1</v>
      </c>
      <c r="B83" s="4">
        <f>B78+1</f>
        <v>44527</v>
      </c>
      <c r="C83" s="5">
        <f>(F1*4/7)*A103</f>
        <v>0</v>
      </c>
      <c r="D83" s="5" t="e">
        <f>C83-([1]Coralie!$C$54)</f>
        <v>#REF!</v>
      </c>
      <c r="E83" s="10" t="e">
        <f>D83/$C$83</f>
        <v>#REF!</v>
      </c>
      <c r="F83">
        <v>5</v>
      </c>
      <c r="G83" s="4">
        <f t="shared" si="9"/>
        <v>44531</v>
      </c>
      <c r="H83" s="5">
        <f t="shared" si="10"/>
        <v>2.666666666666667</v>
      </c>
      <c r="I83" s="5" t="e">
        <f t="shared" si="12"/>
        <v>#REF!</v>
      </c>
      <c r="J83" s="10" t="e">
        <f t="shared" si="11"/>
        <v>#REF!</v>
      </c>
    </row>
    <row r="84" spans="1:10">
      <c r="A84">
        <v>2</v>
      </c>
      <c r="B84" s="4">
        <f>B83+1</f>
        <v>44528</v>
      </c>
      <c r="C84" s="5">
        <f>C83-(($F$1/7)*4)</f>
        <v>0</v>
      </c>
      <c r="D84" s="5" t="e">
        <f>D83-([1]Angela!$C$40)</f>
        <v>#REF!</v>
      </c>
      <c r="E84" s="10" t="e">
        <f>D84/$C$83</f>
        <v>#REF!</v>
      </c>
      <c r="F84">
        <v>6</v>
      </c>
      <c r="G84" s="4">
        <f t="shared" si="9"/>
        <v>44532</v>
      </c>
      <c r="H84" s="5">
        <f t="shared" si="10"/>
        <v>2.6190476190476195</v>
      </c>
      <c r="I84" s="5" t="e">
        <f>I83</f>
        <v>#REF!</v>
      </c>
      <c r="J84" s="10" t="e">
        <f t="shared" si="11"/>
        <v>#REF!</v>
      </c>
    </row>
    <row r="85" spans="1:10">
      <c r="A85">
        <v>3</v>
      </c>
      <c r="B85" s="4">
        <f t="shared" ref="B85:B146" si="13">B84+1</f>
        <v>44529</v>
      </c>
      <c r="C85" s="5">
        <f t="shared" ref="C85:C103" si="14">C84-(($F$1/7)*4)</f>
        <v>0</v>
      </c>
      <c r="D85" s="5" t="e">
        <f>D84-([1]Coralie!$C$55)</f>
        <v>#REF!</v>
      </c>
      <c r="E85" s="10" t="e">
        <f>D85/$C$83</f>
        <v>#REF!</v>
      </c>
      <c r="F85">
        <v>7</v>
      </c>
      <c r="G85" s="4">
        <f t="shared" si="9"/>
        <v>44533</v>
      </c>
      <c r="H85" s="5">
        <f t="shared" si="10"/>
        <v>2.5714285714285721</v>
      </c>
      <c r="I85" s="5" t="e">
        <f>I84</f>
        <v>#REF!</v>
      </c>
      <c r="J85" s="10" t="e">
        <f t="shared" si="11"/>
        <v>#REF!</v>
      </c>
    </row>
    <row r="86" spans="1:10">
      <c r="A86">
        <v>4</v>
      </c>
      <c r="B86" s="4">
        <f t="shared" si="13"/>
        <v>44530</v>
      </c>
      <c r="C86" s="5">
        <f t="shared" si="14"/>
        <v>0</v>
      </c>
      <c r="D86" s="5" t="e">
        <f t="shared" ref="D86:D144" si="15">D85</f>
        <v>#REF!</v>
      </c>
      <c r="E86" s="10" t="e">
        <f>D86/$C$83</f>
        <v>#REF!</v>
      </c>
      <c r="F86">
        <v>8</v>
      </c>
      <c r="G86" s="4">
        <f t="shared" si="9"/>
        <v>44534</v>
      </c>
      <c r="H86" s="5">
        <f t="shared" si="10"/>
        <v>2.5238095238095246</v>
      </c>
      <c r="I86" s="5" t="e">
        <f t="shared" si="12"/>
        <v>#REF!</v>
      </c>
      <c r="J86" s="10" t="e">
        <f t="shared" si="11"/>
        <v>#REF!</v>
      </c>
    </row>
    <row r="87" spans="1:10">
      <c r="A87">
        <v>5</v>
      </c>
      <c r="B87" s="4">
        <f t="shared" si="13"/>
        <v>44531</v>
      </c>
      <c r="C87" s="5">
        <f t="shared" si="14"/>
        <v>0</v>
      </c>
      <c r="D87" s="5" t="e">
        <f t="shared" si="15"/>
        <v>#REF!</v>
      </c>
      <c r="E87" s="10" t="e">
        <f>D87/$C$83</f>
        <v>#REF!</v>
      </c>
      <c r="F87">
        <v>9</v>
      </c>
      <c r="G87" s="4">
        <f t="shared" si="9"/>
        <v>44535</v>
      </c>
      <c r="H87" s="5">
        <f t="shared" si="10"/>
        <v>2.4761904761904772</v>
      </c>
      <c r="I87" s="5" t="e">
        <f t="shared" si="12"/>
        <v>#REF!</v>
      </c>
      <c r="J87" s="10" t="e">
        <f t="shared" si="11"/>
        <v>#REF!</v>
      </c>
    </row>
    <row r="88" spans="1:10">
      <c r="A88">
        <v>6</v>
      </c>
      <c r="B88" s="4">
        <f t="shared" si="13"/>
        <v>44532</v>
      </c>
      <c r="C88" s="5">
        <f t="shared" si="14"/>
        <v>0</v>
      </c>
      <c r="D88" s="5" t="e">
        <f>D87-([1]Aurélie!$C$30)</f>
        <v>#REF!</v>
      </c>
      <c r="E88" s="10" t="e">
        <f>D88/$C$83</f>
        <v>#REF!</v>
      </c>
      <c r="F88">
        <v>10</v>
      </c>
      <c r="G88" s="4">
        <f t="shared" si="9"/>
        <v>44536</v>
      </c>
      <c r="H88" s="5">
        <f t="shared" si="10"/>
        <v>2.4285714285714297</v>
      </c>
      <c r="I88" s="5" t="e">
        <f>I87-([1]Commun!$C$21)</f>
        <v>#REF!</v>
      </c>
      <c r="J88" s="10" t="e">
        <f t="shared" si="11"/>
        <v>#REF!</v>
      </c>
    </row>
    <row r="89" spans="1:10">
      <c r="A89">
        <v>7</v>
      </c>
      <c r="B89" s="4">
        <f t="shared" si="13"/>
        <v>44533</v>
      </c>
      <c r="C89" s="5">
        <f t="shared" si="14"/>
        <v>0</v>
      </c>
      <c r="D89" s="5" t="e">
        <f>D88-([1]Aurélie!$C$31+[1]Aurélie!$C$32+[1]Aurélie!$C$33+[1]Aurélie!$C$34)</f>
        <v>#REF!</v>
      </c>
      <c r="E89" s="10" t="e">
        <f>D89/$C$83</f>
        <v>#REF!</v>
      </c>
      <c r="F89">
        <v>11</v>
      </c>
      <c r="G89" s="4">
        <f t="shared" si="9"/>
        <v>44537</v>
      </c>
      <c r="H89" s="5">
        <f t="shared" si="10"/>
        <v>2.3809523809523823</v>
      </c>
      <c r="I89" s="5" t="e">
        <f t="shared" si="12"/>
        <v>#REF!</v>
      </c>
      <c r="J89" s="10" t="e">
        <f t="shared" si="11"/>
        <v>#REF!</v>
      </c>
    </row>
    <row r="90" spans="1:10">
      <c r="A90">
        <v>8</v>
      </c>
      <c r="B90" s="4">
        <f t="shared" si="13"/>
        <v>44534</v>
      </c>
      <c r="C90" s="5">
        <f t="shared" si="14"/>
        <v>0</v>
      </c>
      <c r="D90" s="5" t="e">
        <f t="shared" si="15"/>
        <v>#REF!</v>
      </c>
      <c r="E90" s="10" t="e">
        <f>D90/$C$83</f>
        <v>#REF!</v>
      </c>
      <c r="F90">
        <v>12</v>
      </c>
      <c r="G90" s="4">
        <f t="shared" si="9"/>
        <v>44538</v>
      </c>
      <c r="H90" s="5">
        <f t="shared" si="10"/>
        <v>2.3333333333333348</v>
      </c>
      <c r="I90" s="5" t="e">
        <f t="shared" si="12"/>
        <v>#REF!</v>
      </c>
      <c r="J90" s="10" t="e">
        <f t="shared" si="11"/>
        <v>#REF!</v>
      </c>
    </row>
    <row r="91" spans="1:10">
      <c r="A91">
        <v>9</v>
      </c>
      <c r="B91" s="4">
        <f t="shared" si="13"/>
        <v>44535</v>
      </c>
      <c r="C91" s="5">
        <f t="shared" si="14"/>
        <v>0</v>
      </c>
      <c r="D91" s="5" t="e">
        <f t="shared" si="15"/>
        <v>#REF!</v>
      </c>
      <c r="E91" s="10" t="e">
        <f>D91/$C$83</f>
        <v>#REF!</v>
      </c>
      <c r="F91">
        <v>13</v>
      </c>
      <c r="G91" s="4">
        <f t="shared" si="9"/>
        <v>44539</v>
      </c>
      <c r="H91" s="5">
        <f t="shared" si="10"/>
        <v>2.2857142857142874</v>
      </c>
      <c r="I91" s="5" t="e">
        <f>I90-([1]Coralie!$C$56)</f>
        <v>#REF!</v>
      </c>
      <c r="J91" s="10" t="e">
        <f t="shared" si="11"/>
        <v>#REF!</v>
      </c>
    </row>
    <row r="92" spans="1:10">
      <c r="A92">
        <v>10</v>
      </c>
      <c r="B92" s="4">
        <f t="shared" si="13"/>
        <v>44536</v>
      </c>
      <c r="C92" s="5">
        <f t="shared" si="14"/>
        <v>0</v>
      </c>
      <c r="D92" s="5" t="e">
        <f>D91-([1]Aurélie!$C$35+[1]Commun!$C$21)</f>
        <v>#REF!</v>
      </c>
      <c r="E92" s="10" t="e">
        <f>D92/$C$83</f>
        <v>#REF!</v>
      </c>
      <c r="F92">
        <v>14</v>
      </c>
      <c r="G92" s="4">
        <f t="shared" si="9"/>
        <v>44540</v>
      </c>
      <c r="H92" s="5">
        <f t="shared" si="10"/>
        <v>2.2380952380952399</v>
      </c>
      <c r="I92" s="5" t="e">
        <f t="shared" si="12"/>
        <v>#REF!</v>
      </c>
      <c r="J92" s="10" t="e">
        <f t="shared" si="11"/>
        <v>#REF!</v>
      </c>
    </row>
    <row r="93" spans="1:10">
      <c r="A93">
        <v>11</v>
      </c>
      <c r="B93" s="4">
        <f t="shared" si="13"/>
        <v>44537</v>
      </c>
      <c r="C93" s="5">
        <f t="shared" si="14"/>
        <v>0</v>
      </c>
      <c r="D93" s="5" t="e">
        <f t="shared" si="15"/>
        <v>#REF!</v>
      </c>
      <c r="E93" s="10" t="e">
        <f>D93/$C$83</f>
        <v>#REF!</v>
      </c>
      <c r="F93">
        <v>15</v>
      </c>
      <c r="G93" s="4">
        <f t="shared" si="9"/>
        <v>44541</v>
      </c>
      <c r="H93" s="5">
        <f t="shared" si="10"/>
        <v>2.1904761904761925</v>
      </c>
      <c r="I93" s="5" t="e">
        <f>I92-([1]Coralie!$C$57-[1]Coralie!$C$58)</f>
        <v>#REF!</v>
      </c>
      <c r="J93" s="10" t="e">
        <f t="shared" si="11"/>
        <v>#REF!</v>
      </c>
    </row>
    <row r="94" spans="1:10">
      <c r="A94">
        <v>12</v>
      </c>
      <c r="B94" s="4">
        <f t="shared" si="13"/>
        <v>44538</v>
      </c>
      <c r="C94" s="5">
        <f t="shared" si="14"/>
        <v>0</v>
      </c>
      <c r="D94" s="5" t="e">
        <f t="shared" si="15"/>
        <v>#REF!</v>
      </c>
      <c r="E94" s="10" t="e">
        <f>D94/$C$83</f>
        <v>#REF!</v>
      </c>
      <c r="F94">
        <v>16</v>
      </c>
      <c r="G94" s="4">
        <f t="shared" si="9"/>
        <v>44542</v>
      </c>
      <c r="H94" s="5">
        <f t="shared" si="10"/>
        <v>2.142857142857145</v>
      </c>
      <c r="I94" s="5" t="e">
        <f t="shared" si="12"/>
        <v>#REF!</v>
      </c>
      <c r="J94" s="10" t="e">
        <f t="shared" si="11"/>
        <v>#REF!</v>
      </c>
    </row>
    <row r="95" spans="1:10">
      <c r="A95">
        <v>13</v>
      </c>
      <c r="B95" s="4">
        <f t="shared" si="13"/>
        <v>44539</v>
      </c>
      <c r="C95" s="5">
        <f t="shared" si="14"/>
        <v>0</v>
      </c>
      <c r="D95" s="5" t="e">
        <f>D94-([1]Coralie!$C$56)</f>
        <v>#REF!</v>
      </c>
      <c r="E95" s="10" t="e">
        <f>D95/$C$83</f>
        <v>#REF!</v>
      </c>
      <c r="F95">
        <v>17</v>
      </c>
      <c r="G95" s="4">
        <f t="shared" si="9"/>
        <v>44543</v>
      </c>
      <c r="H95" s="5">
        <f t="shared" si="10"/>
        <v>2.0952380952380976</v>
      </c>
      <c r="I95" s="5" t="e">
        <f>I94-([1]Coralie!$C$59+[1]Coralie!$C$60)</f>
        <v>#REF!</v>
      </c>
      <c r="J95" s="10" t="e">
        <f t="shared" si="11"/>
        <v>#REF!</v>
      </c>
    </row>
    <row r="96" spans="1:10">
      <c r="A96">
        <v>14</v>
      </c>
      <c r="B96" s="4">
        <f t="shared" si="13"/>
        <v>44540</v>
      </c>
      <c r="C96" s="5">
        <f t="shared" si="14"/>
        <v>0</v>
      </c>
      <c r="D96" s="5" t="e">
        <f t="shared" si="15"/>
        <v>#REF!</v>
      </c>
      <c r="E96" s="10" t="e">
        <f>D96/$C$83</f>
        <v>#REF!</v>
      </c>
      <c r="F96">
        <v>18</v>
      </c>
      <c r="G96" s="4">
        <f t="shared" si="9"/>
        <v>44544</v>
      </c>
      <c r="H96" s="5">
        <f t="shared" si="10"/>
        <v>2.0476190476190501</v>
      </c>
      <c r="I96" s="5" t="e">
        <f>I95</f>
        <v>#REF!</v>
      </c>
      <c r="J96" s="10" t="e">
        <f t="shared" si="11"/>
        <v>#REF!</v>
      </c>
    </row>
    <row r="97" spans="1:10">
      <c r="A97">
        <v>15</v>
      </c>
      <c r="B97" s="4">
        <f t="shared" si="13"/>
        <v>44541</v>
      </c>
      <c r="C97" s="5">
        <f t="shared" si="14"/>
        <v>0</v>
      </c>
      <c r="D97" s="5" t="e">
        <f>D96-([1]Coralie!$C$57-[1]Coralie!$C$58)</f>
        <v>#REF!</v>
      </c>
      <c r="E97" s="10" t="e">
        <f>D97/$C$83</f>
        <v>#REF!</v>
      </c>
      <c r="F97">
        <v>19</v>
      </c>
      <c r="G97" s="4">
        <f t="shared" si="9"/>
        <v>44545</v>
      </c>
      <c r="H97" s="5">
        <f t="shared" si="10"/>
        <v>2.0000000000000027</v>
      </c>
      <c r="I97" s="5" t="e">
        <f>I96</f>
        <v>#REF!</v>
      </c>
      <c r="J97" s="10" t="e">
        <f t="shared" si="11"/>
        <v>#REF!</v>
      </c>
    </row>
    <row r="98" spans="1:10">
      <c r="A98">
        <v>16</v>
      </c>
      <c r="B98" s="4">
        <f t="shared" si="13"/>
        <v>44542</v>
      </c>
      <c r="C98" s="5">
        <f t="shared" si="14"/>
        <v>0</v>
      </c>
      <c r="D98" s="5" t="e">
        <f t="shared" si="15"/>
        <v>#REF!</v>
      </c>
      <c r="E98" s="10" t="e">
        <f>D98/$C$83</f>
        <v>#REF!</v>
      </c>
      <c r="F98">
        <v>20</v>
      </c>
      <c r="G98" s="4">
        <f t="shared" si="9"/>
        <v>44546</v>
      </c>
      <c r="H98" s="5">
        <f t="shared" si="10"/>
        <v>1.952380952380955</v>
      </c>
      <c r="I98" s="5" t="e">
        <f>I97-([1]Coralie!$C$61)</f>
        <v>#REF!</v>
      </c>
      <c r="J98" s="10" t="e">
        <f t="shared" si="11"/>
        <v>#REF!</v>
      </c>
    </row>
    <row r="99" spans="1:10">
      <c r="A99">
        <v>17</v>
      </c>
      <c r="B99" s="4">
        <f t="shared" si="13"/>
        <v>44543</v>
      </c>
      <c r="C99" s="5">
        <f t="shared" si="14"/>
        <v>0</v>
      </c>
      <c r="D99" s="5" t="e">
        <f>D98-([1]Coralie!$C$59+[1]Coralie!$C$60+[1]Aurélie!$C$36+[1]Aurélie!$C$37+[1]Angela!$C$41+[1]Angela!$C$42+[1]Angela!$C$43)</f>
        <v>#REF!</v>
      </c>
      <c r="E99" s="10" t="e">
        <f>D99/$C$83</f>
        <v>#REF!</v>
      </c>
      <c r="F99">
        <v>21</v>
      </c>
      <c r="G99" s="11">
        <f t="shared" si="9"/>
        <v>44547</v>
      </c>
      <c r="H99" s="5">
        <f t="shared" si="10"/>
        <v>1.9047619047619073</v>
      </c>
      <c r="I99" s="12" t="e">
        <f>I98-([1]Commun!$C$22)</f>
        <v>#REF!</v>
      </c>
      <c r="J99" s="13" t="e">
        <f>I99/$H$79</f>
        <v>#REF!</v>
      </c>
    </row>
    <row r="100" spans="1:10">
      <c r="A100">
        <v>18</v>
      </c>
      <c r="B100" s="4">
        <f t="shared" si="13"/>
        <v>44544</v>
      </c>
      <c r="C100" s="5">
        <f t="shared" si="14"/>
        <v>0</v>
      </c>
      <c r="D100" s="5" t="e">
        <f>D99-([1]Angela!$C$44)</f>
        <v>#REF!</v>
      </c>
      <c r="E100" s="10" t="e">
        <f>D100/$C$83</f>
        <v>#REF!</v>
      </c>
      <c r="F100">
        <v>22</v>
      </c>
      <c r="G100" s="4">
        <f t="shared" si="9"/>
        <v>44548</v>
      </c>
      <c r="H100" s="5">
        <f t="shared" si="10"/>
        <v>1.8571428571428596</v>
      </c>
      <c r="I100" s="5" t="e">
        <f>I99-([1]Coralie!$C$62)</f>
        <v>#REF!</v>
      </c>
      <c r="J100" s="10" t="e">
        <f t="shared" si="11"/>
        <v>#REF!</v>
      </c>
    </row>
    <row r="101" spans="1:10">
      <c r="A101">
        <v>19</v>
      </c>
      <c r="B101" s="4">
        <f t="shared" si="13"/>
        <v>44545</v>
      </c>
      <c r="C101" s="5">
        <f t="shared" si="14"/>
        <v>0</v>
      </c>
      <c r="D101" s="5" t="e">
        <f>D100-([1]Angela!$C$45+[1]Angela!$C$46+[1]Angela!$C$47)</f>
        <v>#REF!</v>
      </c>
      <c r="E101" s="10" t="e">
        <f>D101/$C$83</f>
        <v>#REF!</v>
      </c>
      <c r="F101">
        <v>23</v>
      </c>
      <c r="G101" s="4">
        <f t="shared" si="9"/>
        <v>44549</v>
      </c>
      <c r="H101" s="5">
        <f t="shared" si="10"/>
        <v>1.809523809523812</v>
      </c>
      <c r="I101" s="5" t="e">
        <f t="shared" si="12"/>
        <v>#REF!</v>
      </c>
      <c r="J101" s="10" t="e">
        <f t="shared" si="11"/>
        <v>#REF!</v>
      </c>
    </row>
    <row r="102" spans="1:10">
      <c r="A102">
        <v>20</v>
      </c>
      <c r="B102" s="4">
        <f t="shared" si="13"/>
        <v>44546</v>
      </c>
      <c r="C102" s="5">
        <f t="shared" si="14"/>
        <v>0</v>
      </c>
      <c r="D102" s="5" t="e">
        <f>D101-([1]Angela!$C$48+[1]Angela!$C$49+[1]Aurélie!$C$38+[1]Aurélie!$C$39+[1]Aurélie!$C$40+[1]Coralie!$C$61+[1]Aurélie!$C$41+[1]Constantin!$C$24+[1]Constantin!$C$25+[1]Constantin!$C$26)</f>
        <v>#REF!</v>
      </c>
      <c r="E102" s="10" t="e">
        <f>D102/$C$83</f>
        <v>#REF!</v>
      </c>
      <c r="F102">
        <v>24</v>
      </c>
      <c r="G102" s="4">
        <f t="shared" si="9"/>
        <v>44550</v>
      </c>
      <c r="H102" s="5">
        <f t="shared" si="10"/>
        <v>1.7619047619047643</v>
      </c>
      <c r="I102" s="5" t="e">
        <f>I101-([1]Coralie!$C$63)</f>
        <v>#REF!</v>
      </c>
      <c r="J102" s="10" t="e">
        <f t="shared" si="11"/>
        <v>#REF!</v>
      </c>
    </row>
    <row r="103" spans="1:10">
      <c r="A103">
        <v>21</v>
      </c>
      <c r="B103" s="11">
        <f t="shared" si="13"/>
        <v>44547</v>
      </c>
      <c r="C103" s="5">
        <f t="shared" si="14"/>
        <v>0</v>
      </c>
      <c r="D103" s="12" t="e">
        <f>D102-([1]Commun!$C$22+[1]Angela!$C$50)</f>
        <v>#REF!</v>
      </c>
      <c r="E103" s="13" t="e">
        <f>D103/$C$83</f>
        <v>#REF!</v>
      </c>
      <c r="F103">
        <v>25</v>
      </c>
      <c r="G103" s="4">
        <f t="shared" si="9"/>
        <v>44551</v>
      </c>
      <c r="H103" s="5">
        <f t="shared" si="10"/>
        <v>1.7142857142857166</v>
      </c>
      <c r="I103" s="5" t="e">
        <f t="shared" si="12"/>
        <v>#REF!</v>
      </c>
      <c r="J103" s="10" t="e">
        <f t="shared" si="11"/>
        <v>#REF!</v>
      </c>
    </row>
    <row r="104" spans="1:10">
      <c r="E104" s="8"/>
      <c r="F104">
        <v>26</v>
      </c>
      <c r="G104" s="4">
        <f t="shared" si="9"/>
        <v>44552</v>
      </c>
      <c r="H104" s="5">
        <f t="shared" si="10"/>
        <v>1.666666666666669</v>
      </c>
      <c r="I104" s="5" t="e">
        <f t="shared" si="12"/>
        <v>#REF!</v>
      </c>
      <c r="J104" s="10" t="e">
        <f t="shared" si="11"/>
        <v>#REF!</v>
      </c>
    </row>
    <row r="105" spans="1:10">
      <c r="E105" s="8"/>
      <c r="F105">
        <v>27</v>
      </c>
      <c r="G105" s="4">
        <f t="shared" si="9"/>
        <v>44553</v>
      </c>
      <c r="H105" s="5">
        <f t="shared" si="10"/>
        <v>1.6190476190476213</v>
      </c>
      <c r="I105" s="5" t="e">
        <f>I104-([1]Coralie!$C$64)</f>
        <v>#REF!</v>
      </c>
      <c r="J105" s="10" t="e">
        <f t="shared" si="11"/>
        <v>#REF!</v>
      </c>
    </row>
    <row r="106" spans="1:10">
      <c r="E106" s="8"/>
      <c r="F106">
        <v>28</v>
      </c>
      <c r="G106" s="4">
        <f t="shared" si="9"/>
        <v>44554</v>
      </c>
      <c r="H106" s="5">
        <f t="shared" si="10"/>
        <v>1.5714285714285736</v>
      </c>
      <c r="I106" s="5" t="e">
        <f t="shared" si="12"/>
        <v>#REF!</v>
      </c>
      <c r="J106" s="10" t="e">
        <f t="shared" si="11"/>
        <v>#REF!</v>
      </c>
    </row>
    <row r="107" spans="1:10" ht="26.25">
      <c r="B107" s="16" t="s">
        <v>6</v>
      </c>
      <c r="C107" s="17"/>
      <c r="D107" s="17"/>
      <c r="E107" s="17"/>
      <c r="F107">
        <v>29</v>
      </c>
      <c r="G107" s="4">
        <f t="shared" si="9"/>
        <v>44555</v>
      </c>
      <c r="H107" s="5">
        <f t="shared" si="10"/>
        <v>1.5238095238095259</v>
      </c>
      <c r="I107" s="5" t="e">
        <f t="shared" si="12"/>
        <v>#REF!</v>
      </c>
      <c r="J107" s="10" t="e">
        <f t="shared" si="11"/>
        <v>#REF!</v>
      </c>
    </row>
    <row r="108" spans="1:10">
      <c r="A108">
        <v>1</v>
      </c>
      <c r="B108" s="4">
        <f>B103+1</f>
        <v>44548</v>
      </c>
      <c r="C108" s="5">
        <f>(F1*4/7)*A146</f>
        <v>0</v>
      </c>
      <c r="D108" s="5" t="e">
        <f>C108-([1]Angela!$C$51+[1]Coralie!$C$62)</f>
        <v>#REF!</v>
      </c>
      <c r="E108" s="10" t="e">
        <f>D108/$C$83</f>
        <v>#REF!</v>
      </c>
      <c r="F108">
        <v>30</v>
      </c>
      <c r="G108" s="4">
        <f t="shared" si="9"/>
        <v>44556</v>
      </c>
      <c r="H108" s="5">
        <f t="shared" si="10"/>
        <v>1.4761904761904783</v>
      </c>
      <c r="I108" s="5" t="e">
        <f t="shared" si="12"/>
        <v>#REF!</v>
      </c>
      <c r="J108" s="10" t="e">
        <f t="shared" si="11"/>
        <v>#REF!</v>
      </c>
    </row>
    <row r="109" spans="1:10">
      <c r="A109">
        <v>2</v>
      </c>
      <c r="B109" s="4">
        <f t="shared" si="13"/>
        <v>44549</v>
      </c>
      <c r="C109" s="5">
        <f t="shared" ref="C109:C146" si="16">C108-(($F$1/7)*4)</f>
        <v>0</v>
      </c>
      <c r="D109" s="5" t="e">
        <f t="shared" si="15"/>
        <v>#REF!</v>
      </c>
      <c r="E109" s="10" t="e">
        <f>D109/$C$83</f>
        <v>#REF!</v>
      </c>
      <c r="F109">
        <v>31</v>
      </c>
      <c r="G109" s="4">
        <f t="shared" si="9"/>
        <v>44557</v>
      </c>
      <c r="H109" s="5">
        <f t="shared" si="10"/>
        <v>1.4285714285714306</v>
      </c>
      <c r="I109" s="5" t="e">
        <f t="shared" si="12"/>
        <v>#REF!</v>
      </c>
      <c r="J109" s="10" t="e">
        <f t="shared" si="11"/>
        <v>#REF!</v>
      </c>
    </row>
    <row r="110" spans="1:10">
      <c r="A110">
        <v>3</v>
      </c>
      <c r="B110" s="4">
        <f t="shared" si="13"/>
        <v>44550</v>
      </c>
      <c r="C110" s="5">
        <f t="shared" si="16"/>
        <v>0</v>
      </c>
      <c r="D110" s="5" t="e">
        <f>D109-([1]Coralie!$C$63)</f>
        <v>#REF!</v>
      </c>
      <c r="E110" s="10" t="e">
        <f>D110/$C$83</f>
        <v>#REF!</v>
      </c>
      <c r="F110">
        <v>32</v>
      </c>
      <c r="G110" s="4">
        <f t="shared" si="9"/>
        <v>44558</v>
      </c>
      <c r="H110" s="5">
        <f t="shared" si="10"/>
        <v>1.3809523809523829</v>
      </c>
      <c r="I110" s="5" t="e">
        <f t="shared" si="12"/>
        <v>#REF!</v>
      </c>
      <c r="J110" s="10" t="e">
        <f t="shared" si="11"/>
        <v>#REF!</v>
      </c>
    </row>
    <row r="111" spans="1:10">
      <c r="A111">
        <v>4</v>
      </c>
      <c r="B111" s="4">
        <f t="shared" si="13"/>
        <v>44551</v>
      </c>
      <c r="C111" s="5">
        <f t="shared" si="16"/>
        <v>0</v>
      </c>
      <c r="D111" s="5" t="e">
        <f t="shared" si="15"/>
        <v>#REF!</v>
      </c>
      <c r="E111" s="10" t="e">
        <f>D111/$C$83</f>
        <v>#REF!</v>
      </c>
      <c r="F111">
        <v>33</v>
      </c>
      <c r="G111" s="4">
        <f t="shared" si="9"/>
        <v>44559</v>
      </c>
      <c r="H111" s="5">
        <f t="shared" si="10"/>
        <v>1.3333333333333353</v>
      </c>
      <c r="I111" s="5" t="e">
        <f t="shared" si="12"/>
        <v>#REF!</v>
      </c>
      <c r="J111" s="10" t="e">
        <f t="shared" si="11"/>
        <v>#REF!</v>
      </c>
    </row>
    <row r="112" spans="1:10">
      <c r="A112">
        <v>5</v>
      </c>
      <c r="B112" s="4">
        <f t="shared" si="13"/>
        <v>44552</v>
      </c>
      <c r="C112" s="5">
        <f t="shared" si="16"/>
        <v>0</v>
      </c>
      <c r="D112" s="5" t="e">
        <f t="shared" si="15"/>
        <v>#REF!</v>
      </c>
      <c r="E112" s="10" t="e">
        <f>D112/$C$83</f>
        <v>#REF!</v>
      </c>
      <c r="F112">
        <v>34</v>
      </c>
      <c r="G112" s="4">
        <f t="shared" si="9"/>
        <v>44560</v>
      </c>
      <c r="H112" s="5">
        <f t="shared" si="10"/>
        <v>1.2857142857142876</v>
      </c>
      <c r="I112" s="5" t="e">
        <f t="shared" si="12"/>
        <v>#REF!</v>
      </c>
      <c r="J112" s="10" t="e">
        <f t="shared" si="11"/>
        <v>#REF!</v>
      </c>
    </row>
    <row r="113" spans="1:10">
      <c r="A113">
        <v>6</v>
      </c>
      <c r="B113" s="4">
        <f t="shared" si="13"/>
        <v>44553</v>
      </c>
      <c r="C113" s="5">
        <f t="shared" si="16"/>
        <v>0</v>
      </c>
      <c r="D113" s="5" t="e">
        <f>D112-([1]Coralie!$C$64)</f>
        <v>#REF!</v>
      </c>
      <c r="E113" s="10" t="e">
        <f>D113/$C$83</f>
        <v>#REF!</v>
      </c>
      <c r="F113">
        <v>35</v>
      </c>
      <c r="G113" s="4">
        <f t="shared" si="9"/>
        <v>44561</v>
      </c>
      <c r="H113" s="5">
        <f t="shared" si="10"/>
        <v>1.2380952380952399</v>
      </c>
      <c r="I113" s="5" t="e">
        <f t="shared" si="12"/>
        <v>#REF!</v>
      </c>
      <c r="J113" s="10" t="e">
        <f t="shared" si="11"/>
        <v>#REF!</v>
      </c>
    </row>
    <row r="114" spans="1:10">
      <c r="A114">
        <v>7</v>
      </c>
      <c r="B114" s="4">
        <f t="shared" si="13"/>
        <v>44554</v>
      </c>
      <c r="C114" s="5">
        <f t="shared" si="16"/>
        <v>0</v>
      </c>
      <c r="D114" s="5" t="e">
        <f t="shared" si="15"/>
        <v>#REF!</v>
      </c>
      <c r="E114" s="10" t="e">
        <f>D114/$C$83</f>
        <v>#REF!</v>
      </c>
      <c r="F114">
        <v>36</v>
      </c>
      <c r="G114" s="4">
        <f t="shared" si="9"/>
        <v>44562</v>
      </c>
      <c r="H114" s="5">
        <f t="shared" si="10"/>
        <v>1.1904761904761922</v>
      </c>
      <c r="I114" s="5" t="e">
        <f t="shared" si="12"/>
        <v>#REF!</v>
      </c>
      <c r="J114" s="10" t="e">
        <f t="shared" si="11"/>
        <v>#REF!</v>
      </c>
    </row>
    <row r="115" spans="1:10">
      <c r="A115">
        <v>8</v>
      </c>
      <c r="B115" s="4">
        <f t="shared" si="13"/>
        <v>44555</v>
      </c>
      <c r="C115" s="5">
        <f t="shared" si="16"/>
        <v>0</v>
      </c>
      <c r="D115" s="5" t="e">
        <f t="shared" si="15"/>
        <v>#REF!</v>
      </c>
      <c r="E115" s="10" t="e">
        <f>D115/$C$83</f>
        <v>#REF!</v>
      </c>
      <c r="F115">
        <v>37</v>
      </c>
      <c r="G115" s="4">
        <f t="shared" si="9"/>
        <v>44563</v>
      </c>
      <c r="H115" s="5">
        <f t="shared" si="10"/>
        <v>1.1428571428571446</v>
      </c>
      <c r="I115" s="5" t="e">
        <f t="shared" si="12"/>
        <v>#REF!</v>
      </c>
      <c r="J115" s="10" t="e">
        <f t="shared" si="11"/>
        <v>#REF!</v>
      </c>
    </row>
    <row r="116" spans="1:10">
      <c r="A116">
        <v>9</v>
      </c>
      <c r="B116" s="4">
        <f t="shared" si="13"/>
        <v>44556</v>
      </c>
      <c r="C116" s="5">
        <f t="shared" si="16"/>
        <v>0</v>
      </c>
      <c r="D116" s="5" t="e">
        <f t="shared" si="15"/>
        <v>#REF!</v>
      </c>
      <c r="E116" s="10" t="e">
        <f>D116/$C$83</f>
        <v>#REF!</v>
      </c>
      <c r="F116">
        <v>38</v>
      </c>
      <c r="G116" s="4">
        <f t="shared" si="9"/>
        <v>44564</v>
      </c>
      <c r="H116" s="5">
        <f t="shared" si="10"/>
        <v>1.0952380952380969</v>
      </c>
      <c r="I116" s="5" t="e">
        <f t="shared" si="12"/>
        <v>#REF!</v>
      </c>
      <c r="J116" s="10" t="e">
        <f t="shared" si="11"/>
        <v>#REF!</v>
      </c>
    </row>
    <row r="117" spans="1:10">
      <c r="A117">
        <v>10</v>
      </c>
      <c r="B117" s="4">
        <f t="shared" si="13"/>
        <v>44557</v>
      </c>
      <c r="C117" s="5">
        <f t="shared" si="16"/>
        <v>0</v>
      </c>
      <c r="D117" s="5" t="e">
        <f t="shared" si="15"/>
        <v>#REF!</v>
      </c>
      <c r="E117" s="10" t="e">
        <f>D117/$C$83</f>
        <v>#REF!</v>
      </c>
      <c r="F117">
        <v>39</v>
      </c>
      <c r="G117" s="4">
        <f t="shared" si="9"/>
        <v>44565</v>
      </c>
      <c r="H117" s="5">
        <f t="shared" si="10"/>
        <v>1.0476190476190492</v>
      </c>
      <c r="I117" s="5" t="e">
        <f t="shared" si="12"/>
        <v>#REF!</v>
      </c>
      <c r="J117" s="10" t="e">
        <f t="shared" si="11"/>
        <v>#REF!</v>
      </c>
    </row>
    <row r="118" spans="1:10">
      <c r="A118">
        <v>11</v>
      </c>
      <c r="B118" s="4">
        <f t="shared" si="13"/>
        <v>44558</v>
      </c>
      <c r="C118" s="5">
        <f>C117-(($F$1/7)*4)</f>
        <v>0</v>
      </c>
      <c r="D118" s="5" t="e">
        <f t="shared" si="15"/>
        <v>#REF!</v>
      </c>
      <c r="E118" s="10" t="e">
        <f>D118/$C$83</f>
        <v>#REF!</v>
      </c>
      <c r="F118">
        <v>40</v>
      </c>
      <c r="G118" s="4">
        <f t="shared" si="9"/>
        <v>44566</v>
      </c>
      <c r="H118" s="5">
        <f t="shared" si="10"/>
        <v>1.0000000000000016</v>
      </c>
      <c r="I118" s="5" t="e">
        <f t="shared" si="12"/>
        <v>#REF!</v>
      </c>
      <c r="J118" s="10" t="e">
        <f t="shared" si="11"/>
        <v>#REF!</v>
      </c>
    </row>
    <row r="119" spans="1:10">
      <c r="A119">
        <v>12</v>
      </c>
      <c r="B119" s="4">
        <f t="shared" si="13"/>
        <v>44559</v>
      </c>
      <c r="C119" s="5">
        <f t="shared" si="16"/>
        <v>0</v>
      </c>
      <c r="D119" s="5" t="e">
        <f t="shared" si="15"/>
        <v>#REF!</v>
      </c>
      <c r="E119" s="10" t="e">
        <f>D119/$C$83</f>
        <v>#REF!</v>
      </c>
      <c r="F119">
        <v>41</v>
      </c>
      <c r="G119" s="4">
        <f t="shared" si="9"/>
        <v>44567</v>
      </c>
      <c r="H119" s="5">
        <f t="shared" si="10"/>
        <v>0.95238095238095388</v>
      </c>
      <c r="I119" s="5" t="e">
        <f t="shared" si="12"/>
        <v>#REF!</v>
      </c>
      <c r="J119" s="10" t="e">
        <f t="shared" si="11"/>
        <v>#REF!</v>
      </c>
    </row>
    <row r="120" spans="1:10">
      <c r="A120">
        <v>13</v>
      </c>
      <c r="B120" s="4">
        <f t="shared" si="13"/>
        <v>44560</v>
      </c>
      <c r="C120" s="5">
        <f t="shared" si="16"/>
        <v>0</v>
      </c>
      <c r="D120" s="5" t="e">
        <f t="shared" si="15"/>
        <v>#REF!</v>
      </c>
      <c r="E120" s="10" t="e">
        <f>D120/$C$83</f>
        <v>#REF!</v>
      </c>
      <c r="F120">
        <v>42</v>
      </c>
      <c r="G120" s="4">
        <f t="shared" si="9"/>
        <v>44568</v>
      </c>
      <c r="H120" s="5">
        <f t="shared" si="10"/>
        <v>0.90476190476190621</v>
      </c>
      <c r="I120" s="5" t="e">
        <f t="shared" si="12"/>
        <v>#REF!</v>
      </c>
      <c r="J120" s="10" t="e">
        <f t="shared" si="11"/>
        <v>#REF!</v>
      </c>
    </row>
    <row r="121" spans="1:10">
      <c r="A121">
        <v>14</v>
      </c>
      <c r="B121" s="4">
        <f t="shared" si="13"/>
        <v>44561</v>
      </c>
      <c r="C121" s="5">
        <f t="shared" si="16"/>
        <v>0</v>
      </c>
      <c r="D121" s="5" t="e">
        <f t="shared" si="15"/>
        <v>#REF!</v>
      </c>
      <c r="E121" s="10" t="e">
        <f>D121/$C$83</f>
        <v>#REF!</v>
      </c>
      <c r="F121">
        <v>43</v>
      </c>
      <c r="G121" s="4">
        <f t="shared" si="9"/>
        <v>44569</v>
      </c>
      <c r="H121" s="5">
        <f t="shared" si="10"/>
        <v>0.85714285714285854</v>
      </c>
      <c r="I121" s="5" t="e">
        <f t="shared" si="12"/>
        <v>#REF!</v>
      </c>
      <c r="J121" s="10" t="e">
        <f t="shared" si="11"/>
        <v>#REF!</v>
      </c>
    </row>
    <row r="122" spans="1:10">
      <c r="A122">
        <v>15</v>
      </c>
      <c r="B122" s="4">
        <f t="shared" si="13"/>
        <v>44562</v>
      </c>
      <c r="C122" s="5">
        <f t="shared" si="16"/>
        <v>0</v>
      </c>
      <c r="D122" s="5" t="e">
        <f t="shared" si="15"/>
        <v>#REF!</v>
      </c>
      <c r="E122" s="10" t="e">
        <f>D122/$C$83</f>
        <v>#REF!</v>
      </c>
      <c r="F122">
        <v>44</v>
      </c>
      <c r="G122" s="4">
        <f t="shared" si="9"/>
        <v>44570</v>
      </c>
      <c r="H122" s="5">
        <f t="shared" si="10"/>
        <v>0.80952380952381087</v>
      </c>
      <c r="I122" s="5" t="e">
        <f t="shared" si="12"/>
        <v>#REF!</v>
      </c>
      <c r="J122" s="10" t="e">
        <f t="shared" si="11"/>
        <v>#REF!</v>
      </c>
    </row>
    <row r="123" spans="1:10">
      <c r="A123">
        <v>16</v>
      </c>
      <c r="B123" s="4">
        <f t="shared" si="13"/>
        <v>44563</v>
      </c>
      <c r="C123" s="5">
        <f t="shared" si="16"/>
        <v>0</v>
      </c>
      <c r="D123" s="5" t="e">
        <f t="shared" si="15"/>
        <v>#REF!</v>
      </c>
      <c r="E123" s="10" t="e">
        <f>D123/$C$83</f>
        <v>#REF!</v>
      </c>
      <c r="F123">
        <v>45</v>
      </c>
      <c r="G123" s="4">
        <f t="shared" si="9"/>
        <v>44571</v>
      </c>
      <c r="H123" s="5">
        <f t="shared" si="10"/>
        <v>0.76190476190476319</v>
      </c>
      <c r="I123" s="5" t="e">
        <f t="shared" si="12"/>
        <v>#REF!</v>
      </c>
      <c r="J123" s="10" t="e">
        <f t="shared" si="11"/>
        <v>#REF!</v>
      </c>
    </row>
    <row r="124" spans="1:10">
      <c r="A124">
        <v>17</v>
      </c>
      <c r="B124" s="4">
        <f t="shared" si="13"/>
        <v>44564</v>
      </c>
      <c r="C124" s="5">
        <f t="shared" si="16"/>
        <v>0</v>
      </c>
      <c r="D124" s="5" t="e">
        <f t="shared" si="15"/>
        <v>#REF!</v>
      </c>
      <c r="E124" s="10" t="e">
        <f>D124/$C$83</f>
        <v>#REF!</v>
      </c>
      <c r="F124">
        <v>46</v>
      </c>
      <c r="G124" s="4">
        <f t="shared" si="9"/>
        <v>44572</v>
      </c>
      <c r="H124" s="5">
        <f t="shared" si="10"/>
        <v>0.71428571428571552</v>
      </c>
      <c r="I124" s="5" t="e">
        <f t="shared" si="12"/>
        <v>#REF!</v>
      </c>
      <c r="J124" s="10" t="e">
        <f t="shared" si="11"/>
        <v>#REF!</v>
      </c>
    </row>
    <row r="125" spans="1:10">
      <c r="A125">
        <v>18</v>
      </c>
      <c r="B125" s="4">
        <f t="shared" si="13"/>
        <v>44565</v>
      </c>
      <c r="C125" s="5">
        <f t="shared" si="16"/>
        <v>0</v>
      </c>
      <c r="D125" s="5" t="e">
        <f t="shared" si="15"/>
        <v>#REF!</v>
      </c>
      <c r="E125" s="10" t="e">
        <f>D125/$C$83</f>
        <v>#REF!</v>
      </c>
      <c r="F125">
        <v>47</v>
      </c>
      <c r="G125" s="4">
        <f>G124+1</f>
        <v>44573</v>
      </c>
      <c r="H125" s="5">
        <f t="shared" si="10"/>
        <v>0.66666666666666785</v>
      </c>
      <c r="I125" s="5" t="e">
        <f>I124-([1]Coralie!$C$66+[1]Coralie!$C$65)</f>
        <v>#REF!</v>
      </c>
      <c r="J125" s="10" t="e">
        <f t="shared" si="11"/>
        <v>#REF!</v>
      </c>
    </row>
    <row r="126" spans="1:10">
      <c r="A126">
        <v>19</v>
      </c>
      <c r="B126" s="4">
        <f t="shared" si="13"/>
        <v>44566</v>
      </c>
      <c r="C126" s="5">
        <f t="shared" si="16"/>
        <v>0</v>
      </c>
      <c r="D126" s="5" t="e">
        <f t="shared" si="15"/>
        <v>#REF!</v>
      </c>
      <c r="E126" s="10" t="e">
        <f>D126/$C$83</f>
        <v>#REF!</v>
      </c>
      <c r="F126">
        <v>48</v>
      </c>
      <c r="G126" s="4">
        <f t="shared" si="9"/>
        <v>44574</v>
      </c>
      <c r="H126" s="5">
        <f t="shared" si="10"/>
        <v>0.61904761904762018</v>
      </c>
      <c r="I126" s="5" t="e">
        <f>I125-([1]Coralie!$C$67)</f>
        <v>#REF!</v>
      </c>
      <c r="J126" s="10" t="e">
        <f t="shared" si="11"/>
        <v>#REF!</v>
      </c>
    </row>
    <row r="127" spans="1:10">
      <c r="A127">
        <v>20</v>
      </c>
      <c r="B127" s="4">
        <f t="shared" si="13"/>
        <v>44567</v>
      </c>
      <c r="C127" s="5">
        <f t="shared" si="16"/>
        <v>0</v>
      </c>
      <c r="D127" s="5" t="e">
        <f t="shared" si="15"/>
        <v>#REF!</v>
      </c>
      <c r="E127" s="10" t="e">
        <f>D127/$C$83</f>
        <v>#REF!</v>
      </c>
      <c r="F127">
        <v>49</v>
      </c>
      <c r="G127" s="4">
        <f t="shared" si="9"/>
        <v>44575</v>
      </c>
      <c r="H127" s="5">
        <f t="shared" si="10"/>
        <v>0.57142857142857251</v>
      </c>
      <c r="I127" s="5" t="e">
        <f t="shared" si="12"/>
        <v>#REF!</v>
      </c>
      <c r="J127" s="10" t="e">
        <f t="shared" si="11"/>
        <v>#REF!</v>
      </c>
    </row>
    <row r="128" spans="1:10">
      <c r="A128">
        <v>21</v>
      </c>
      <c r="B128" s="4">
        <f t="shared" si="13"/>
        <v>44568</v>
      </c>
      <c r="C128" s="5">
        <f t="shared" si="16"/>
        <v>0</v>
      </c>
      <c r="D128" s="5" t="e">
        <f t="shared" si="15"/>
        <v>#REF!</v>
      </c>
      <c r="E128" s="10" t="e">
        <f>D128/$C$83</f>
        <v>#REF!</v>
      </c>
      <c r="F128">
        <v>50</v>
      </c>
      <c r="G128" s="4">
        <f t="shared" si="9"/>
        <v>44576</v>
      </c>
      <c r="H128" s="5">
        <f t="shared" si="10"/>
        <v>0.52380952380952484</v>
      </c>
      <c r="I128" s="5" t="e">
        <f t="shared" si="12"/>
        <v>#REF!</v>
      </c>
      <c r="J128" s="10" t="e">
        <f t="shared" ref="J128:J138" si="17">I128/$H$79</f>
        <v>#REF!</v>
      </c>
    </row>
    <row r="129" spans="1:10">
      <c r="A129">
        <v>22</v>
      </c>
      <c r="B129" s="4">
        <f t="shared" si="13"/>
        <v>44569</v>
      </c>
      <c r="C129" s="5">
        <f t="shared" si="16"/>
        <v>0</v>
      </c>
      <c r="D129" s="5" t="e">
        <f t="shared" si="15"/>
        <v>#REF!</v>
      </c>
      <c r="E129" s="10" t="e">
        <f>D129/$C$83</f>
        <v>#REF!</v>
      </c>
      <c r="F129">
        <v>51</v>
      </c>
      <c r="G129" s="4">
        <f t="shared" si="9"/>
        <v>44577</v>
      </c>
      <c r="H129" s="5">
        <f t="shared" si="10"/>
        <v>0.47619047619047722</v>
      </c>
      <c r="I129" s="5" t="e">
        <f t="shared" si="12"/>
        <v>#REF!</v>
      </c>
      <c r="J129" s="10" t="e">
        <f t="shared" si="17"/>
        <v>#REF!</v>
      </c>
    </row>
    <row r="130" spans="1:10">
      <c r="A130">
        <v>23</v>
      </c>
      <c r="B130" s="4">
        <f t="shared" si="13"/>
        <v>44570</v>
      </c>
      <c r="C130" s="5">
        <f t="shared" si="16"/>
        <v>0</v>
      </c>
      <c r="D130" s="5" t="e">
        <f t="shared" si="15"/>
        <v>#REF!</v>
      </c>
      <c r="E130" s="10" t="e">
        <f>D130/$C$83</f>
        <v>#REF!</v>
      </c>
      <c r="F130">
        <v>52</v>
      </c>
      <c r="G130" s="4">
        <f t="shared" si="9"/>
        <v>44578</v>
      </c>
      <c r="H130" s="5">
        <f t="shared" si="10"/>
        <v>0.4285714285714296</v>
      </c>
      <c r="I130" s="5" t="e">
        <f t="shared" si="12"/>
        <v>#REF!</v>
      </c>
      <c r="J130" s="10" t="e">
        <f t="shared" si="17"/>
        <v>#REF!</v>
      </c>
    </row>
    <row r="131" spans="1:10">
      <c r="A131">
        <v>24</v>
      </c>
      <c r="B131" s="4">
        <f t="shared" si="13"/>
        <v>44571</v>
      </c>
      <c r="C131" s="5">
        <f t="shared" si="16"/>
        <v>0</v>
      </c>
      <c r="D131" s="5" t="e">
        <f t="shared" si="15"/>
        <v>#REF!</v>
      </c>
      <c r="E131" s="10" t="e">
        <f>D131/$C$83</f>
        <v>#REF!</v>
      </c>
      <c r="F131">
        <v>53</v>
      </c>
      <c r="G131" s="4">
        <f t="shared" si="9"/>
        <v>44579</v>
      </c>
      <c r="H131" s="5">
        <f t="shared" si="10"/>
        <v>0.38095238095238199</v>
      </c>
      <c r="I131" s="5" t="e">
        <f t="shared" si="12"/>
        <v>#REF!</v>
      </c>
      <c r="J131" s="10" t="e">
        <f t="shared" si="17"/>
        <v>#REF!</v>
      </c>
    </row>
    <row r="132" spans="1:10">
      <c r="A132">
        <v>25</v>
      </c>
      <c r="B132" s="4">
        <f t="shared" si="13"/>
        <v>44572</v>
      </c>
      <c r="C132" s="5">
        <f t="shared" si="16"/>
        <v>0</v>
      </c>
      <c r="D132" s="5" t="e">
        <f t="shared" si="15"/>
        <v>#REF!</v>
      </c>
      <c r="E132" s="10" t="e">
        <f>D132/$C$83</f>
        <v>#REF!</v>
      </c>
      <c r="F132">
        <v>54</v>
      </c>
      <c r="G132" s="4">
        <f t="shared" si="9"/>
        <v>44580</v>
      </c>
      <c r="H132" s="5">
        <f t="shared" si="10"/>
        <v>0.33333333333333437</v>
      </c>
      <c r="I132" s="5" t="e">
        <f t="shared" si="12"/>
        <v>#REF!</v>
      </c>
      <c r="J132" s="10" t="e">
        <f t="shared" si="17"/>
        <v>#REF!</v>
      </c>
    </row>
    <row r="133" spans="1:10">
      <c r="A133">
        <v>26</v>
      </c>
      <c r="B133" s="4">
        <f>B132+1</f>
        <v>44573</v>
      </c>
      <c r="C133" s="5">
        <f t="shared" si="16"/>
        <v>0</v>
      </c>
      <c r="D133" s="5" t="e">
        <f>D132-([1]Coralie!$C$66+[1]Constantin!$C$27)</f>
        <v>#REF!</v>
      </c>
      <c r="E133" s="10" t="e">
        <f>D133/$C$83</f>
        <v>#REF!</v>
      </c>
      <c r="F133">
        <v>55</v>
      </c>
      <c r="G133" s="4">
        <f t="shared" si="9"/>
        <v>44581</v>
      </c>
      <c r="H133" s="5">
        <f t="shared" si="10"/>
        <v>0.28571428571428675</v>
      </c>
      <c r="I133" s="5" t="e">
        <f t="shared" si="12"/>
        <v>#REF!</v>
      </c>
      <c r="J133" s="10" t="e">
        <f t="shared" si="17"/>
        <v>#REF!</v>
      </c>
    </row>
    <row r="134" spans="1:10">
      <c r="A134">
        <v>27</v>
      </c>
      <c r="B134" s="4">
        <f t="shared" si="13"/>
        <v>44574</v>
      </c>
      <c r="C134" s="5">
        <f t="shared" si="16"/>
        <v>0</v>
      </c>
      <c r="D134" s="5" t="e">
        <f>D133-([1]Aurélie!$C$42+[1]Aurélie!$C$43+[1]Coralie!$C$67)</f>
        <v>#REF!</v>
      </c>
      <c r="E134" s="10" t="e">
        <f>D134/$C$83</f>
        <v>#REF!</v>
      </c>
      <c r="F134">
        <v>56</v>
      </c>
      <c r="G134" s="4">
        <f t="shared" si="9"/>
        <v>44582</v>
      </c>
      <c r="H134" s="5">
        <f t="shared" si="10"/>
        <v>0.23809523809523914</v>
      </c>
      <c r="I134" s="5" t="e">
        <f t="shared" si="12"/>
        <v>#REF!</v>
      </c>
      <c r="J134" s="10" t="e">
        <f t="shared" si="17"/>
        <v>#REF!</v>
      </c>
    </row>
    <row r="135" spans="1:10">
      <c r="A135">
        <v>28</v>
      </c>
      <c r="B135" s="4">
        <f t="shared" si="13"/>
        <v>44575</v>
      </c>
      <c r="C135" s="5">
        <f t="shared" si="16"/>
        <v>0</v>
      </c>
      <c r="D135" s="5" t="e">
        <f t="shared" si="15"/>
        <v>#REF!</v>
      </c>
      <c r="E135" s="10" t="e">
        <f>D135/$C$83</f>
        <v>#REF!</v>
      </c>
      <c r="F135">
        <v>57</v>
      </c>
      <c r="G135" s="4">
        <f t="shared" si="9"/>
        <v>44583</v>
      </c>
      <c r="H135" s="5">
        <f t="shared" si="10"/>
        <v>0.19047619047619152</v>
      </c>
      <c r="I135" s="5" t="e">
        <f t="shared" si="12"/>
        <v>#REF!</v>
      </c>
      <c r="J135" s="10" t="e">
        <f t="shared" si="17"/>
        <v>#REF!</v>
      </c>
    </row>
    <row r="136" spans="1:10">
      <c r="A136">
        <v>29</v>
      </c>
      <c r="B136" s="4">
        <f t="shared" si="13"/>
        <v>44576</v>
      </c>
      <c r="C136" s="5">
        <f t="shared" si="16"/>
        <v>0</v>
      </c>
      <c r="D136" s="5" t="e">
        <f t="shared" si="15"/>
        <v>#REF!</v>
      </c>
      <c r="E136" s="10" t="e">
        <f>D136/$C$83</f>
        <v>#REF!</v>
      </c>
      <c r="F136">
        <v>58</v>
      </c>
      <c r="G136" s="4">
        <f t="shared" si="9"/>
        <v>44584</v>
      </c>
      <c r="H136" s="5">
        <f t="shared" si="10"/>
        <v>0.1428571428571439</v>
      </c>
      <c r="I136" s="5" t="e">
        <f t="shared" si="12"/>
        <v>#REF!</v>
      </c>
      <c r="J136" s="10" t="e">
        <f t="shared" si="17"/>
        <v>#REF!</v>
      </c>
    </row>
    <row r="137" spans="1:10">
      <c r="A137">
        <v>30</v>
      </c>
      <c r="B137" s="4">
        <f t="shared" si="13"/>
        <v>44577</v>
      </c>
      <c r="C137" s="5">
        <f t="shared" si="16"/>
        <v>0</v>
      </c>
      <c r="D137" s="5" t="e">
        <f>D136-([1]Aurélie!$C$44)</f>
        <v>#REF!</v>
      </c>
      <c r="E137" s="10" t="e">
        <f>D137/$C$83</f>
        <v>#REF!</v>
      </c>
      <c r="F137">
        <v>59</v>
      </c>
      <c r="G137" s="4">
        <f t="shared" si="9"/>
        <v>44585</v>
      </c>
      <c r="H137" s="5">
        <f t="shared" si="10"/>
        <v>9.5238095238096288E-2</v>
      </c>
      <c r="I137" s="5" t="e">
        <f>I136-([1]Commun!$C$23)</f>
        <v>#REF!</v>
      </c>
      <c r="J137" s="10" t="e">
        <f t="shared" si="17"/>
        <v>#REF!</v>
      </c>
    </row>
    <row r="138" spans="1:10">
      <c r="A138">
        <v>31</v>
      </c>
      <c r="B138" s="4">
        <f t="shared" si="13"/>
        <v>44578</v>
      </c>
      <c r="C138" s="5">
        <f t="shared" si="16"/>
        <v>0</v>
      </c>
      <c r="D138" s="5" t="e">
        <f>D137-([1]Aurélie!$C$45)</f>
        <v>#REF!</v>
      </c>
      <c r="E138" s="10" t="e">
        <f>D138/$C$83</f>
        <v>#REF!</v>
      </c>
      <c r="F138">
        <v>60</v>
      </c>
      <c r="G138" s="4">
        <f t="shared" si="9"/>
        <v>44586</v>
      </c>
      <c r="H138" s="5">
        <f t="shared" si="10"/>
        <v>4.7619047619048671E-2</v>
      </c>
      <c r="I138" s="5" t="e">
        <f t="shared" si="12"/>
        <v>#REF!</v>
      </c>
      <c r="J138" s="10" t="e">
        <f t="shared" si="17"/>
        <v>#REF!</v>
      </c>
    </row>
    <row r="139" spans="1:10">
      <c r="A139">
        <v>32</v>
      </c>
      <c r="B139" s="4">
        <f t="shared" si="13"/>
        <v>44579</v>
      </c>
      <c r="C139" s="5">
        <f t="shared" si="16"/>
        <v>0</v>
      </c>
      <c r="D139" s="5" t="e">
        <f t="shared" si="15"/>
        <v>#REF!</v>
      </c>
      <c r="E139" s="10" t="e">
        <f>D139/$C$83</f>
        <v>#REF!</v>
      </c>
      <c r="F139" s="14"/>
      <c r="G139" s="14"/>
      <c r="H139" s="14"/>
      <c r="I139" s="14"/>
      <c r="J139" s="15"/>
    </row>
    <row r="140" spans="1:10">
      <c r="A140">
        <v>33</v>
      </c>
      <c r="B140" s="4">
        <f t="shared" si="13"/>
        <v>44580</v>
      </c>
      <c r="C140" s="5">
        <f t="shared" si="16"/>
        <v>0</v>
      </c>
      <c r="D140" s="5" t="e">
        <f t="shared" si="15"/>
        <v>#REF!</v>
      </c>
      <c r="E140" s="10" t="e">
        <f>D140/$C$83</f>
        <v>#REF!</v>
      </c>
      <c r="F140" s="14"/>
      <c r="G140" s="14"/>
      <c r="H140" s="14"/>
      <c r="I140" s="14"/>
      <c r="J140" s="15"/>
    </row>
    <row r="141" spans="1:10">
      <c r="A141">
        <v>34</v>
      </c>
      <c r="B141" s="4">
        <f t="shared" si="13"/>
        <v>44581</v>
      </c>
      <c r="C141" s="5">
        <f t="shared" si="16"/>
        <v>0</v>
      </c>
      <c r="D141" s="5" t="e">
        <f t="shared" si="15"/>
        <v>#REF!</v>
      </c>
      <c r="E141" s="10" t="e">
        <f>D141/$C$83</f>
        <v>#REF!</v>
      </c>
      <c r="F141" s="14"/>
      <c r="G141" s="14"/>
      <c r="H141" s="14"/>
      <c r="I141" s="14"/>
      <c r="J141" s="15"/>
    </row>
    <row r="142" spans="1:10" ht="26.25">
      <c r="A142">
        <v>35</v>
      </c>
      <c r="B142" s="4">
        <f t="shared" si="13"/>
        <v>44582</v>
      </c>
      <c r="C142" s="5">
        <f t="shared" si="16"/>
        <v>0</v>
      </c>
      <c r="D142" s="5" t="e">
        <f t="shared" si="15"/>
        <v>#REF!</v>
      </c>
      <c r="E142" s="10" t="e">
        <f>D142/$C$83</f>
        <v>#REF!</v>
      </c>
      <c r="F142" s="14"/>
      <c r="G142" s="18" t="s">
        <v>6</v>
      </c>
      <c r="H142" s="18"/>
      <c r="I142" s="18"/>
      <c r="J142" s="18"/>
    </row>
    <row r="143" spans="1:10">
      <c r="A143">
        <v>36</v>
      </c>
      <c r="B143" s="4">
        <f t="shared" si="13"/>
        <v>44583</v>
      </c>
      <c r="C143" s="5">
        <f t="shared" si="16"/>
        <v>0</v>
      </c>
      <c r="D143" s="5" t="e">
        <f t="shared" si="15"/>
        <v>#REF!</v>
      </c>
      <c r="E143" s="10" t="e">
        <f>D143/$C$83</f>
        <v>#REF!</v>
      </c>
      <c r="F143" s="14">
        <v>1</v>
      </c>
      <c r="G143" s="4">
        <f>G138+1</f>
        <v>44587</v>
      </c>
      <c r="H143" s="5">
        <f>($K$1/7)*F169</f>
        <v>1.2857142857142856</v>
      </c>
      <c r="I143" s="5">
        <f>H143</f>
        <v>1.2857142857142856</v>
      </c>
      <c r="J143" s="10">
        <f>I143/$H$143</f>
        <v>1</v>
      </c>
    </row>
    <row r="144" spans="1:10">
      <c r="A144">
        <v>37</v>
      </c>
      <c r="B144" s="4">
        <f t="shared" si="13"/>
        <v>44584</v>
      </c>
      <c r="C144" s="5">
        <f t="shared" si="16"/>
        <v>0</v>
      </c>
      <c r="D144" s="5" t="e">
        <f t="shared" si="15"/>
        <v>#REF!</v>
      </c>
      <c r="E144" s="10" t="e">
        <f>D144/$C$83</f>
        <v>#REF!</v>
      </c>
      <c r="F144" s="14">
        <v>2</v>
      </c>
      <c r="G144" s="4">
        <f>G143+1</f>
        <v>44588</v>
      </c>
      <c r="H144" s="5">
        <f>H143-(($K$1/7))</f>
        <v>1.2380952380952379</v>
      </c>
      <c r="I144" s="5">
        <f>I143</f>
        <v>1.2857142857142856</v>
      </c>
      <c r="J144" s="10">
        <f t="shared" ref="J144:J169" si="18">I144/$H$143</f>
        <v>1</v>
      </c>
    </row>
    <row r="145" spans="1:10">
      <c r="A145">
        <v>38</v>
      </c>
      <c r="B145" s="4">
        <f t="shared" si="13"/>
        <v>44585</v>
      </c>
      <c r="C145" s="5">
        <f t="shared" si="16"/>
        <v>0</v>
      </c>
      <c r="D145" s="5" t="e">
        <f>D144-([1]Commun!$C$23+[1]Angela!$C$52+[1]Angela!$C$53+[1]Aurélie!$C$46+[1]Aurélie!$C$47+[1]Constantin!$C$28)</f>
        <v>#REF!</v>
      </c>
      <c r="E145" s="10" t="e">
        <f>D145/$C$83</f>
        <v>#REF!</v>
      </c>
      <c r="F145" s="14">
        <v>3</v>
      </c>
      <c r="G145" s="4">
        <f t="shared" ref="G145:G169" si="19">G144+1</f>
        <v>44589</v>
      </c>
      <c r="H145" s="5">
        <f t="shared" ref="H145:H169" si="20">H144-(($K$1/7))</f>
        <v>1.1904761904761902</v>
      </c>
      <c r="I145" s="5">
        <f t="shared" ref="I145:I169" si="21">I144</f>
        <v>1.2857142857142856</v>
      </c>
      <c r="J145" s="10">
        <f t="shared" si="18"/>
        <v>1</v>
      </c>
    </row>
    <row r="146" spans="1:10">
      <c r="A146">
        <v>39</v>
      </c>
      <c r="B146" s="4">
        <f t="shared" si="13"/>
        <v>44586</v>
      </c>
      <c r="C146" s="5">
        <f t="shared" si="16"/>
        <v>0</v>
      </c>
      <c r="D146" s="5" t="e">
        <f>D145</f>
        <v>#REF!</v>
      </c>
      <c r="E146" s="10" t="e">
        <f>D146/$C$83</f>
        <v>#REF!</v>
      </c>
      <c r="F146" s="14">
        <v>4</v>
      </c>
      <c r="G146" s="4">
        <f t="shared" si="19"/>
        <v>44590</v>
      </c>
      <c r="H146" s="5">
        <f t="shared" si="20"/>
        <v>1.1428571428571426</v>
      </c>
      <c r="I146" s="5">
        <f t="shared" si="21"/>
        <v>1.2857142857142856</v>
      </c>
      <c r="J146" s="10">
        <f t="shared" si="18"/>
        <v>1</v>
      </c>
    </row>
    <row r="147" spans="1:10">
      <c r="E147" s="8"/>
      <c r="F147" s="14">
        <v>5</v>
      </c>
      <c r="G147" s="4">
        <f t="shared" si="19"/>
        <v>44591</v>
      </c>
      <c r="H147" s="5">
        <f t="shared" si="20"/>
        <v>1.0952380952380949</v>
      </c>
      <c r="I147" s="5">
        <f t="shared" si="21"/>
        <v>1.2857142857142856</v>
      </c>
      <c r="J147" s="10">
        <f t="shared" si="18"/>
        <v>1</v>
      </c>
    </row>
    <row r="148" spans="1:10">
      <c r="E148" s="8"/>
      <c r="F148" s="14">
        <v>6</v>
      </c>
      <c r="G148" s="4">
        <f t="shared" si="19"/>
        <v>44592</v>
      </c>
      <c r="H148" s="5">
        <f t="shared" si="20"/>
        <v>1.0476190476190472</v>
      </c>
      <c r="I148" s="5">
        <f t="shared" si="21"/>
        <v>1.2857142857142856</v>
      </c>
      <c r="J148" s="10">
        <f t="shared" si="18"/>
        <v>1</v>
      </c>
    </row>
    <row r="149" spans="1:10">
      <c r="E149" s="8"/>
      <c r="F149" s="14">
        <v>7</v>
      </c>
      <c r="G149" s="4">
        <f t="shared" si="19"/>
        <v>44593</v>
      </c>
      <c r="H149" s="5">
        <f t="shared" si="20"/>
        <v>0.99999999999999956</v>
      </c>
      <c r="I149" s="5">
        <f t="shared" si="21"/>
        <v>1.2857142857142856</v>
      </c>
      <c r="J149" s="10">
        <f t="shared" si="18"/>
        <v>1</v>
      </c>
    </row>
    <row r="150" spans="1:10" ht="26.25">
      <c r="B150" s="16" t="s">
        <v>9</v>
      </c>
      <c r="C150" s="17"/>
      <c r="D150" s="17"/>
      <c r="E150" s="17"/>
      <c r="F150" s="14">
        <v>8</v>
      </c>
      <c r="G150" s="4">
        <f t="shared" si="19"/>
        <v>44594</v>
      </c>
      <c r="H150" s="5">
        <f t="shared" si="20"/>
        <v>0.95238095238095188</v>
      </c>
      <c r="I150" s="5">
        <f t="shared" si="21"/>
        <v>1.2857142857142856</v>
      </c>
      <c r="J150" s="10">
        <f t="shared" si="18"/>
        <v>1</v>
      </c>
    </row>
    <row r="151" spans="1:10">
      <c r="A151">
        <v>1</v>
      </c>
      <c r="B151" s="4">
        <f>B146+1</f>
        <v>44587</v>
      </c>
      <c r="C151" s="5">
        <f>($F$1*4/7)*A177</f>
        <v>0</v>
      </c>
      <c r="D151" s="5">
        <f>C151</f>
        <v>0</v>
      </c>
      <c r="E151" s="10" t="e">
        <f>D151/$C$151</f>
        <v>#DIV/0!</v>
      </c>
      <c r="F151" s="14">
        <v>9</v>
      </c>
      <c r="G151" s="4">
        <f t="shared" si="19"/>
        <v>44595</v>
      </c>
      <c r="H151" s="5">
        <f t="shared" si="20"/>
        <v>0.90476190476190421</v>
      </c>
      <c r="I151" s="5">
        <f t="shared" si="21"/>
        <v>1.2857142857142856</v>
      </c>
      <c r="J151" s="10">
        <f t="shared" si="18"/>
        <v>1</v>
      </c>
    </row>
    <row r="152" spans="1:10">
      <c r="A152">
        <v>2</v>
      </c>
      <c r="B152" s="4">
        <f>B151+1</f>
        <v>44588</v>
      </c>
      <c r="C152" s="5">
        <f>C151-(($F$1/7)*4)</f>
        <v>0</v>
      </c>
      <c r="D152" s="5">
        <f>D151</f>
        <v>0</v>
      </c>
      <c r="E152" s="10" t="e">
        <f>D152/$C$151</f>
        <v>#DIV/0!</v>
      </c>
      <c r="F152" s="14">
        <v>10</v>
      </c>
      <c r="G152" s="4">
        <f t="shared" si="19"/>
        <v>44596</v>
      </c>
      <c r="H152" s="5">
        <f t="shared" si="20"/>
        <v>0.85714285714285654</v>
      </c>
      <c r="I152" s="5">
        <f t="shared" si="21"/>
        <v>1.2857142857142856</v>
      </c>
      <c r="J152" s="10">
        <f t="shared" si="18"/>
        <v>1</v>
      </c>
    </row>
    <row r="153" spans="1:10">
      <c r="A153">
        <v>3</v>
      </c>
      <c r="B153" s="4">
        <f t="shared" ref="B153:B177" si="22">B152+1</f>
        <v>44589</v>
      </c>
      <c r="C153" s="5">
        <f t="shared" ref="C153:C177" si="23">C152-(($F$1/7)*4)</f>
        <v>0</v>
      </c>
      <c r="D153" s="5">
        <f t="shared" ref="D153:D177" si="24">D152</f>
        <v>0</v>
      </c>
      <c r="E153" s="10" t="e">
        <f>D153/$C$151</f>
        <v>#DIV/0!</v>
      </c>
      <c r="F153" s="14">
        <v>11</v>
      </c>
      <c r="G153" s="4">
        <f t="shared" si="19"/>
        <v>44597</v>
      </c>
      <c r="H153" s="5">
        <f t="shared" si="20"/>
        <v>0.80952380952380887</v>
      </c>
      <c r="I153" s="5">
        <f t="shared" si="21"/>
        <v>1.2857142857142856</v>
      </c>
      <c r="J153" s="10">
        <f t="shared" si="18"/>
        <v>1</v>
      </c>
    </row>
    <row r="154" spans="1:10">
      <c r="A154">
        <v>4</v>
      </c>
      <c r="B154" s="4">
        <f t="shared" si="22"/>
        <v>44590</v>
      </c>
      <c r="C154" s="5">
        <f t="shared" si="23"/>
        <v>0</v>
      </c>
      <c r="D154" s="5">
        <f t="shared" si="24"/>
        <v>0</v>
      </c>
      <c r="E154" s="10" t="e">
        <f>D154/$C$151</f>
        <v>#DIV/0!</v>
      </c>
      <c r="F154" s="14">
        <v>12</v>
      </c>
      <c r="G154" s="4">
        <f t="shared" si="19"/>
        <v>44598</v>
      </c>
      <c r="H154" s="5">
        <f t="shared" si="20"/>
        <v>0.7619047619047612</v>
      </c>
      <c r="I154" s="5">
        <f t="shared" si="21"/>
        <v>1.2857142857142856</v>
      </c>
      <c r="J154" s="10">
        <f t="shared" si="18"/>
        <v>1</v>
      </c>
    </row>
    <row r="155" spans="1:10">
      <c r="A155">
        <v>5</v>
      </c>
      <c r="B155" s="4">
        <f t="shared" si="22"/>
        <v>44591</v>
      </c>
      <c r="C155" s="5">
        <f t="shared" si="23"/>
        <v>0</v>
      </c>
      <c r="D155" s="5">
        <f t="shared" si="24"/>
        <v>0</v>
      </c>
      <c r="E155" s="10" t="e">
        <f>D155/$C$151</f>
        <v>#DIV/0!</v>
      </c>
      <c r="F155" s="14">
        <v>13</v>
      </c>
      <c r="G155" s="4">
        <f t="shared" si="19"/>
        <v>44599</v>
      </c>
      <c r="H155" s="5">
        <f t="shared" si="20"/>
        <v>0.71428571428571352</v>
      </c>
      <c r="I155" s="5">
        <f t="shared" si="21"/>
        <v>1.2857142857142856</v>
      </c>
      <c r="J155" s="10">
        <f t="shared" si="18"/>
        <v>1</v>
      </c>
    </row>
    <row r="156" spans="1:10">
      <c r="A156">
        <v>6</v>
      </c>
      <c r="B156" s="4">
        <f t="shared" si="22"/>
        <v>44592</v>
      </c>
      <c r="C156" s="5">
        <f t="shared" si="23"/>
        <v>0</v>
      </c>
      <c r="D156" s="5">
        <f t="shared" si="24"/>
        <v>0</v>
      </c>
      <c r="E156" s="10" t="e">
        <f>D156/$C$151</f>
        <v>#DIV/0!</v>
      </c>
      <c r="F156" s="14">
        <v>14</v>
      </c>
      <c r="G156" s="4">
        <f t="shared" si="19"/>
        <v>44600</v>
      </c>
      <c r="H156" s="5">
        <f t="shared" si="20"/>
        <v>0.66666666666666585</v>
      </c>
      <c r="I156" s="5">
        <f t="shared" si="21"/>
        <v>1.2857142857142856</v>
      </c>
      <c r="J156" s="10">
        <f t="shared" si="18"/>
        <v>1</v>
      </c>
    </row>
    <row r="157" spans="1:10">
      <c r="A157">
        <v>7</v>
      </c>
      <c r="B157" s="4">
        <f t="shared" si="22"/>
        <v>44593</v>
      </c>
      <c r="C157" s="5">
        <f t="shared" si="23"/>
        <v>0</v>
      </c>
      <c r="D157" s="5">
        <f t="shared" si="24"/>
        <v>0</v>
      </c>
      <c r="E157" s="10" t="e">
        <f>D157/$C$151</f>
        <v>#DIV/0!</v>
      </c>
      <c r="F157" s="14">
        <v>15</v>
      </c>
      <c r="G157" s="4">
        <f t="shared" si="19"/>
        <v>44601</v>
      </c>
      <c r="H157" s="5">
        <f t="shared" si="20"/>
        <v>0.61904761904761818</v>
      </c>
      <c r="I157" s="5">
        <f t="shared" si="21"/>
        <v>1.2857142857142856</v>
      </c>
      <c r="J157" s="10">
        <f t="shared" si="18"/>
        <v>1</v>
      </c>
    </row>
    <row r="158" spans="1:10">
      <c r="A158">
        <v>8</v>
      </c>
      <c r="B158" s="4">
        <f t="shared" si="22"/>
        <v>44594</v>
      </c>
      <c r="C158" s="5">
        <f t="shared" si="23"/>
        <v>0</v>
      </c>
      <c r="D158" s="5">
        <f t="shared" si="24"/>
        <v>0</v>
      </c>
      <c r="E158" s="10" t="e">
        <f>D158/$C$151</f>
        <v>#DIV/0!</v>
      </c>
      <c r="F158" s="14">
        <v>16</v>
      </c>
      <c r="G158" s="4">
        <f t="shared" si="19"/>
        <v>44602</v>
      </c>
      <c r="H158" s="5">
        <f t="shared" si="20"/>
        <v>0.57142857142857051</v>
      </c>
      <c r="I158" s="5">
        <f t="shared" si="21"/>
        <v>1.2857142857142856</v>
      </c>
      <c r="J158" s="10">
        <f t="shared" si="18"/>
        <v>1</v>
      </c>
    </row>
    <row r="159" spans="1:10">
      <c r="A159">
        <v>9</v>
      </c>
      <c r="B159" s="4">
        <f t="shared" si="22"/>
        <v>44595</v>
      </c>
      <c r="C159" s="5">
        <f t="shared" si="23"/>
        <v>0</v>
      </c>
      <c r="D159" s="5">
        <f t="shared" si="24"/>
        <v>0</v>
      </c>
      <c r="E159" s="10" t="e">
        <f>D159/$C$151</f>
        <v>#DIV/0!</v>
      </c>
      <c r="F159" s="14">
        <v>17</v>
      </c>
      <c r="G159" s="4">
        <f t="shared" si="19"/>
        <v>44603</v>
      </c>
      <c r="H159" s="5">
        <f t="shared" si="20"/>
        <v>0.52380952380952284</v>
      </c>
      <c r="I159" s="5">
        <f t="shared" si="21"/>
        <v>1.2857142857142856</v>
      </c>
      <c r="J159" s="10">
        <f t="shared" si="18"/>
        <v>1</v>
      </c>
    </row>
    <row r="160" spans="1:10">
      <c r="A160">
        <v>10</v>
      </c>
      <c r="B160" s="4">
        <f t="shared" si="22"/>
        <v>44596</v>
      </c>
      <c r="C160" s="5">
        <f t="shared" si="23"/>
        <v>0</v>
      </c>
      <c r="D160" s="5">
        <f t="shared" si="24"/>
        <v>0</v>
      </c>
      <c r="E160" s="10" t="e">
        <f>D160/$C$151</f>
        <v>#DIV/0!</v>
      </c>
      <c r="F160" s="14">
        <v>18</v>
      </c>
      <c r="G160" s="4">
        <f t="shared" si="19"/>
        <v>44604</v>
      </c>
      <c r="H160" s="5">
        <f t="shared" si="20"/>
        <v>0.47619047619047522</v>
      </c>
      <c r="I160" s="5">
        <f t="shared" si="21"/>
        <v>1.2857142857142856</v>
      </c>
      <c r="J160" s="10">
        <f t="shared" si="18"/>
        <v>1</v>
      </c>
    </row>
    <row r="161" spans="1:10">
      <c r="A161">
        <v>11</v>
      </c>
      <c r="B161" s="4">
        <f t="shared" si="22"/>
        <v>44597</v>
      </c>
      <c r="C161" s="5">
        <f t="shared" si="23"/>
        <v>0</v>
      </c>
      <c r="D161" s="5">
        <f t="shared" si="24"/>
        <v>0</v>
      </c>
      <c r="E161" s="10" t="e">
        <f>D161/$C$151</f>
        <v>#DIV/0!</v>
      </c>
      <c r="F161" s="14">
        <v>19</v>
      </c>
      <c r="G161" s="4">
        <f t="shared" si="19"/>
        <v>44605</v>
      </c>
      <c r="H161" s="5">
        <f t="shared" si="20"/>
        <v>0.4285714285714276</v>
      </c>
      <c r="I161" s="5">
        <f t="shared" si="21"/>
        <v>1.2857142857142856</v>
      </c>
      <c r="J161" s="10">
        <f t="shared" si="18"/>
        <v>1</v>
      </c>
    </row>
    <row r="162" spans="1:10">
      <c r="A162">
        <v>12</v>
      </c>
      <c r="B162" s="4">
        <f t="shared" si="22"/>
        <v>44598</v>
      </c>
      <c r="C162" s="5">
        <f t="shared" si="23"/>
        <v>0</v>
      </c>
      <c r="D162" s="5">
        <f t="shared" si="24"/>
        <v>0</v>
      </c>
      <c r="E162" s="10" t="e">
        <f>D162/$C$151</f>
        <v>#DIV/0!</v>
      </c>
      <c r="F162" s="14">
        <v>20</v>
      </c>
      <c r="G162" s="4">
        <f t="shared" si="19"/>
        <v>44606</v>
      </c>
      <c r="H162" s="5">
        <f t="shared" si="20"/>
        <v>0.38095238095237999</v>
      </c>
      <c r="I162" s="5">
        <f t="shared" si="21"/>
        <v>1.2857142857142856</v>
      </c>
      <c r="J162" s="10">
        <f t="shared" si="18"/>
        <v>1</v>
      </c>
    </row>
    <row r="163" spans="1:10">
      <c r="A163">
        <v>13</v>
      </c>
      <c r="B163" s="4">
        <f t="shared" si="22"/>
        <v>44599</v>
      </c>
      <c r="C163" s="5">
        <f t="shared" si="23"/>
        <v>0</v>
      </c>
      <c r="D163" s="5">
        <f t="shared" si="24"/>
        <v>0</v>
      </c>
      <c r="E163" s="10" t="e">
        <f>D163/$C$151</f>
        <v>#DIV/0!</v>
      </c>
      <c r="F163" s="14">
        <v>21</v>
      </c>
      <c r="G163" s="11">
        <f t="shared" si="19"/>
        <v>44607</v>
      </c>
      <c r="H163" s="5">
        <f t="shared" si="20"/>
        <v>0.33333333333333237</v>
      </c>
      <c r="I163" s="5">
        <f t="shared" si="21"/>
        <v>1.2857142857142856</v>
      </c>
      <c r="J163" s="10">
        <f t="shared" si="18"/>
        <v>1</v>
      </c>
    </row>
    <row r="164" spans="1:10">
      <c r="A164">
        <v>14</v>
      </c>
      <c r="B164" s="4">
        <f t="shared" si="22"/>
        <v>44600</v>
      </c>
      <c r="C164" s="5">
        <f t="shared" si="23"/>
        <v>0</v>
      </c>
      <c r="D164" s="5">
        <f t="shared" si="24"/>
        <v>0</v>
      </c>
      <c r="E164" s="10" t="e">
        <f>D164/$C$151</f>
        <v>#DIV/0!</v>
      </c>
      <c r="F164" s="14">
        <v>22</v>
      </c>
      <c r="G164" s="4">
        <f t="shared" si="19"/>
        <v>44608</v>
      </c>
      <c r="H164" s="5">
        <f t="shared" si="20"/>
        <v>0.28571428571428475</v>
      </c>
      <c r="I164" s="5">
        <f t="shared" si="21"/>
        <v>1.2857142857142856</v>
      </c>
      <c r="J164" s="10">
        <f t="shared" si="18"/>
        <v>1</v>
      </c>
    </row>
    <row r="165" spans="1:10">
      <c r="A165">
        <v>15</v>
      </c>
      <c r="B165" s="4">
        <f t="shared" si="22"/>
        <v>44601</v>
      </c>
      <c r="C165" s="5">
        <f t="shared" si="23"/>
        <v>0</v>
      </c>
      <c r="D165" s="5">
        <f t="shared" si="24"/>
        <v>0</v>
      </c>
      <c r="E165" s="10" t="e">
        <f>D165/$C$151</f>
        <v>#DIV/0!</v>
      </c>
      <c r="F165" s="14">
        <v>23</v>
      </c>
      <c r="G165" s="4">
        <f t="shared" si="19"/>
        <v>44609</v>
      </c>
      <c r="H165" s="5">
        <f t="shared" si="20"/>
        <v>0.23809523809523714</v>
      </c>
      <c r="I165" s="5">
        <f t="shared" si="21"/>
        <v>1.2857142857142856</v>
      </c>
      <c r="J165" s="10">
        <f t="shared" si="18"/>
        <v>1</v>
      </c>
    </row>
    <row r="166" spans="1:10">
      <c r="A166">
        <v>16</v>
      </c>
      <c r="B166" s="4">
        <f t="shared" si="22"/>
        <v>44602</v>
      </c>
      <c r="C166" s="5">
        <f t="shared" si="23"/>
        <v>0</v>
      </c>
      <c r="D166" s="5">
        <f t="shared" si="24"/>
        <v>0</v>
      </c>
      <c r="E166" s="10" t="e">
        <f>D166/$C$151</f>
        <v>#DIV/0!</v>
      </c>
      <c r="F166" s="14">
        <v>24</v>
      </c>
      <c r="G166" s="4">
        <f t="shared" si="19"/>
        <v>44610</v>
      </c>
      <c r="H166" s="5">
        <f t="shared" si="20"/>
        <v>0.19047619047618952</v>
      </c>
      <c r="I166" s="5">
        <f t="shared" si="21"/>
        <v>1.2857142857142856</v>
      </c>
      <c r="J166" s="10">
        <f t="shared" si="18"/>
        <v>1</v>
      </c>
    </row>
    <row r="167" spans="1:10">
      <c r="A167">
        <v>17</v>
      </c>
      <c r="B167" s="4">
        <f t="shared" si="22"/>
        <v>44603</v>
      </c>
      <c r="C167" s="5">
        <f t="shared" si="23"/>
        <v>0</v>
      </c>
      <c r="D167" s="5">
        <f t="shared" si="24"/>
        <v>0</v>
      </c>
      <c r="E167" s="10" t="e">
        <f>D167/$C$151</f>
        <v>#DIV/0!</v>
      </c>
      <c r="F167" s="14">
        <v>25</v>
      </c>
      <c r="G167" s="4">
        <f t="shared" si="19"/>
        <v>44611</v>
      </c>
      <c r="H167" s="5">
        <f t="shared" si="20"/>
        <v>0.14285714285714191</v>
      </c>
      <c r="I167" s="5">
        <f t="shared" si="21"/>
        <v>1.2857142857142856</v>
      </c>
      <c r="J167" s="10">
        <f t="shared" si="18"/>
        <v>1</v>
      </c>
    </row>
    <row r="168" spans="1:10">
      <c r="A168">
        <v>18</v>
      </c>
      <c r="B168" s="4">
        <f t="shared" si="22"/>
        <v>44604</v>
      </c>
      <c r="C168" s="5">
        <f t="shared" si="23"/>
        <v>0</v>
      </c>
      <c r="D168" s="5">
        <f t="shared" si="24"/>
        <v>0</v>
      </c>
      <c r="E168" s="10" t="e">
        <f>D168/$C$151</f>
        <v>#DIV/0!</v>
      </c>
      <c r="F168" s="14">
        <v>26</v>
      </c>
      <c r="G168" s="4">
        <f t="shared" si="19"/>
        <v>44612</v>
      </c>
      <c r="H168" s="5">
        <f t="shared" si="20"/>
        <v>9.5238095238094289E-2</v>
      </c>
      <c r="I168" s="5">
        <f t="shared" si="21"/>
        <v>1.2857142857142856</v>
      </c>
      <c r="J168" s="10">
        <f t="shared" si="18"/>
        <v>1</v>
      </c>
    </row>
    <row r="169" spans="1:10">
      <c r="A169">
        <v>19</v>
      </c>
      <c r="B169" s="4">
        <f t="shared" si="22"/>
        <v>44605</v>
      </c>
      <c r="C169" s="5">
        <f t="shared" si="23"/>
        <v>0</v>
      </c>
      <c r="D169" s="5">
        <f t="shared" si="24"/>
        <v>0</v>
      </c>
      <c r="E169" s="10" t="e">
        <f>D169/$C$151</f>
        <v>#DIV/0!</v>
      </c>
      <c r="F169" s="14">
        <v>27</v>
      </c>
      <c r="G169" s="4">
        <f t="shared" si="19"/>
        <v>44613</v>
      </c>
      <c r="H169" s="5">
        <f t="shared" si="20"/>
        <v>4.7619047619046673E-2</v>
      </c>
      <c r="I169" s="5">
        <f t="shared" si="21"/>
        <v>1.2857142857142856</v>
      </c>
      <c r="J169" s="10">
        <f t="shared" si="18"/>
        <v>1</v>
      </c>
    </row>
    <row r="170" spans="1:10">
      <c r="A170">
        <v>20</v>
      </c>
      <c r="B170" s="4">
        <f t="shared" si="22"/>
        <v>44606</v>
      </c>
      <c r="C170" s="5">
        <f t="shared" si="23"/>
        <v>0</v>
      </c>
      <c r="D170" s="5">
        <f t="shared" si="24"/>
        <v>0</v>
      </c>
      <c r="E170" s="10" t="e">
        <f>D170/$C$151</f>
        <v>#DIV/0!</v>
      </c>
    </row>
    <row r="171" spans="1:10">
      <c r="A171">
        <v>21</v>
      </c>
      <c r="B171" s="11">
        <f t="shared" si="22"/>
        <v>44607</v>
      </c>
      <c r="C171" s="12">
        <f>C170-(($F$1/7)*4)</f>
        <v>0</v>
      </c>
      <c r="D171" s="5">
        <f t="shared" si="24"/>
        <v>0</v>
      </c>
      <c r="E171" s="10" t="e">
        <f>D171/$C$151</f>
        <v>#DIV/0!</v>
      </c>
    </row>
    <row r="172" spans="1:10">
      <c r="A172">
        <v>22</v>
      </c>
      <c r="B172" s="4">
        <f t="shared" si="22"/>
        <v>44608</v>
      </c>
      <c r="C172" s="5">
        <f t="shared" si="23"/>
        <v>0</v>
      </c>
      <c r="D172" s="5">
        <f t="shared" si="24"/>
        <v>0</v>
      </c>
      <c r="E172" s="10" t="e">
        <f>D172/$C$151</f>
        <v>#DIV/0!</v>
      </c>
    </row>
    <row r="173" spans="1:10">
      <c r="A173">
        <v>23</v>
      </c>
      <c r="B173" s="4">
        <f t="shared" si="22"/>
        <v>44609</v>
      </c>
      <c r="C173" s="5">
        <f t="shared" si="23"/>
        <v>0</v>
      </c>
      <c r="D173" s="5">
        <f t="shared" si="24"/>
        <v>0</v>
      </c>
      <c r="E173" s="10" t="e">
        <f>D173/$C$151</f>
        <v>#DIV/0!</v>
      </c>
    </row>
    <row r="174" spans="1:10">
      <c r="A174">
        <v>24</v>
      </c>
      <c r="B174" s="4">
        <f t="shared" si="22"/>
        <v>44610</v>
      </c>
      <c r="C174" s="5">
        <f t="shared" si="23"/>
        <v>0</v>
      </c>
      <c r="D174" s="5">
        <f t="shared" si="24"/>
        <v>0</v>
      </c>
      <c r="E174" s="10" t="e">
        <f>D174/$C$151</f>
        <v>#DIV/0!</v>
      </c>
    </row>
    <row r="175" spans="1:10">
      <c r="A175">
        <v>25</v>
      </c>
      <c r="B175" s="4">
        <f t="shared" si="22"/>
        <v>44611</v>
      </c>
      <c r="C175" s="5">
        <f t="shared" si="23"/>
        <v>0</v>
      </c>
      <c r="D175" s="5">
        <f t="shared" si="24"/>
        <v>0</v>
      </c>
      <c r="E175" s="10" t="e">
        <f>D175/$C$151</f>
        <v>#DIV/0!</v>
      </c>
    </row>
    <row r="176" spans="1:10">
      <c r="A176">
        <v>26</v>
      </c>
      <c r="B176" s="4">
        <f t="shared" si="22"/>
        <v>44612</v>
      </c>
      <c r="C176" s="5">
        <f t="shared" si="23"/>
        <v>0</v>
      </c>
      <c r="D176" s="5">
        <f t="shared" si="24"/>
        <v>0</v>
      </c>
      <c r="E176" s="10" t="e">
        <f>D176/$C$151</f>
        <v>#DIV/0!</v>
      </c>
    </row>
    <row r="177" spans="1:5">
      <c r="A177">
        <v>27</v>
      </c>
      <c r="B177" s="4">
        <f t="shared" si="22"/>
        <v>44613</v>
      </c>
      <c r="C177" s="5">
        <f t="shared" si="23"/>
        <v>0</v>
      </c>
      <c r="D177" s="5">
        <f t="shared" si="24"/>
        <v>0</v>
      </c>
      <c r="E177" s="10" t="e">
        <f>D177/$C$151</f>
        <v>#DIV/0!</v>
      </c>
    </row>
  </sheetData>
  <mergeCells count="10">
    <mergeCell ref="B150:E150"/>
    <mergeCell ref="G36:J36"/>
    <mergeCell ref="G2:J2"/>
    <mergeCell ref="G78:J78"/>
    <mergeCell ref="G142:J142"/>
    <mergeCell ref="B2:E2"/>
    <mergeCell ref="B25:E25"/>
    <mergeCell ref="B57:E57"/>
    <mergeCell ref="B82:E82"/>
    <mergeCell ref="B107:E107"/>
  </mergeCells>
  <conditionalFormatting sqref="G78:J138">
    <cfRule type="timePeriod" dxfId="15" priority="8" timePeriod="today">
      <formula>FLOOR(G78,1)=TODAY()</formula>
    </cfRule>
  </conditionalFormatting>
  <conditionalFormatting sqref="G143:J169">
    <cfRule type="timePeriod" dxfId="14" priority="7" timePeriod="today">
      <formula>FLOOR(G143,1)=TODAY()</formula>
    </cfRule>
  </conditionalFormatting>
  <conditionalFormatting sqref="B108:E146 B1:E21 B26:E53 B58:E103">
    <cfRule type="timePeriod" dxfId="13" priority="6" timePeriod="today">
      <formula>FLOOR(B1,1)=TODAY()</formula>
    </cfRule>
  </conditionalFormatting>
  <conditionalFormatting sqref="B150:E177">
    <cfRule type="timePeriod" dxfId="12" priority="5" timePeriod="today">
      <formula>FLOOR(B150,1)=TODAY()</formula>
    </cfRule>
  </conditionalFormatting>
  <conditionalFormatting sqref="B25:E25">
    <cfRule type="timePeriod" dxfId="11" priority="4" timePeriod="today">
      <formula>FLOOR(B25,1)=TODAY()</formula>
    </cfRule>
  </conditionalFormatting>
  <conditionalFormatting sqref="B22:E24">
    <cfRule type="timePeriod" dxfId="10" priority="3" timePeriod="today">
      <formula>FLOOR(B22,1)=TODAY()</formula>
    </cfRule>
  </conditionalFormatting>
  <conditionalFormatting sqref="B54:E57">
    <cfRule type="timePeriod" dxfId="9" priority="2" timePeriod="today">
      <formula>FLOOR(B54,1)=TODAY()</formula>
    </cfRule>
  </conditionalFormatting>
  <conditionalFormatting sqref="B107:E107">
    <cfRule type="timePeriod" dxfId="8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K177"/>
  <sheetViews>
    <sheetView showGridLines="0" zoomScale="55" zoomScaleNormal="55" workbookViewId="0">
      <pane ySplit="1" topLeftCell="A2" activePane="bottomLeft" state="frozen"/>
      <selection pane="bottomLeft" activeCell="O144" sqref="O144"/>
    </sheetView>
  </sheetViews>
  <sheetFormatPr baseColWidth="10" defaultRowHeight="15.75"/>
  <cols>
    <col min="1" max="1" width="3.375" bestFit="1" customWidth="1"/>
    <col min="2" max="5" width="16.5" customWidth="1"/>
    <col min="7" max="7" width="19.625" bestFit="1" customWidth="1"/>
  </cols>
  <sheetData>
    <row r="1" spans="1:11" s="1" customFormat="1" ht="18.75">
      <c r="B1" s="3" t="s">
        <v>0</v>
      </c>
      <c r="C1" s="3" t="s">
        <v>1</v>
      </c>
      <c r="D1" s="3" t="s">
        <v>7</v>
      </c>
      <c r="E1" s="7" t="s">
        <v>2</v>
      </c>
      <c r="G1" s="3" t="s">
        <v>0</v>
      </c>
      <c r="H1" s="3" t="s">
        <v>1</v>
      </c>
      <c r="I1" s="3" t="s">
        <v>7</v>
      </c>
      <c r="J1" s="9" t="s">
        <v>2</v>
      </c>
      <c r="K1" s="2">
        <v>0.33333333333333331</v>
      </c>
    </row>
    <row r="2" spans="1:11" s="1" customFormat="1" ht="26.25">
      <c r="B2" s="16" t="s">
        <v>8</v>
      </c>
      <c r="C2" s="17"/>
      <c r="D2" s="17"/>
      <c r="E2" s="17"/>
      <c r="G2" s="18" t="s">
        <v>3</v>
      </c>
      <c r="H2" s="18"/>
      <c r="I2" s="18"/>
      <c r="J2" s="18"/>
      <c r="K2" s="2"/>
    </row>
    <row r="3" spans="1:11">
      <c r="A3">
        <v>1</v>
      </c>
      <c r="B3" s="4">
        <v>44459</v>
      </c>
      <c r="C3" s="5">
        <f>(F1*4/7)*A21</f>
        <v>0</v>
      </c>
      <c r="D3" s="5" t="e">
        <f>C3-([1]Commun!$C$4*4+[1]Commun!$C$5*4+[1]Angela!$C$3+[1]Coralie!$C$3+[1]Coralie!$C$4+[1]Constantin!$C$3)</f>
        <v>#REF!</v>
      </c>
      <c r="E3" s="6" t="e">
        <f>D3/$C$3</f>
        <v>#REF!</v>
      </c>
      <c r="F3">
        <v>1</v>
      </c>
      <c r="G3" s="4">
        <v>44459</v>
      </c>
      <c r="H3" s="5">
        <f>(K1/7)*F32</f>
        <v>1.4285714285714284</v>
      </c>
      <c r="I3" s="5" t="e">
        <f>H3-([1]Commun!$C$4+[1]Commun!$C$5+[1]Constantin!$C$3)</f>
        <v>#REF!</v>
      </c>
      <c r="J3" s="10" t="e">
        <f>I3/$H$3</f>
        <v>#REF!</v>
      </c>
    </row>
    <row r="4" spans="1:11">
      <c r="A4">
        <v>2</v>
      </c>
      <c r="B4" s="4">
        <v>44460</v>
      </c>
      <c r="C4" s="5">
        <f t="shared" ref="C4:C53" si="0">C3-(($F$1/7)*4)</f>
        <v>0</v>
      </c>
      <c r="D4" s="5" t="e">
        <f>D3-([1]Aurélie!$C$4)</f>
        <v>#REF!</v>
      </c>
      <c r="E4" s="6" t="e">
        <f t="shared" ref="E4:E36" si="1">D4/$C$3</f>
        <v>#REF!</v>
      </c>
      <c r="F4">
        <v>2</v>
      </c>
      <c r="G4" s="4">
        <v>44460</v>
      </c>
      <c r="H4" s="5">
        <f>H3-(($K$1/7))</f>
        <v>1.3809523809523807</v>
      </c>
      <c r="I4" s="5" t="e">
        <f>I3</f>
        <v>#REF!</v>
      </c>
      <c r="J4" s="10" t="e">
        <f t="shared" ref="J4:J32" si="2">I4/$H$3</f>
        <v>#REF!</v>
      </c>
    </row>
    <row r="5" spans="1:11">
      <c r="A5">
        <v>3</v>
      </c>
      <c r="B5" s="4">
        <v>44461</v>
      </c>
      <c r="C5" s="5">
        <f t="shared" si="0"/>
        <v>0</v>
      </c>
      <c r="D5" s="5" t="e">
        <f>D4-([1]Aurélie!$C$5)</f>
        <v>#REF!</v>
      </c>
      <c r="E5" s="6" t="e">
        <f t="shared" si="1"/>
        <v>#REF!</v>
      </c>
      <c r="F5">
        <v>3</v>
      </c>
      <c r="G5" s="4">
        <v>44461</v>
      </c>
      <c r="H5" s="5">
        <f t="shared" ref="H5:H32" si="3">H4-(($K$1/7))</f>
        <v>1.333333333333333</v>
      </c>
      <c r="I5" s="5" t="e">
        <f>I4</f>
        <v>#REF!</v>
      </c>
      <c r="J5" s="10" t="e">
        <f t="shared" si="2"/>
        <v>#REF!</v>
      </c>
    </row>
    <row r="6" spans="1:11">
      <c r="A6">
        <v>4</v>
      </c>
      <c r="B6" s="4">
        <v>44462</v>
      </c>
      <c r="C6" s="5">
        <f t="shared" si="0"/>
        <v>0</v>
      </c>
      <c r="D6" s="5" t="e">
        <f>D5-([1]Angela!$C$4)</f>
        <v>#REF!</v>
      </c>
      <c r="E6" s="6" t="e">
        <f t="shared" si="1"/>
        <v>#REF!</v>
      </c>
      <c r="F6">
        <v>4</v>
      </c>
      <c r="G6" s="4">
        <v>44462</v>
      </c>
      <c r="H6" s="5">
        <f t="shared" si="3"/>
        <v>1.2857142857142854</v>
      </c>
      <c r="I6" s="5" t="e">
        <f>I5</f>
        <v>#REF!</v>
      </c>
      <c r="J6" s="10" t="e">
        <f t="shared" si="2"/>
        <v>#REF!</v>
      </c>
    </row>
    <row r="7" spans="1:11">
      <c r="A7">
        <v>5</v>
      </c>
      <c r="B7" s="4">
        <v>44463</v>
      </c>
      <c r="C7" s="5">
        <f t="shared" si="0"/>
        <v>0</v>
      </c>
      <c r="D7" s="5" t="e">
        <f>D6-([1]Constantin!$C$5+[1]Aurélie!$C$6+[1]Angela!$C$5)</f>
        <v>#REF!</v>
      </c>
      <c r="E7" s="6" t="e">
        <f t="shared" si="1"/>
        <v>#REF!</v>
      </c>
      <c r="F7">
        <v>5</v>
      </c>
      <c r="G7" s="4">
        <v>44463</v>
      </c>
      <c r="H7" s="5">
        <f t="shared" si="3"/>
        <v>1.2380952380952377</v>
      </c>
      <c r="I7" s="5" t="e">
        <f>I6-([1]Constantin!$C$5+[1]Constantin!$C$4)</f>
        <v>#REF!</v>
      </c>
      <c r="J7" s="10" t="e">
        <f t="shared" si="2"/>
        <v>#REF!</v>
      </c>
    </row>
    <row r="8" spans="1:11">
      <c r="A8">
        <v>6</v>
      </c>
      <c r="B8" s="4">
        <v>44464</v>
      </c>
      <c r="C8" s="5">
        <f t="shared" si="0"/>
        <v>0</v>
      </c>
      <c r="D8" s="5" t="e">
        <f>D7-([1]Angela!$C$6)</f>
        <v>#REF!</v>
      </c>
      <c r="E8" s="6" t="e">
        <f t="shared" si="1"/>
        <v>#REF!</v>
      </c>
      <c r="F8">
        <v>6</v>
      </c>
      <c r="G8" s="4">
        <v>44464</v>
      </c>
      <c r="H8" s="5">
        <f t="shared" si="3"/>
        <v>1.19047619047619</v>
      </c>
      <c r="I8" s="5" t="e">
        <f>I7</f>
        <v>#REF!</v>
      </c>
      <c r="J8" s="10" t="e">
        <f t="shared" si="2"/>
        <v>#REF!</v>
      </c>
    </row>
    <row r="9" spans="1:11">
      <c r="A9">
        <v>7</v>
      </c>
      <c r="B9" s="4">
        <v>44465</v>
      </c>
      <c r="C9" s="5">
        <f t="shared" si="0"/>
        <v>0</v>
      </c>
      <c r="D9" s="5" t="e">
        <f>D8-([1]Coralie!$C$6+[1]Coralie!$C$7+[1]Aurélie!$C$7)</f>
        <v>#REF!</v>
      </c>
      <c r="E9" s="6" t="e">
        <f t="shared" si="1"/>
        <v>#REF!</v>
      </c>
      <c r="F9">
        <v>7</v>
      </c>
      <c r="G9" s="4">
        <v>44465</v>
      </c>
      <c r="H9" s="5">
        <f t="shared" si="3"/>
        <v>1.1428571428571423</v>
      </c>
      <c r="I9" s="5" t="e">
        <f t="shared" ref="I9:I11" si="4">I8</f>
        <v>#REF!</v>
      </c>
      <c r="J9" s="10" t="e">
        <f t="shared" si="2"/>
        <v>#REF!</v>
      </c>
    </row>
    <row r="10" spans="1:11">
      <c r="A10">
        <v>8</v>
      </c>
      <c r="B10" s="4">
        <v>44466</v>
      </c>
      <c r="C10" s="5">
        <f t="shared" si="0"/>
        <v>0</v>
      </c>
      <c r="D10" s="5" t="e">
        <f>D9-([1]Coralie!$C$8+[1]Angela!$C$7)</f>
        <v>#REF!</v>
      </c>
      <c r="E10" s="6" t="e">
        <f t="shared" si="1"/>
        <v>#REF!</v>
      </c>
      <c r="F10">
        <v>8</v>
      </c>
      <c r="G10" s="4">
        <v>44466</v>
      </c>
      <c r="H10" s="5">
        <f t="shared" si="3"/>
        <v>1.0952380952380947</v>
      </c>
      <c r="I10" s="5" t="e">
        <f t="shared" si="4"/>
        <v>#REF!</v>
      </c>
      <c r="J10" s="10" t="e">
        <f>I10/$H$3</f>
        <v>#REF!</v>
      </c>
    </row>
    <row r="11" spans="1:11">
      <c r="A11">
        <v>9</v>
      </c>
      <c r="B11" s="4">
        <v>44467</v>
      </c>
      <c r="C11" s="5">
        <f t="shared" si="0"/>
        <v>0</v>
      </c>
      <c r="D11" s="5" t="e">
        <f>D10-([1]Coralie!$C$9+[1]Coralie!$C$10+[1]Coralie!$C$11+[1]Angela!$C$8)</f>
        <v>#REF!</v>
      </c>
      <c r="E11" s="6" t="e">
        <f t="shared" si="1"/>
        <v>#REF!</v>
      </c>
      <c r="F11">
        <v>9</v>
      </c>
      <c r="G11" s="4">
        <v>44467</v>
      </c>
      <c r="H11" s="5">
        <f t="shared" si="3"/>
        <v>1.047619047619047</v>
      </c>
      <c r="I11" s="5" t="e">
        <f t="shared" si="4"/>
        <v>#REF!</v>
      </c>
      <c r="J11" s="10" t="e">
        <f t="shared" si="2"/>
        <v>#REF!</v>
      </c>
    </row>
    <row r="12" spans="1:11">
      <c r="A12">
        <v>10</v>
      </c>
      <c r="B12" s="4">
        <v>44468</v>
      </c>
      <c r="C12" s="5">
        <f t="shared" si="0"/>
        <v>0</v>
      </c>
      <c r="D12" s="5" t="e">
        <f>D11-([1]Constantin!$C$6+[1]Aurélie!$C$8+[1]Angela!$C$9+[1]Commun!$C$6*4)</f>
        <v>#REF!</v>
      </c>
      <c r="E12" s="6" t="e">
        <f t="shared" si="1"/>
        <v>#REF!</v>
      </c>
      <c r="F12">
        <v>10</v>
      </c>
      <c r="G12" s="4">
        <v>44468</v>
      </c>
      <c r="H12" s="5">
        <f t="shared" si="3"/>
        <v>0.99999999999999933</v>
      </c>
      <c r="I12" s="5" t="e">
        <f>I11-([1]Constantin!$C$6+[1]Commun!$C$6)</f>
        <v>#REF!</v>
      </c>
      <c r="J12" s="10" t="e">
        <f t="shared" si="2"/>
        <v>#REF!</v>
      </c>
    </row>
    <row r="13" spans="1:11">
      <c r="A13">
        <v>11</v>
      </c>
      <c r="B13" s="4">
        <v>44469</v>
      </c>
      <c r="C13" s="5">
        <f t="shared" si="0"/>
        <v>0</v>
      </c>
      <c r="D13" s="5" t="e">
        <f>D12</f>
        <v>#REF!</v>
      </c>
      <c r="E13" s="6" t="e">
        <f t="shared" si="1"/>
        <v>#REF!</v>
      </c>
      <c r="F13">
        <v>11</v>
      </c>
      <c r="G13" s="4">
        <v>44469</v>
      </c>
      <c r="H13" s="5">
        <f t="shared" si="3"/>
        <v>0.95238095238095166</v>
      </c>
      <c r="I13" s="5" t="e">
        <f>I12</f>
        <v>#REF!</v>
      </c>
      <c r="J13" s="10" t="e">
        <f t="shared" si="2"/>
        <v>#REF!</v>
      </c>
    </row>
    <row r="14" spans="1:11">
      <c r="A14">
        <v>12</v>
      </c>
      <c r="B14" s="4">
        <v>44470</v>
      </c>
      <c r="C14" s="5">
        <f t="shared" si="0"/>
        <v>0</v>
      </c>
      <c r="D14" s="5" t="e">
        <f>D13-([1]Commun!$C$7*4+[1]Commun!$C$8*4+[1]Coralie!$C$12)</f>
        <v>#REF!</v>
      </c>
      <c r="E14" s="6" t="e">
        <f t="shared" si="1"/>
        <v>#REF!</v>
      </c>
      <c r="F14">
        <v>12</v>
      </c>
      <c r="G14" s="4">
        <v>44470</v>
      </c>
      <c r="H14" s="5">
        <f t="shared" si="3"/>
        <v>0.90476190476190399</v>
      </c>
      <c r="I14" s="5" t="e">
        <f>I13-([1]Commun!$C$7+[1]Commun!$C$8)</f>
        <v>#REF!</v>
      </c>
      <c r="J14" s="10" t="e">
        <f t="shared" si="2"/>
        <v>#REF!</v>
      </c>
    </row>
    <row r="15" spans="1:11">
      <c r="A15">
        <v>13</v>
      </c>
      <c r="B15" s="4">
        <v>44471</v>
      </c>
      <c r="C15" s="5">
        <f t="shared" si="0"/>
        <v>0</v>
      </c>
      <c r="D15" s="5" t="e">
        <f>D14</f>
        <v>#REF!</v>
      </c>
      <c r="E15" s="6" t="e">
        <f t="shared" si="1"/>
        <v>#REF!</v>
      </c>
      <c r="F15">
        <v>13</v>
      </c>
      <c r="G15" s="4">
        <v>44471</v>
      </c>
      <c r="H15" s="5">
        <f t="shared" si="3"/>
        <v>0.85714285714285632</v>
      </c>
      <c r="I15" s="5" t="e">
        <f t="shared" ref="I15:I20" si="5">I14</f>
        <v>#REF!</v>
      </c>
      <c r="J15" s="10" t="e">
        <f t="shared" si="2"/>
        <v>#REF!</v>
      </c>
    </row>
    <row r="16" spans="1:11">
      <c r="A16">
        <v>14</v>
      </c>
      <c r="B16" s="4">
        <v>44472</v>
      </c>
      <c r="C16" s="5">
        <f t="shared" si="0"/>
        <v>0</v>
      </c>
      <c r="D16" s="5" t="e">
        <f>D15-([1]Aurélie!$C$9+[1]Aurélie!$C$10+[1]Aurélie!$C$11+[1]Coralie!$C$13+[1]Coralie!$C$14+[1]Coralie!$C$15)</f>
        <v>#REF!</v>
      </c>
      <c r="E16" s="6" t="e">
        <f t="shared" si="1"/>
        <v>#REF!</v>
      </c>
      <c r="F16">
        <v>14</v>
      </c>
      <c r="G16" s="4">
        <v>44472</v>
      </c>
      <c r="H16" s="5">
        <f t="shared" si="3"/>
        <v>0.80952380952380865</v>
      </c>
      <c r="I16" s="5" t="e">
        <f t="shared" si="5"/>
        <v>#REF!</v>
      </c>
      <c r="J16" s="10" t="e">
        <f t="shared" si="2"/>
        <v>#REF!</v>
      </c>
    </row>
    <row r="17" spans="1:10">
      <c r="A17">
        <v>15</v>
      </c>
      <c r="B17" s="4">
        <v>44473</v>
      </c>
      <c r="C17" s="5">
        <f t="shared" si="0"/>
        <v>0</v>
      </c>
      <c r="D17" s="5" t="e">
        <f>D16</f>
        <v>#REF!</v>
      </c>
      <c r="E17" s="6" t="e">
        <f t="shared" si="1"/>
        <v>#REF!</v>
      </c>
      <c r="F17">
        <v>15</v>
      </c>
      <c r="G17" s="4">
        <v>44473</v>
      </c>
      <c r="H17" s="5">
        <f t="shared" si="3"/>
        <v>0.76190476190476097</v>
      </c>
      <c r="I17" s="5" t="e">
        <f t="shared" si="5"/>
        <v>#REF!</v>
      </c>
      <c r="J17" s="10" t="e">
        <f t="shared" si="2"/>
        <v>#REF!</v>
      </c>
    </row>
    <row r="18" spans="1:10">
      <c r="A18">
        <v>16</v>
      </c>
      <c r="B18" s="4">
        <v>44474</v>
      </c>
      <c r="C18" s="5">
        <f t="shared" si="0"/>
        <v>0</v>
      </c>
      <c r="D18" s="5" t="e">
        <f>D17</f>
        <v>#REF!</v>
      </c>
      <c r="E18" s="6" t="e">
        <f t="shared" si="1"/>
        <v>#REF!</v>
      </c>
      <c r="F18">
        <v>16</v>
      </c>
      <c r="G18" s="4">
        <v>44474</v>
      </c>
      <c r="H18" s="5">
        <f t="shared" si="3"/>
        <v>0.7142857142857133</v>
      </c>
      <c r="I18" s="5" t="e">
        <f t="shared" si="5"/>
        <v>#REF!</v>
      </c>
      <c r="J18" s="10" t="e">
        <f t="shared" si="2"/>
        <v>#REF!</v>
      </c>
    </row>
    <row r="19" spans="1:10">
      <c r="A19">
        <v>17</v>
      </c>
      <c r="B19" s="4">
        <v>44475</v>
      </c>
      <c r="C19" s="5">
        <f t="shared" si="0"/>
        <v>0</v>
      </c>
      <c r="D19" s="5" t="e">
        <f>D18</f>
        <v>#REF!</v>
      </c>
      <c r="E19" s="6" t="e">
        <f t="shared" si="1"/>
        <v>#REF!</v>
      </c>
      <c r="F19">
        <v>17</v>
      </c>
      <c r="G19" s="4">
        <v>44475</v>
      </c>
      <c r="H19" s="5">
        <f t="shared" si="3"/>
        <v>0.66666666666666563</v>
      </c>
      <c r="I19" s="5" t="e">
        <f t="shared" si="5"/>
        <v>#REF!</v>
      </c>
      <c r="J19" s="10" t="e">
        <f t="shared" si="2"/>
        <v>#REF!</v>
      </c>
    </row>
    <row r="20" spans="1:10">
      <c r="A20">
        <v>18</v>
      </c>
      <c r="B20" s="4">
        <v>44476</v>
      </c>
      <c r="C20" s="5">
        <f t="shared" si="0"/>
        <v>0</v>
      </c>
      <c r="D20" s="5" t="e">
        <f>D19</f>
        <v>#REF!</v>
      </c>
      <c r="E20" s="6" t="e">
        <f t="shared" si="1"/>
        <v>#REF!</v>
      </c>
      <c r="F20">
        <v>18</v>
      </c>
      <c r="G20" s="4">
        <v>44476</v>
      </c>
      <c r="H20" s="5">
        <f t="shared" si="3"/>
        <v>0.61904761904761796</v>
      </c>
      <c r="I20" s="5" t="e">
        <f t="shared" si="5"/>
        <v>#REF!</v>
      </c>
      <c r="J20" s="10" t="e">
        <f t="shared" si="2"/>
        <v>#REF!</v>
      </c>
    </row>
    <row r="21" spans="1:10">
      <c r="A21">
        <v>19</v>
      </c>
      <c r="B21" s="4">
        <v>44477</v>
      </c>
      <c r="C21" s="5">
        <f t="shared" si="0"/>
        <v>0</v>
      </c>
      <c r="D21" s="5" t="e">
        <f>D20-([1]Commun!$C$9*4+[1]Aurélie!$C$12+[1]Coralie!$C$16+[1]Coralie!$C$17+[1]Coralie!$C$18+[1]Constantin!$C$7)</f>
        <v>#REF!</v>
      </c>
      <c r="E21" s="6" t="e">
        <f t="shared" si="1"/>
        <v>#REF!</v>
      </c>
      <c r="F21">
        <v>19</v>
      </c>
      <c r="G21" s="4">
        <v>44477</v>
      </c>
      <c r="H21" s="5">
        <f t="shared" si="3"/>
        <v>0.57142857142857029</v>
      </c>
      <c r="I21" s="5" t="e">
        <f>I20-([1]Commun!$C$9+[1]Constantin!$C$7)</f>
        <v>#REF!</v>
      </c>
      <c r="J21" s="10" t="e">
        <f t="shared" si="2"/>
        <v>#REF!</v>
      </c>
    </row>
    <row r="22" spans="1:10">
      <c r="E22" s="8"/>
      <c r="F22">
        <v>20</v>
      </c>
      <c r="G22" s="4">
        <v>44478</v>
      </c>
      <c r="H22" s="5">
        <f t="shared" si="3"/>
        <v>0.52380952380952261</v>
      </c>
      <c r="I22" s="5" t="e">
        <f>I21</f>
        <v>#REF!</v>
      </c>
      <c r="J22" s="10" t="e">
        <f t="shared" si="2"/>
        <v>#REF!</v>
      </c>
    </row>
    <row r="23" spans="1:10">
      <c r="E23" s="8"/>
      <c r="F23">
        <v>21</v>
      </c>
      <c r="G23" s="4">
        <v>44479</v>
      </c>
      <c r="H23" s="5">
        <f t="shared" si="3"/>
        <v>0.476190476190475</v>
      </c>
      <c r="I23" s="5" t="e">
        <f>I22-([1]Constantin!$C$8)</f>
        <v>#REF!</v>
      </c>
      <c r="J23" s="10" t="e">
        <f t="shared" si="2"/>
        <v>#REF!</v>
      </c>
    </row>
    <row r="24" spans="1:10">
      <c r="E24" s="8"/>
      <c r="F24">
        <v>22</v>
      </c>
      <c r="G24" s="4">
        <v>44480</v>
      </c>
      <c r="H24" s="5">
        <f t="shared" si="3"/>
        <v>0.42857142857142738</v>
      </c>
      <c r="I24" s="5" t="e">
        <f>I23-([1]Commun!$C$10)</f>
        <v>#REF!</v>
      </c>
      <c r="J24" s="10" t="e">
        <f t="shared" si="2"/>
        <v>#REF!</v>
      </c>
    </row>
    <row r="25" spans="1:10" ht="26.25">
      <c r="A25" s="1"/>
      <c r="B25" s="16" t="s">
        <v>3</v>
      </c>
      <c r="C25" s="17"/>
      <c r="D25" s="17"/>
      <c r="E25" s="17"/>
      <c r="F25">
        <v>23</v>
      </c>
      <c r="G25" s="4">
        <v>44481</v>
      </c>
      <c r="H25" s="5">
        <f t="shared" si="3"/>
        <v>0.38095238095237977</v>
      </c>
      <c r="I25" s="5" t="e">
        <f>I24</f>
        <v>#REF!</v>
      </c>
      <c r="J25" s="10" t="e">
        <f t="shared" si="2"/>
        <v>#REF!</v>
      </c>
    </row>
    <row r="26" spans="1:10">
      <c r="A26">
        <v>1</v>
      </c>
      <c r="B26" s="4">
        <v>44478</v>
      </c>
      <c r="C26" s="5">
        <f>(F1*4/7)*A53</f>
        <v>0</v>
      </c>
      <c r="D26" s="5">
        <f>C26</f>
        <v>0</v>
      </c>
      <c r="E26" s="6" t="e">
        <f t="shared" si="1"/>
        <v>#DIV/0!</v>
      </c>
      <c r="F26">
        <v>24</v>
      </c>
      <c r="G26" s="4">
        <v>44482</v>
      </c>
      <c r="H26" s="5">
        <f t="shared" si="3"/>
        <v>0.33333333333333215</v>
      </c>
      <c r="I26" s="5" t="e">
        <f>I25</f>
        <v>#REF!</v>
      </c>
      <c r="J26" s="10" t="e">
        <f t="shared" si="2"/>
        <v>#REF!</v>
      </c>
    </row>
    <row r="27" spans="1:10">
      <c r="A27">
        <v>2</v>
      </c>
      <c r="B27" s="4">
        <v>44479</v>
      </c>
      <c r="C27" s="5">
        <f t="shared" si="0"/>
        <v>0</v>
      </c>
      <c r="D27" s="5" t="e">
        <f>D26-([1]Angela!$C$10+[1]Aurélie!$C$13+[1]Aurélie!$C$14+[1]Aurélie!$C$15+[1]Constantin!$C$8)</f>
        <v>#REF!</v>
      </c>
      <c r="E27" s="6" t="e">
        <f t="shared" si="1"/>
        <v>#REF!</v>
      </c>
      <c r="F27">
        <v>25</v>
      </c>
      <c r="G27" s="4">
        <v>44483</v>
      </c>
      <c r="H27" s="5">
        <f t="shared" si="3"/>
        <v>0.28571428571428453</v>
      </c>
      <c r="I27" s="5" t="e">
        <f>I26-([1]Commun!$C$11)</f>
        <v>#REF!</v>
      </c>
      <c r="J27" s="10" t="e">
        <f t="shared" si="2"/>
        <v>#REF!</v>
      </c>
    </row>
    <row r="28" spans="1:10">
      <c r="A28">
        <v>3</v>
      </c>
      <c r="B28" s="4">
        <v>44480</v>
      </c>
      <c r="C28" s="5">
        <f t="shared" si="0"/>
        <v>0</v>
      </c>
      <c r="D28" s="5" t="e">
        <f>D27-([1]Commun!$C$10*4+[1]Angela!$C$11+[1]Angela!$C$12+[1]Coralie!$C$19+[1]Coralie!$C$20)</f>
        <v>#REF!</v>
      </c>
      <c r="E28" s="6" t="e">
        <f t="shared" si="1"/>
        <v>#REF!</v>
      </c>
      <c r="F28">
        <v>26</v>
      </c>
      <c r="G28" s="4">
        <v>44484</v>
      </c>
      <c r="H28" s="5">
        <f t="shared" si="3"/>
        <v>0.23809523809523692</v>
      </c>
      <c r="I28" s="5" t="e">
        <f>I27</f>
        <v>#REF!</v>
      </c>
      <c r="J28" s="10" t="e">
        <f t="shared" si="2"/>
        <v>#REF!</v>
      </c>
    </row>
    <row r="29" spans="1:10">
      <c r="A29">
        <v>4</v>
      </c>
      <c r="B29" s="4">
        <v>44481</v>
      </c>
      <c r="C29" s="5">
        <f t="shared" si="0"/>
        <v>0</v>
      </c>
      <c r="D29" s="5" t="e">
        <f>D28</f>
        <v>#REF!</v>
      </c>
      <c r="E29" s="6" t="e">
        <f t="shared" si="1"/>
        <v>#REF!</v>
      </c>
      <c r="F29">
        <v>27</v>
      </c>
      <c r="G29" s="4">
        <v>44485</v>
      </c>
      <c r="H29" s="5">
        <f t="shared" si="3"/>
        <v>0.1904761904761893</v>
      </c>
      <c r="I29" s="5" t="e">
        <f>I28-([1]Constantin!$C$9)</f>
        <v>#REF!</v>
      </c>
      <c r="J29" s="10" t="e">
        <f t="shared" si="2"/>
        <v>#REF!</v>
      </c>
    </row>
    <row r="30" spans="1:10">
      <c r="A30">
        <v>5</v>
      </c>
      <c r="B30" s="4">
        <v>44482</v>
      </c>
      <c r="C30" s="5">
        <f t="shared" si="0"/>
        <v>0</v>
      </c>
      <c r="D30" s="5" t="e">
        <f>D29-([1]Angela!$C$13+[1]Angela!$C$14+[1]Angela!$C$15)</f>
        <v>#REF!</v>
      </c>
      <c r="E30" s="6" t="e">
        <f t="shared" si="1"/>
        <v>#REF!</v>
      </c>
      <c r="F30">
        <v>28</v>
      </c>
      <c r="G30" s="4">
        <v>44486</v>
      </c>
      <c r="H30" s="5">
        <f t="shared" si="3"/>
        <v>0.14285714285714168</v>
      </c>
      <c r="I30" s="5" t="e">
        <f>I29</f>
        <v>#REF!</v>
      </c>
      <c r="J30" s="10" t="e">
        <f t="shared" si="2"/>
        <v>#REF!</v>
      </c>
    </row>
    <row r="31" spans="1:10">
      <c r="A31">
        <v>6</v>
      </c>
      <c r="B31" s="4">
        <v>44483</v>
      </c>
      <c r="C31" s="5">
        <f t="shared" si="0"/>
        <v>0</v>
      </c>
      <c r="D31" s="5" t="e">
        <f>D30-([1]Commun!$C$11*4+[1]Aurélie!$C$16+[1]Coralie!$C$21+[1]Coralie!$C$22+[1]Coralie!$C$23+[1]Coralie!$C$24)</f>
        <v>#REF!</v>
      </c>
      <c r="E31" s="6" t="e">
        <f t="shared" si="1"/>
        <v>#REF!</v>
      </c>
      <c r="F31">
        <v>29</v>
      </c>
      <c r="G31" s="4">
        <v>44487</v>
      </c>
      <c r="H31" s="5">
        <f t="shared" si="3"/>
        <v>9.5238095238094067E-2</v>
      </c>
      <c r="I31" s="5" t="e">
        <f>I30-([1]Commun!$C$12)</f>
        <v>#REF!</v>
      </c>
      <c r="J31" s="10" t="e">
        <f t="shared" si="2"/>
        <v>#REF!</v>
      </c>
    </row>
    <row r="32" spans="1:10">
      <c r="A32">
        <v>7</v>
      </c>
      <c r="B32" s="4">
        <v>44484</v>
      </c>
      <c r="C32" s="5">
        <f t="shared" si="0"/>
        <v>0</v>
      </c>
      <c r="D32" s="5" t="e">
        <f>D31-([1]Angela!$C$16+[1]Angela!$C$17+[1]Coralie!$C$25)</f>
        <v>#REF!</v>
      </c>
      <c r="E32" s="6" t="e">
        <f t="shared" si="1"/>
        <v>#REF!</v>
      </c>
      <c r="F32">
        <v>30</v>
      </c>
      <c r="G32" s="4">
        <v>44488</v>
      </c>
      <c r="H32" s="5">
        <f t="shared" si="3"/>
        <v>4.7619047619046451E-2</v>
      </c>
      <c r="I32" s="5" t="e">
        <f>I31-([1]Commun!$C$13+[1]Constantin!$C$10)</f>
        <v>#REF!</v>
      </c>
      <c r="J32" s="10" t="e">
        <f t="shared" si="2"/>
        <v>#REF!</v>
      </c>
    </row>
    <row r="33" spans="1:10">
      <c r="A33">
        <v>8</v>
      </c>
      <c r="B33" s="4">
        <v>44485</v>
      </c>
      <c r="C33" s="5">
        <f t="shared" si="0"/>
        <v>0</v>
      </c>
      <c r="D33" s="5" t="e">
        <f>D32-([1]Angela!$C$18+[1]Coralie!$C$26+[1]Coralie!$C$27+[1]Coralie!$C$28+[1]Coralie!$C$29+[1]Coralie!$C$30+[1]Constantin!$C$9)</f>
        <v>#REF!</v>
      </c>
      <c r="E33" s="6" t="e">
        <f t="shared" si="1"/>
        <v>#REF!</v>
      </c>
    </row>
    <row r="34" spans="1:10">
      <c r="A34">
        <v>9</v>
      </c>
      <c r="B34" s="4">
        <v>44486</v>
      </c>
      <c r="C34" s="5">
        <f t="shared" si="0"/>
        <v>0</v>
      </c>
      <c r="D34" s="5" t="e">
        <f>D33-([1]Coralie!$C$31+[1]Coralie!$C$32)</f>
        <v>#REF!</v>
      </c>
      <c r="E34" s="6" t="e">
        <f t="shared" si="1"/>
        <v>#REF!</v>
      </c>
    </row>
    <row r="35" spans="1:10">
      <c r="A35">
        <v>10</v>
      </c>
      <c r="B35" s="4">
        <v>44487</v>
      </c>
      <c r="C35" s="5">
        <f t="shared" si="0"/>
        <v>0</v>
      </c>
      <c r="D35" s="5" t="e">
        <f>D34-([1]Commun!$C$12*4+[1]Angela!$C$19+[1]Coralie!$C$33)</f>
        <v>#REF!</v>
      </c>
      <c r="E35" s="6" t="e">
        <f t="shared" si="1"/>
        <v>#REF!</v>
      </c>
    </row>
    <row r="36" spans="1:10" ht="26.25">
      <c r="A36">
        <v>11</v>
      </c>
      <c r="B36" s="4">
        <v>44488</v>
      </c>
      <c r="C36" s="5">
        <f t="shared" si="0"/>
        <v>0</v>
      </c>
      <c r="D36" s="5" t="e">
        <f>D35-([1]Commun!$C$13*4+[1]Constantin!$C$10)</f>
        <v>#REF!</v>
      </c>
      <c r="E36" s="6" t="e">
        <f t="shared" si="1"/>
        <v>#REF!</v>
      </c>
      <c r="G36" s="18" t="s">
        <v>4</v>
      </c>
      <c r="H36" s="18"/>
      <c r="I36" s="18"/>
      <c r="J36" s="18"/>
    </row>
    <row r="37" spans="1:10">
      <c r="A37">
        <v>12</v>
      </c>
      <c r="B37" s="4">
        <v>44489</v>
      </c>
      <c r="C37" s="5">
        <f t="shared" si="0"/>
        <v>0</v>
      </c>
      <c r="D37" s="5" t="e">
        <f>D36</f>
        <v>#REF!</v>
      </c>
      <c r="E37" s="10" t="e">
        <f>D37/$C$37</f>
        <v>#REF!</v>
      </c>
      <c r="F37">
        <v>1</v>
      </c>
      <c r="G37" s="4">
        <v>44489</v>
      </c>
      <c r="H37" s="5">
        <f>(K1/7)*F74</f>
        <v>1.8095238095238093</v>
      </c>
      <c r="I37" s="5">
        <f>H37</f>
        <v>1.8095238095238093</v>
      </c>
      <c r="J37" s="10">
        <f>I37/$H$37</f>
        <v>1</v>
      </c>
    </row>
    <row r="38" spans="1:10">
      <c r="A38">
        <v>13</v>
      </c>
      <c r="B38" s="4">
        <v>44490</v>
      </c>
      <c r="C38" s="5">
        <f t="shared" si="0"/>
        <v>0</v>
      </c>
      <c r="D38" s="5" t="e">
        <f>D37-([1]Coralie!$C$34)</f>
        <v>#REF!</v>
      </c>
      <c r="E38" s="10" t="e">
        <f>D38/$C$37</f>
        <v>#REF!</v>
      </c>
      <c r="F38">
        <v>2</v>
      </c>
      <c r="G38" s="4">
        <v>44490</v>
      </c>
      <c r="H38" s="5">
        <f>H37-($K$1/7)</f>
        <v>1.7619047619047616</v>
      </c>
      <c r="I38" s="5">
        <f>I37</f>
        <v>1.8095238095238093</v>
      </c>
      <c r="J38" s="10">
        <f t="shared" ref="J38:J74" si="6">I38/$H$37</f>
        <v>1</v>
      </c>
    </row>
    <row r="39" spans="1:10">
      <c r="A39">
        <v>14</v>
      </c>
      <c r="B39" s="4">
        <v>44491</v>
      </c>
      <c r="C39" s="5">
        <f t="shared" si="0"/>
        <v>0</v>
      </c>
      <c r="D39" s="5" t="e">
        <f>D38-([1]Angela!$C$20)</f>
        <v>#REF!</v>
      </c>
      <c r="E39" s="10" t="e">
        <f>D39/$C$37</f>
        <v>#REF!</v>
      </c>
      <c r="F39">
        <v>3</v>
      </c>
      <c r="G39" s="4">
        <v>44491</v>
      </c>
      <c r="H39" s="5">
        <f t="shared" ref="H39:H74" si="7">H38-($K$1/7)</f>
        <v>1.714285714285714</v>
      </c>
      <c r="I39" s="5">
        <f>I38</f>
        <v>1.8095238095238093</v>
      </c>
      <c r="J39" s="10">
        <f t="shared" si="6"/>
        <v>1</v>
      </c>
    </row>
    <row r="40" spans="1:10">
      <c r="A40">
        <v>15</v>
      </c>
      <c r="B40" s="4">
        <v>44492</v>
      </c>
      <c r="C40" s="5">
        <f t="shared" si="0"/>
        <v>0</v>
      </c>
      <c r="D40" s="5" t="e">
        <f t="shared" ref="D40:D68" si="8">D39</f>
        <v>#REF!</v>
      </c>
      <c r="E40" s="10" t="e">
        <f>D40/$C$37</f>
        <v>#REF!</v>
      </c>
      <c r="F40">
        <v>4</v>
      </c>
      <c r="G40" s="4">
        <v>44492</v>
      </c>
      <c r="H40" s="5">
        <f t="shared" si="7"/>
        <v>1.6666666666666663</v>
      </c>
      <c r="I40" s="5">
        <f t="shared" ref="I40:I64" si="9">I39</f>
        <v>1.8095238095238093</v>
      </c>
      <c r="J40" s="10">
        <f t="shared" si="6"/>
        <v>1</v>
      </c>
    </row>
    <row r="41" spans="1:10">
      <c r="A41">
        <v>16</v>
      </c>
      <c r="B41" s="4">
        <v>44493</v>
      </c>
      <c r="C41" s="5">
        <f t="shared" si="0"/>
        <v>0</v>
      </c>
      <c r="D41" s="5" t="e">
        <f>D40-([1]Angela!$C$21+[1]Coralie!$C$35)</f>
        <v>#REF!</v>
      </c>
      <c r="E41" s="10" t="e">
        <f>D41/$C$37</f>
        <v>#REF!</v>
      </c>
      <c r="F41">
        <v>5</v>
      </c>
      <c r="G41" s="4">
        <v>44493</v>
      </c>
      <c r="H41" s="5">
        <f t="shared" si="7"/>
        <v>1.6190476190476186</v>
      </c>
      <c r="I41" s="5">
        <f>I40</f>
        <v>1.8095238095238093</v>
      </c>
      <c r="J41" s="10">
        <f t="shared" si="6"/>
        <v>1</v>
      </c>
    </row>
    <row r="42" spans="1:10">
      <c r="A42">
        <v>17</v>
      </c>
      <c r="B42" s="4">
        <v>44494</v>
      </c>
      <c r="C42" s="5">
        <f t="shared" si="0"/>
        <v>0</v>
      </c>
      <c r="D42" s="5" t="e">
        <f>D41-([1]Angela!$C$22+[1]Angela!$C$23+[1]Coralie!$C$36+[1]Constantin!$C$11+[1]Constantin!$C$12+[1]Constantin!$C$13)</f>
        <v>#REF!</v>
      </c>
      <c r="E42" s="10" t="e">
        <f>D42/$C$37</f>
        <v>#REF!</v>
      </c>
      <c r="F42">
        <v>6</v>
      </c>
      <c r="G42" s="4">
        <v>44494</v>
      </c>
      <c r="H42" s="5">
        <f t="shared" si="7"/>
        <v>1.571428571428571</v>
      </c>
      <c r="I42" s="5" t="e">
        <f>I41-([1]Constantin!$C$11+[1]Constantin!$C$12+[1]Constantin!$C$13)</f>
        <v>#REF!</v>
      </c>
      <c r="J42" s="10" t="e">
        <f t="shared" si="6"/>
        <v>#REF!</v>
      </c>
    </row>
    <row r="43" spans="1:10">
      <c r="A43">
        <v>18</v>
      </c>
      <c r="B43" s="4">
        <v>44495</v>
      </c>
      <c r="C43" s="5">
        <f t="shared" si="0"/>
        <v>0</v>
      </c>
      <c r="D43" s="5" t="e">
        <f t="shared" si="8"/>
        <v>#REF!</v>
      </c>
      <c r="E43" s="10" t="e">
        <f>D43/$C$37</f>
        <v>#REF!</v>
      </c>
      <c r="F43">
        <v>7</v>
      </c>
      <c r="G43" s="4">
        <v>44495</v>
      </c>
      <c r="H43" s="5">
        <f t="shared" si="7"/>
        <v>1.5238095238095233</v>
      </c>
      <c r="I43" s="5" t="e">
        <f t="shared" si="9"/>
        <v>#REF!</v>
      </c>
      <c r="J43" s="10" t="e">
        <f t="shared" si="6"/>
        <v>#REF!</v>
      </c>
    </row>
    <row r="44" spans="1:10">
      <c r="A44">
        <v>19</v>
      </c>
      <c r="B44" s="4">
        <v>44496</v>
      </c>
      <c r="C44" s="5">
        <f t="shared" si="0"/>
        <v>0</v>
      </c>
      <c r="D44" s="5" t="e">
        <f t="shared" si="8"/>
        <v>#REF!</v>
      </c>
      <c r="E44" s="10" t="e">
        <f>D44/$C$37</f>
        <v>#REF!</v>
      </c>
      <c r="F44">
        <v>8</v>
      </c>
      <c r="G44" s="4">
        <v>44496</v>
      </c>
      <c r="H44" s="5">
        <f t="shared" si="7"/>
        <v>1.4761904761904756</v>
      </c>
      <c r="I44" s="5" t="e">
        <f t="shared" si="9"/>
        <v>#REF!</v>
      </c>
      <c r="J44" s="10" t="e">
        <f t="shared" si="6"/>
        <v>#REF!</v>
      </c>
    </row>
    <row r="45" spans="1:10">
      <c r="A45">
        <v>20</v>
      </c>
      <c r="B45" s="4">
        <v>44497</v>
      </c>
      <c r="C45" s="5">
        <f t="shared" si="0"/>
        <v>0</v>
      </c>
      <c r="D45" s="5" t="e">
        <f>D44-([1]Angela!$C$24+[1]Angela!$C$25+[1]Angela!$C$26+[1]Aurélie!$C$17+[1]Coralie!$C$37+[1]Coralie!$C$38)</f>
        <v>#REF!</v>
      </c>
      <c r="E45" s="10" t="e">
        <f>D45/$C$37</f>
        <v>#REF!</v>
      </c>
      <c r="F45">
        <v>9</v>
      </c>
      <c r="G45" s="4">
        <v>44497</v>
      </c>
      <c r="H45" s="5">
        <f t="shared" si="7"/>
        <v>1.4285714285714279</v>
      </c>
      <c r="I45" s="5" t="e">
        <f>I44</f>
        <v>#REF!</v>
      </c>
      <c r="J45" s="10" t="e">
        <f t="shared" si="6"/>
        <v>#REF!</v>
      </c>
    </row>
    <row r="46" spans="1:10">
      <c r="A46">
        <v>21</v>
      </c>
      <c r="B46" s="4">
        <v>44498</v>
      </c>
      <c r="C46" s="5">
        <f t="shared" si="0"/>
        <v>0</v>
      </c>
      <c r="D46" s="5" t="e">
        <f t="shared" si="8"/>
        <v>#REF!</v>
      </c>
      <c r="E46" s="10" t="e">
        <f>D46/$C$37</f>
        <v>#REF!</v>
      </c>
      <c r="F46">
        <v>10</v>
      </c>
      <c r="G46" s="4">
        <v>44498</v>
      </c>
      <c r="H46" s="5">
        <f t="shared" si="7"/>
        <v>1.3809523809523803</v>
      </c>
      <c r="I46" s="5" t="e">
        <f t="shared" si="9"/>
        <v>#REF!</v>
      </c>
      <c r="J46" s="10" t="e">
        <f t="shared" si="6"/>
        <v>#REF!</v>
      </c>
    </row>
    <row r="47" spans="1:10">
      <c r="A47">
        <v>22</v>
      </c>
      <c r="B47" s="4">
        <v>44499</v>
      </c>
      <c r="C47" s="5">
        <f t="shared" si="0"/>
        <v>0</v>
      </c>
      <c r="D47" s="5" t="e">
        <f t="shared" si="8"/>
        <v>#REF!</v>
      </c>
      <c r="E47" s="10" t="e">
        <f>D47/$C$37</f>
        <v>#REF!</v>
      </c>
      <c r="F47">
        <v>11</v>
      </c>
      <c r="G47" s="4">
        <v>44499</v>
      </c>
      <c r="H47" s="5">
        <f t="shared" si="7"/>
        <v>1.3333333333333326</v>
      </c>
      <c r="I47" s="5" t="e">
        <f t="shared" si="9"/>
        <v>#REF!</v>
      </c>
      <c r="J47" s="10" t="e">
        <f t="shared" si="6"/>
        <v>#REF!</v>
      </c>
    </row>
    <row r="48" spans="1:10">
      <c r="A48">
        <v>23</v>
      </c>
      <c r="B48" s="4">
        <v>44500</v>
      </c>
      <c r="C48" s="5">
        <f t="shared" si="0"/>
        <v>0</v>
      </c>
      <c r="D48" s="5" t="e">
        <f t="shared" si="8"/>
        <v>#REF!</v>
      </c>
      <c r="E48" s="10" t="e">
        <f>D48/$C$37</f>
        <v>#REF!</v>
      </c>
      <c r="F48">
        <v>12</v>
      </c>
      <c r="G48" s="4">
        <v>44500</v>
      </c>
      <c r="H48" s="5">
        <f t="shared" si="7"/>
        <v>1.2857142857142849</v>
      </c>
      <c r="I48" s="5" t="e">
        <f t="shared" si="9"/>
        <v>#REF!</v>
      </c>
      <c r="J48" s="10" t="e">
        <f t="shared" si="6"/>
        <v>#REF!</v>
      </c>
    </row>
    <row r="49" spans="1:10">
      <c r="A49">
        <v>24</v>
      </c>
      <c r="B49" s="4">
        <v>44501</v>
      </c>
      <c r="C49" s="5">
        <f t="shared" si="0"/>
        <v>0</v>
      </c>
      <c r="D49" s="5" t="e">
        <f>D48-([1]Angela!$C$27+[1]Coralie!$C$39+[1]Coralie!$C$40+[1]Coralie!$C$41)</f>
        <v>#REF!</v>
      </c>
      <c r="E49" s="10" t="e">
        <f>D49/$C$37</f>
        <v>#REF!</v>
      </c>
      <c r="F49">
        <v>13</v>
      </c>
      <c r="G49" s="4">
        <v>44501</v>
      </c>
      <c r="H49" s="5">
        <f t="shared" si="7"/>
        <v>1.2380952380952372</v>
      </c>
      <c r="I49" s="5" t="e">
        <f>I48</f>
        <v>#REF!</v>
      </c>
      <c r="J49" s="10" t="e">
        <f t="shared" si="6"/>
        <v>#REF!</v>
      </c>
    </row>
    <row r="50" spans="1:10">
      <c r="A50">
        <v>25</v>
      </c>
      <c r="B50" s="4">
        <v>44502</v>
      </c>
      <c r="C50" s="5">
        <f t="shared" si="0"/>
        <v>0</v>
      </c>
      <c r="D50" s="5" t="e">
        <f>D49-([1]Constantin!$C$14)</f>
        <v>#REF!</v>
      </c>
      <c r="E50" s="10" t="e">
        <f>D50/$C$37</f>
        <v>#REF!</v>
      </c>
      <c r="F50">
        <v>14</v>
      </c>
      <c r="G50" s="4">
        <v>44502</v>
      </c>
      <c r="H50" s="5">
        <f t="shared" si="7"/>
        <v>1.1904761904761896</v>
      </c>
      <c r="I50" s="5" t="e">
        <f>I49-([1]Constantin!$C$14)</f>
        <v>#REF!</v>
      </c>
      <c r="J50" s="10" t="e">
        <f t="shared" si="6"/>
        <v>#REF!</v>
      </c>
    </row>
    <row r="51" spans="1:10">
      <c r="A51">
        <v>26</v>
      </c>
      <c r="B51" s="4">
        <v>44503</v>
      </c>
      <c r="C51" s="5">
        <f t="shared" si="0"/>
        <v>0</v>
      </c>
      <c r="D51" s="5" t="e">
        <f t="shared" si="8"/>
        <v>#REF!</v>
      </c>
      <c r="E51" s="10" t="e">
        <f>D51/$C$37</f>
        <v>#REF!</v>
      </c>
      <c r="F51">
        <v>15</v>
      </c>
      <c r="G51" s="4">
        <v>44503</v>
      </c>
      <c r="H51" s="5">
        <f t="shared" si="7"/>
        <v>1.1428571428571419</v>
      </c>
      <c r="I51" s="5" t="e">
        <f t="shared" si="9"/>
        <v>#REF!</v>
      </c>
      <c r="J51" s="10" t="e">
        <f t="shared" si="6"/>
        <v>#REF!</v>
      </c>
    </row>
    <row r="52" spans="1:10">
      <c r="A52">
        <v>27</v>
      </c>
      <c r="B52" s="4">
        <v>44504</v>
      </c>
      <c r="C52" s="5">
        <f t="shared" si="0"/>
        <v>0</v>
      </c>
      <c r="D52" s="5" t="e">
        <f>D51-([1]Angela!$C$28+[1]Aurélie!$C$18+[1]Coralie!$C$42+[1]Coralie!$C$43)</f>
        <v>#REF!</v>
      </c>
      <c r="E52" s="10" t="e">
        <f>D52/$C$37</f>
        <v>#REF!</v>
      </c>
      <c r="F52">
        <v>16</v>
      </c>
      <c r="G52" s="4">
        <v>44504</v>
      </c>
      <c r="H52" s="5">
        <f t="shared" si="7"/>
        <v>1.0952380952380942</v>
      </c>
      <c r="I52" s="5" t="e">
        <f>I51</f>
        <v>#REF!</v>
      </c>
      <c r="J52" s="10" t="e">
        <f t="shared" si="6"/>
        <v>#REF!</v>
      </c>
    </row>
    <row r="53" spans="1:10">
      <c r="A53">
        <v>28</v>
      </c>
      <c r="B53" s="4">
        <v>44505</v>
      </c>
      <c r="C53" s="5">
        <f t="shared" si="0"/>
        <v>0</v>
      </c>
      <c r="D53" s="5" t="e">
        <f>D52-([1]Commun!$C$14*4+[1]Commun!$C$15*4+[1]Aurélie!$C$19+[1]Aurélie!$C$20)</f>
        <v>#REF!</v>
      </c>
      <c r="E53" s="10" t="e">
        <f>D53/$C$37</f>
        <v>#REF!</v>
      </c>
      <c r="F53">
        <v>17</v>
      </c>
      <c r="G53" s="4">
        <v>44505</v>
      </c>
      <c r="H53" s="5">
        <f t="shared" si="7"/>
        <v>1.0476190476190466</v>
      </c>
      <c r="I53" s="5" t="e">
        <f>I52-([1]Commun!$C$14+[1]Commun!$C$15)</f>
        <v>#REF!</v>
      </c>
      <c r="J53" s="10" t="e">
        <f t="shared" si="6"/>
        <v>#REF!</v>
      </c>
    </row>
    <row r="54" spans="1:10">
      <c r="E54" s="8"/>
      <c r="F54">
        <v>18</v>
      </c>
      <c r="G54" s="4">
        <v>44506</v>
      </c>
      <c r="H54" s="5">
        <f t="shared" si="7"/>
        <v>0.99999999999999889</v>
      </c>
      <c r="I54" s="5" t="e">
        <f>I53-([1]Constantin!$C$15)</f>
        <v>#REF!</v>
      </c>
      <c r="J54" s="10" t="e">
        <f t="shared" si="6"/>
        <v>#REF!</v>
      </c>
    </row>
    <row r="55" spans="1:10">
      <c r="E55" s="8"/>
      <c r="F55">
        <v>19</v>
      </c>
      <c r="G55" s="4">
        <v>44507</v>
      </c>
      <c r="H55" s="5">
        <f t="shared" si="7"/>
        <v>0.95238095238095122</v>
      </c>
      <c r="I55" s="5" t="e">
        <f t="shared" si="9"/>
        <v>#REF!</v>
      </c>
      <c r="J55" s="10" t="e">
        <f t="shared" si="6"/>
        <v>#REF!</v>
      </c>
    </row>
    <row r="56" spans="1:10">
      <c r="E56" s="8"/>
      <c r="F56">
        <v>20</v>
      </c>
      <c r="G56" s="4">
        <v>44508</v>
      </c>
      <c r="H56" s="5">
        <f t="shared" si="7"/>
        <v>0.90476190476190355</v>
      </c>
      <c r="I56" s="5" t="e">
        <f>I55-([1]Commun!$C$16+[1]Constantin!$C$16)</f>
        <v>#REF!</v>
      </c>
      <c r="J56" s="10" t="e">
        <f t="shared" si="6"/>
        <v>#REF!</v>
      </c>
    </row>
    <row r="57" spans="1:10" ht="26.25">
      <c r="B57" s="16" t="s">
        <v>4</v>
      </c>
      <c r="C57" s="17"/>
      <c r="D57" s="17"/>
      <c r="E57" s="17"/>
      <c r="F57">
        <v>21</v>
      </c>
      <c r="G57" s="4">
        <v>44509</v>
      </c>
      <c r="H57" s="5">
        <f t="shared" si="7"/>
        <v>0.85714285714285587</v>
      </c>
      <c r="I57" s="5" t="e">
        <f t="shared" si="9"/>
        <v>#REF!</v>
      </c>
      <c r="J57" s="10" t="e">
        <f t="shared" si="6"/>
        <v>#REF!</v>
      </c>
    </row>
    <row r="58" spans="1:10">
      <c r="A58">
        <v>1</v>
      </c>
      <c r="B58" s="4">
        <v>44506</v>
      </c>
      <c r="C58" s="5">
        <f>(F1*4/7)*A78</f>
        <v>0</v>
      </c>
      <c r="D58" s="5" t="e">
        <f>C58-([1]Angela!$C$29+[1]Coralie!$C$44+[1]Coralie!$C$45+[1]Constantin!$C$15)</f>
        <v>#REF!</v>
      </c>
      <c r="E58" s="10" t="e">
        <f>D58/$C$37</f>
        <v>#REF!</v>
      </c>
      <c r="F58">
        <v>22</v>
      </c>
      <c r="G58" s="4">
        <v>44510</v>
      </c>
      <c r="H58" s="5">
        <f t="shared" si="7"/>
        <v>0.8095238095238082</v>
      </c>
      <c r="I58" s="5" t="e">
        <f t="shared" si="9"/>
        <v>#REF!</v>
      </c>
      <c r="J58" s="10" t="e">
        <f t="shared" si="6"/>
        <v>#REF!</v>
      </c>
    </row>
    <row r="59" spans="1:10">
      <c r="A59">
        <v>2</v>
      </c>
      <c r="B59" s="4">
        <v>44507</v>
      </c>
      <c r="C59" s="5">
        <f>C58-(($F$1/7)*4)</f>
        <v>0</v>
      </c>
      <c r="D59" s="5" t="e">
        <f t="shared" si="8"/>
        <v>#REF!</v>
      </c>
      <c r="E59" s="10" t="e">
        <f>D59/$C$37</f>
        <v>#REF!</v>
      </c>
      <c r="F59">
        <v>23</v>
      </c>
      <c r="G59" s="4">
        <v>44511</v>
      </c>
      <c r="H59" s="5">
        <f t="shared" si="7"/>
        <v>0.76190476190476053</v>
      </c>
      <c r="I59" s="5" t="e">
        <f t="shared" si="9"/>
        <v>#REF!</v>
      </c>
      <c r="J59" s="10" t="e">
        <f t="shared" si="6"/>
        <v>#REF!</v>
      </c>
    </row>
    <row r="60" spans="1:10">
      <c r="A60">
        <v>3</v>
      </c>
      <c r="B60" s="4">
        <v>44508</v>
      </c>
      <c r="C60" s="5">
        <f t="shared" ref="C60:C78" si="10">C59-(($F$1/7)*4)</f>
        <v>0</v>
      </c>
      <c r="D60" s="5" t="e">
        <f>D59-([1]Commun!$C$16*4+[1]Constantin!$C$16)</f>
        <v>#REF!</v>
      </c>
      <c r="E60" s="10" t="e">
        <f>D60/$C$37</f>
        <v>#REF!</v>
      </c>
      <c r="F60">
        <v>24</v>
      </c>
      <c r="G60" s="4">
        <v>44512</v>
      </c>
      <c r="H60" s="5">
        <f t="shared" si="7"/>
        <v>0.71428571428571286</v>
      </c>
      <c r="I60" s="5" t="e">
        <f t="shared" si="9"/>
        <v>#REF!</v>
      </c>
      <c r="J60" s="10" t="e">
        <f t="shared" si="6"/>
        <v>#REF!</v>
      </c>
    </row>
    <row r="61" spans="1:10">
      <c r="A61">
        <v>4</v>
      </c>
      <c r="B61" s="4">
        <v>44509</v>
      </c>
      <c r="C61" s="5">
        <f t="shared" si="10"/>
        <v>0</v>
      </c>
      <c r="D61" s="5" t="e">
        <f t="shared" si="8"/>
        <v>#REF!</v>
      </c>
      <c r="E61" s="10" t="e">
        <f>D61/$C$37</f>
        <v>#REF!</v>
      </c>
      <c r="F61">
        <v>25</v>
      </c>
      <c r="G61" s="4">
        <v>44513</v>
      </c>
      <c r="H61" s="5">
        <f t="shared" si="7"/>
        <v>0.66666666666666519</v>
      </c>
      <c r="I61" s="5" t="e">
        <f t="shared" si="9"/>
        <v>#REF!</v>
      </c>
      <c r="J61" s="10" t="e">
        <f t="shared" si="6"/>
        <v>#REF!</v>
      </c>
    </row>
    <row r="62" spans="1:10">
      <c r="A62">
        <v>5</v>
      </c>
      <c r="B62" s="4">
        <v>44510</v>
      </c>
      <c r="C62" s="5">
        <f t="shared" si="10"/>
        <v>0</v>
      </c>
      <c r="D62" s="5" t="e">
        <f t="shared" si="8"/>
        <v>#REF!</v>
      </c>
      <c r="E62" s="10" t="e">
        <f>D62/$C$37</f>
        <v>#REF!</v>
      </c>
      <c r="F62">
        <v>26</v>
      </c>
      <c r="G62" s="4">
        <v>44514</v>
      </c>
      <c r="H62" s="5">
        <f t="shared" si="7"/>
        <v>0.61904761904761751</v>
      </c>
      <c r="I62" s="5" t="e">
        <f t="shared" si="9"/>
        <v>#REF!</v>
      </c>
      <c r="J62" s="10" t="e">
        <f t="shared" si="6"/>
        <v>#REF!</v>
      </c>
    </row>
    <row r="63" spans="1:10">
      <c r="A63">
        <v>6</v>
      </c>
      <c r="B63" s="4">
        <v>44511</v>
      </c>
      <c r="C63" s="5">
        <f t="shared" si="10"/>
        <v>0</v>
      </c>
      <c r="D63" s="5" t="e">
        <f t="shared" si="8"/>
        <v>#REF!</v>
      </c>
      <c r="E63" s="10" t="e">
        <f>D63/$C$37</f>
        <v>#REF!</v>
      </c>
      <c r="F63">
        <v>27</v>
      </c>
      <c r="G63" s="4">
        <v>44515</v>
      </c>
      <c r="H63" s="5">
        <f t="shared" si="7"/>
        <v>0.57142857142856984</v>
      </c>
      <c r="I63" s="5" t="e">
        <f>I62</f>
        <v>#REF!</v>
      </c>
      <c r="J63" s="10" t="e">
        <f t="shared" si="6"/>
        <v>#REF!</v>
      </c>
    </row>
    <row r="64" spans="1:10">
      <c r="A64">
        <v>7</v>
      </c>
      <c r="B64" s="4">
        <v>44512</v>
      </c>
      <c r="C64" s="5">
        <f t="shared" si="10"/>
        <v>0</v>
      </c>
      <c r="D64" s="5" t="e">
        <f t="shared" si="8"/>
        <v>#REF!</v>
      </c>
      <c r="E64" s="10" t="e">
        <f>D64/$C$37</f>
        <v>#REF!</v>
      </c>
      <c r="F64">
        <v>28</v>
      </c>
      <c r="G64" s="4">
        <v>44516</v>
      </c>
      <c r="H64" s="5">
        <f t="shared" si="7"/>
        <v>0.52380952380952217</v>
      </c>
      <c r="I64" s="5" t="e">
        <f t="shared" si="9"/>
        <v>#REF!</v>
      </c>
      <c r="J64" s="10" t="e">
        <f t="shared" si="6"/>
        <v>#REF!</v>
      </c>
    </row>
    <row r="65" spans="1:10">
      <c r="A65">
        <v>8</v>
      </c>
      <c r="B65" s="4">
        <v>44513</v>
      </c>
      <c r="C65" s="5">
        <f t="shared" si="10"/>
        <v>0</v>
      </c>
      <c r="D65" s="5" t="e">
        <f t="shared" si="8"/>
        <v>#REF!</v>
      </c>
      <c r="E65" s="10" t="e">
        <f>D65/$C$37</f>
        <v>#REF!</v>
      </c>
      <c r="F65">
        <v>29</v>
      </c>
      <c r="G65" s="4">
        <v>44517</v>
      </c>
      <c r="H65" s="5">
        <f t="shared" si="7"/>
        <v>0.47619047619047455</v>
      </c>
      <c r="I65" s="5" t="e">
        <f>I64</f>
        <v>#REF!</v>
      </c>
      <c r="J65" s="10" t="e">
        <f t="shared" si="6"/>
        <v>#REF!</v>
      </c>
    </row>
    <row r="66" spans="1:10">
      <c r="A66">
        <v>9</v>
      </c>
      <c r="B66" s="4">
        <v>44514</v>
      </c>
      <c r="C66" s="5">
        <f t="shared" si="10"/>
        <v>0</v>
      </c>
      <c r="D66" s="5" t="e">
        <f t="shared" si="8"/>
        <v>#REF!</v>
      </c>
      <c r="E66" s="10" t="e">
        <f>D66/$C$37</f>
        <v>#REF!</v>
      </c>
      <c r="F66">
        <v>30</v>
      </c>
      <c r="G66" s="4">
        <v>44518</v>
      </c>
      <c r="H66" s="5">
        <f t="shared" si="7"/>
        <v>0.42857142857142694</v>
      </c>
      <c r="I66" s="5" t="e">
        <f>I65</f>
        <v>#REF!</v>
      </c>
      <c r="J66" s="10" t="e">
        <f t="shared" si="6"/>
        <v>#REF!</v>
      </c>
    </row>
    <row r="67" spans="1:10">
      <c r="A67">
        <v>10</v>
      </c>
      <c r="B67" s="4">
        <v>44515</v>
      </c>
      <c r="C67" s="5">
        <f t="shared" si="10"/>
        <v>0</v>
      </c>
      <c r="D67" s="5" t="e">
        <f>D66-([1]Angela!$C$30+[1]Aurélie!$C$21+[1]Coralie!$C$46+[1]Coralie!$C$47)</f>
        <v>#REF!</v>
      </c>
      <c r="E67" s="10" t="e">
        <f>D67/$C$37</f>
        <v>#REF!</v>
      </c>
      <c r="F67">
        <v>31</v>
      </c>
      <c r="G67" s="4">
        <v>44519</v>
      </c>
      <c r="H67" s="5">
        <f t="shared" si="7"/>
        <v>0.38095238095237932</v>
      </c>
      <c r="I67" s="5" t="e">
        <f>I66</f>
        <v>#REF!</v>
      </c>
      <c r="J67" s="10" t="e">
        <f t="shared" si="6"/>
        <v>#REF!</v>
      </c>
    </row>
    <row r="68" spans="1:10">
      <c r="A68">
        <v>11</v>
      </c>
      <c r="B68" s="4">
        <v>44516</v>
      </c>
      <c r="C68" s="5">
        <f t="shared" si="10"/>
        <v>0</v>
      </c>
      <c r="D68" s="5" t="e">
        <f t="shared" si="8"/>
        <v>#REF!</v>
      </c>
      <c r="E68" s="10" t="e">
        <f>D68/$C$37</f>
        <v>#REF!</v>
      </c>
      <c r="F68">
        <v>32</v>
      </c>
      <c r="G68" s="4">
        <v>44520</v>
      </c>
      <c r="H68" s="5">
        <f t="shared" si="7"/>
        <v>0.33333333333333171</v>
      </c>
      <c r="I68" s="5" t="e">
        <f>I67-([1]Constantin!$C$17+[1]Constantin!$C$18)</f>
        <v>#REF!</v>
      </c>
      <c r="J68" s="10" t="e">
        <f t="shared" si="6"/>
        <v>#REF!</v>
      </c>
    </row>
    <row r="69" spans="1:10">
      <c r="A69">
        <v>12</v>
      </c>
      <c r="B69" s="4">
        <v>44517</v>
      </c>
      <c r="C69" s="5">
        <f t="shared" si="10"/>
        <v>0</v>
      </c>
      <c r="D69" s="5" t="e">
        <f>D68-([1]Angela!$C$31)</f>
        <v>#REF!</v>
      </c>
      <c r="E69" s="10" t="e">
        <f>D69/$C$37</f>
        <v>#REF!</v>
      </c>
      <c r="F69">
        <v>33</v>
      </c>
      <c r="G69" s="4">
        <v>44521</v>
      </c>
      <c r="H69" s="5">
        <f t="shared" si="7"/>
        <v>0.28571428571428409</v>
      </c>
      <c r="I69" s="5" t="e">
        <f>I68-([1]Constantin!$C$19)</f>
        <v>#REF!</v>
      </c>
      <c r="J69" s="10" t="e">
        <f t="shared" si="6"/>
        <v>#REF!</v>
      </c>
    </row>
    <row r="70" spans="1:10">
      <c r="A70">
        <v>13</v>
      </c>
      <c r="B70" s="4">
        <v>44518</v>
      </c>
      <c r="C70" s="5">
        <f t="shared" si="10"/>
        <v>0</v>
      </c>
      <c r="D70" s="5" t="e">
        <f>D69-([1]Angela!$C$32+[1]Aurélie!$C$22+[1]Coralie!$C$48)</f>
        <v>#REF!</v>
      </c>
      <c r="E70" s="10" t="e">
        <f>D70/$C$37</f>
        <v>#REF!</v>
      </c>
      <c r="F70">
        <v>34</v>
      </c>
      <c r="G70" s="4">
        <v>44522</v>
      </c>
      <c r="H70" s="5">
        <f t="shared" si="7"/>
        <v>0.23809523809523647</v>
      </c>
      <c r="I70" s="5" t="e">
        <f>I69-([1]Commun!$C$17+[1]Constantin!$C$20+[1]Constantin!$C$21)</f>
        <v>#REF!</v>
      </c>
      <c r="J70" s="10" t="e">
        <f t="shared" si="6"/>
        <v>#REF!</v>
      </c>
    </row>
    <row r="71" spans="1:10">
      <c r="A71">
        <v>14</v>
      </c>
      <c r="B71" s="4">
        <v>44519</v>
      </c>
      <c r="C71" s="5">
        <f t="shared" si="10"/>
        <v>0</v>
      </c>
      <c r="D71" s="5" t="e">
        <f>D70-([1]Angela!$C$34+[1]Angela!$C$35+[1]Aurélie!$C$23+[1]Aurélie!$C$24+[1]Aurélie!$C$25+[1]Coralie!$C$49)</f>
        <v>#REF!</v>
      </c>
      <c r="E71" s="10" t="e">
        <f>D71/$C$37</f>
        <v>#REF!</v>
      </c>
      <c r="F71">
        <v>35</v>
      </c>
      <c r="G71" s="4">
        <v>44523</v>
      </c>
      <c r="H71" s="5">
        <f t="shared" si="7"/>
        <v>0.19047619047618886</v>
      </c>
      <c r="I71" s="5" t="e">
        <f>I70-([1]Constantin!$C$22+[1]Constantin!$C$23)</f>
        <v>#REF!</v>
      </c>
      <c r="J71" s="10" t="e">
        <f t="shared" si="6"/>
        <v>#REF!</v>
      </c>
    </row>
    <row r="72" spans="1:10">
      <c r="A72">
        <v>15</v>
      </c>
      <c r="B72" s="4">
        <v>44520</v>
      </c>
      <c r="C72" s="5">
        <f t="shared" si="10"/>
        <v>0</v>
      </c>
      <c r="D72" s="5" t="e">
        <f>D71-([1]Coralie!$C$50+[1]Constantin!$C$17+[1]Constantin!$C$18)</f>
        <v>#REF!</v>
      </c>
      <c r="E72" s="10" t="e">
        <f>D72/$C$37</f>
        <v>#REF!</v>
      </c>
      <c r="F72">
        <v>36</v>
      </c>
      <c r="G72" s="4">
        <v>44524</v>
      </c>
      <c r="H72" s="5">
        <f t="shared" si="7"/>
        <v>0.14285714285714124</v>
      </c>
      <c r="I72" s="5" t="e">
        <f>I71</f>
        <v>#REF!</v>
      </c>
      <c r="J72" s="10" t="e">
        <f t="shared" si="6"/>
        <v>#REF!</v>
      </c>
    </row>
    <row r="73" spans="1:10">
      <c r="A73">
        <v>16</v>
      </c>
      <c r="B73" s="4">
        <v>44521</v>
      </c>
      <c r="C73" s="5">
        <f t="shared" si="10"/>
        <v>0</v>
      </c>
      <c r="D73" s="5" t="e">
        <f>D72-([1]Angela!$C$36+[1]Constantin!$C$19)</f>
        <v>#REF!</v>
      </c>
      <c r="E73" s="10" t="e">
        <f>D73/$C$37</f>
        <v>#REF!</v>
      </c>
      <c r="F73">
        <v>37</v>
      </c>
      <c r="G73" s="4">
        <v>44525</v>
      </c>
      <c r="H73" s="5">
        <f t="shared" si="7"/>
        <v>9.5238095238093623E-2</v>
      </c>
      <c r="I73" s="5" t="e">
        <f>I72</f>
        <v>#REF!</v>
      </c>
      <c r="J73" s="10" t="e">
        <f t="shared" si="6"/>
        <v>#REF!</v>
      </c>
    </row>
    <row r="74" spans="1:10">
      <c r="A74">
        <v>17</v>
      </c>
      <c r="B74" s="4">
        <v>44522</v>
      </c>
      <c r="C74" s="5">
        <f t="shared" si="10"/>
        <v>0</v>
      </c>
      <c r="D74" s="5" t="e">
        <f>D73-([1]Commun!$C$17*4+[1]Constantin!$C$20+[1]Constantin!$C$21)</f>
        <v>#REF!</v>
      </c>
      <c r="E74" s="10" t="e">
        <f>D74/$C$37</f>
        <v>#REF!</v>
      </c>
      <c r="F74">
        <v>38</v>
      </c>
      <c r="G74" s="4">
        <v>44526</v>
      </c>
      <c r="H74" s="5">
        <f t="shared" si="7"/>
        <v>4.7619047619046007E-2</v>
      </c>
      <c r="I74" s="5" t="e">
        <f>I73-([1]Commun!$C$18+[1]Commun!$C$19+[1]Commun!$C$20)</f>
        <v>#REF!</v>
      </c>
      <c r="J74" s="10" t="e">
        <f t="shared" si="6"/>
        <v>#REF!</v>
      </c>
    </row>
    <row r="75" spans="1:10">
      <c r="A75">
        <v>18</v>
      </c>
      <c r="B75" s="4">
        <v>44523</v>
      </c>
      <c r="C75" s="5">
        <f t="shared" si="10"/>
        <v>0</v>
      </c>
      <c r="D75" s="5" t="e">
        <f>D74-([1]Constantin!$C$22+[1]Constantin!$C$23)</f>
        <v>#REF!</v>
      </c>
      <c r="E75" s="10" t="e">
        <f>D75/$C$37</f>
        <v>#REF!</v>
      </c>
    </row>
    <row r="76" spans="1:10">
      <c r="A76">
        <v>19</v>
      </c>
      <c r="B76" s="4">
        <v>44524</v>
      </c>
      <c r="C76" s="5">
        <f t="shared" si="10"/>
        <v>0</v>
      </c>
      <c r="D76" s="5" t="e">
        <f>D75-([1]Angela!$C$37+[1]Aurélie!$C$26+[1]Aurélie!$C$27+[1]Coralie!$C$51)</f>
        <v>#REF!</v>
      </c>
      <c r="E76" s="10" t="e">
        <f>D76/$C$37</f>
        <v>#REF!</v>
      </c>
    </row>
    <row r="77" spans="1:10">
      <c r="A77">
        <v>20</v>
      </c>
      <c r="B77" s="4">
        <v>44525</v>
      </c>
      <c r="C77" s="5">
        <f t="shared" si="10"/>
        <v>0</v>
      </c>
      <c r="D77" s="5" t="e">
        <f>D76-([1]Angela!$C$38+[1]Angela!$C$39+[1]Aurélie!$C$28+[1]Aurélie!$C$29+[1]Coralie!$C$52)</f>
        <v>#REF!</v>
      </c>
      <c r="E77" s="10" t="e">
        <f>D77/$C$37</f>
        <v>#REF!</v>
      </c>
    </row>
    <row r="78" spans="1:10" ht="26.25">
      <c r="A78">
        <v>21</v>
      </c>
      <c r="B78" s="4">
        <v>44526</v>
      </c>
      <c r="C78" s="5">
        <f t="shared" si="10"/>
        <v>0</v>
      </c>
      <c r="D78" s="5" t="e">
        <f>D77-([1]Commun!$C$18*4+[1]Commun!$C$19*4+[1]Commun!$C$20*4+[1]Coralie!$C$53)</f>
        <v>#REF!</v>
      </c>
      <c r="E78" s="10" t="e">
        <f>D78/$C$37</f>
        <v>#REF!</v>
      </c>
      <c r="G78" s="16" t="s">
        <v>5</v>
      </c>
      <c r="H78" s="17"/>
      <c r="I78" s="17"/>
      <c r="J78" s="17"/>
    </row>
    <row r="79" spans="1:10">
      <c r="E79" s="8"/>
      <c r="F79">
        <v>1</v>
      </c>
      <c r="G79" s="4">
        <f>G74+1</f>
        <v>44527</v>
      </c>
      <c r="H79" s="5">
        <f>(K1/7)*F138</f>
        <v>2.8571428571428568</v>
      </c>
      <c r="I79" s="5">
        <f>H79</f>
        <v>2.8571428571428568</v>
      </c>
      <c r="J79" s="10">
        <f>I79/$H$79</f>
        <v>1</v>
      </c>
    </row>
    <row r="80" spans="1:10">
      <c r="E80" s="8"/>
      <c r="F80">
        <v>2</v>
      </c>
      <c r="G80" s="4">
        <f>G79+1</f>
        <v>44528</v>
      </c>
      <c r="H80" s="5">
        <f>H79-($K$1/7)</f>
        <v>2.8095238095238093</v>
      </c>
      <c r="I80" s="5">
        <f>I79</f>
        <v>2.8571428571428568</v>
      </c>
      <c r="J80" s="10">
        <f>I80/$H$79</f>
        <v>1</v>
      </c>
    </row>
    <row r="81" spans="1:10">
      <c r="E81" s="8"/>
      <c r="F81">
        <v>3</v>
      </c>
      <c r="G81" s="4">
        <f t="shared" ref="G81:G138" si="11">G80+1</f>
        <v>44529</v>
      </c>
      <c r="H81" s="5">
        <f t="shared" ref="H81:H138" si="12">H80-($K$1/7)</f>
        <v>2.7619047619047619</v>
      </c>
      <c r="I81" s="5">
        <f t="shared" ref="I81:I87" si="13">I80</f>
        <v>2.8571428571428568</v>
      </c>
      <c r="J81" s="10">
        <f t="shared" ref="J81:J127" si="14">I81/$H$79</f>
        <v>1</v>
      </c>
    </row>
    <row r="82" spans="1:10" ht="26.25">
      <c r="B82" s="16" t="s">
        <v>5</v>
      </c>
      <c r="C82" s="17"/>
      <c r="D82" s="17"/>
      <c r="E82" s="17"/>
      <c r="F82">
        <v>4</v>
      </c>
      <c r="G82" s="4">
        <f t="shared" si="11"/>
        <v>44530</v>
      </c>
      <c r="H82" s="5">
        <f t="shared" si="12"/>
        <v>2.7142857142857144</v>
      </c>
      <c r="I82" s="5">
        <f t="shared" si="13"/>
        <v>2.8571428571428568</v>
      </c>
      <c r="J82" s="10">
        <f t="shared" si="14"/>
        <v>1</v>
      </c>
    </row>
    <row r="83" spans="1:10">
      <c r="A83">
        <v>1</v>
      </c>
      <c r="B83" s="4">
        <f>B78+1</f>
        <v>44527</v>
      </c>
      <c r="C83" s="5">
        <f>(F1*4/7)*A103</f>
        <v>0</v>
      </c>
      <c r="D83" s="5" t="e">
        <f>C83-([1]Coralie!$C$54)</f>
        <v>#REF!</v>
      </c>
      <c r="E83" s="10" t="e">
        <f>D83/$C$83</f>
        <v>#REF!</v>
      </c>
      <c r="F83">
        <v>5</v>
      </c>
      <c r="G83" s="4">
        <f t="shared" si="11"/>
        <v>44531</v>
      </c>
      <c r="H83" s="5">
        <f t="shared" si="12"/>
        <v>2.666666666666667</v>
      </c>
      <c r="I83" s="5">
        <f t="shared" si="13"/>
        <v>2.8571428571428568</v>
      </c>
      <c r="J83" s="10">
        <f t="shared" si="14"/>
        <v>1</v>
      </c>
    </row>
    <row r="84" spans="1:10">
      <c r="A84">
        <v>2</v>
      </c>
      <c r="B84" s="4">
        <f>B83+1</f>
        <v>44528</v>
      </c>
      <c r="C84" s="5">
        <f>C83-(($F$1/7)*4)</f>
        <v>0</v>
      </c>
      <c r="D84" s="5" t="e">
        <f>D83-([1]Angela!$C$40)</f>
        <v>#REF!</v>
      </c>
      <c r="E84" s="10" t="e">
        <f>D84/$C$83</f>
        <v>#REF!</v>
      </c>
      <c r="F84">
        <v>6</v>
      </c>
      <c r="G84" s="4">
        <f t="shared" si="11"/>
        <v>44532</v>
      </c>
      <c r="H84" s="5">
        <f t="shared" si="12"/>
        <v>2.6190476190476195</v>
      </c>
      <c r="I84" s="5">
        <f t="shared" si="13"/>
        <v>2.8571428571428568</v>
      </c>
      <c r="J84" s="10">
        <f t="shared" si="14"/>
        <v>1</v>
      </c>
    </row>
    <row r="85" spans="1:10">
      <c r="A85">
        <v>3</v>
      </c>
      <c r="B85" s="4">
        <f t="shared" ref="B85:B146" si="15">B84+1</f>
        <v>44529</v>
      </c>
      <c r="C85" s="5">
        <f t="shared" ref="C85:C103" si="16">C84-(($F$1/7)*4)</f>
        <v>0</v>
      </c>
      <c r="D85" s="5" t="e">
        <f>D84-([1]Coralie!$C$55)</f>
        <v>#REF!</v>
      </c>
      <c r="E85" s="10" t="e">
        <f>D85/$C$83</f>
        <v>#REF!</v>
      </c>
      <c r="F85">
        <v>7</v>
      </c>
      <c r="G85" s="4">
        <f t="shared" si="11"/>
        <v>44533</v>
      </c>
      <c r="H85" s="5">
        <f t="shared" si="12"/>
        <v>2.5714285714285721</v>
      </c>
      <c r="I85" s="5">
        <f t="shared" si="13"/>
        <v>2.8571428571428568</v>
      </c>
      <c r="J85" s="10">
        <f t="shared" si="14"/>
        <v>1</v>
      </c>
    </row>
    <row r="86" spans="1:10">
      <c r="A86">
        <v>4</v>
      </c>
      <c r="B86" s="4">
        <f t="shared" si="15"/>
        <v>44530</v>
      </c>
      <c r="C86" s="5">
        <f t="shared" si="16"/>
        <v>0</v>
      </c>
      <c r="D86" s="5" t="e">
        <f t="shared" ref="D86:D144" si="17">D85</f>
        <v>#REF!</v>
      </c>
      <c r="E86" s="10" t="e">
        <f>D86/$C$83</f>
        <v>#REF!</v>
      </c>
      <c r="F86">
        <v>8</v>
      </c>
      <c r="G86" s="4">
        <f t="shared" si="11"/>
        <v>44534</v>
      </c>
      <c r="H86" s="5">
        <f t="shared" si="12"/>
        <v>2.5238095238095246</v>
      </c>
      <c r="I86" s="5">
        <f t="shared" si="13"/>
        <v>2.8571428571428568</v>
      </c>
      <c r="J86" s="10">
        <f t="shared" si="14"/>
        <v>1</v>
      </c>
    </row>
    <row r="87" spans="1:10">
      <c r="A87">
        <v>5</v>
      </c>
      <c r="B87" s="4">
        <f t="shared" si="15"/>
        <v>44531</v>
      </c>
      <c r="C87" s="5">
        <f t="shared" si="16"/>
        <v>0</v>
      </c>
      <c r="D87" s="5" t="e">
        <f t="shared" si="17"/>
        <v>#REF!</v>
      </c>
      <c r="E87" s="10" t="e">
        <f>D87/$C$83</f>
        <v>#REF!</v>
      </c>
      <c r="F87">
        <v>9</v>
      </c>
      <c r="G87" s="4">
        <f t="shared" si="11"/>
        <v>44535</v>
      </c>
      <c r="H87" s="5">
        <f t="shared" si="12"/>
        <v>2.4761904761904772</v>
      </c>
      <c r="I87" s="5">
        <f t="shared" si="13"/>
        <v>2.8571428571428568</v>
      </c>
      <c r="J87" s="10">
        <f t="shared" si="14"/>
        <v>1</v>
      </c>
    </row>
    <row r="88" spans="1:10">
      <c r="A88">
        <v>6</v>
      </c>
      <c r="B88" s="4">
        <f t="shared" si="15"/>
        <v>44532</v>
      </c>
      <c r="C88" s="5">
        <f t="shared" si="16"/>
        <v>0</v>
      </c>
      <c r="D88" s="5" t="e">
        <f>D87-([1]Aurélie!$C$30)</f>
        <v>#REF!</v>
      </c>
      <c r="E88" s="10" t="e">
        <f>D88/$C$83</f>
        <v>#REF!</v>
      </c>
      <c r="F88">
        <v>10</v>
      </c>
      <c r="G88" s="4">
        <f t="shared" si="11"/>
        <v>44536</v>
      </c>
      <c r="H88" s="5">
        <f t="shared" si="12"/>
        <v>2.4285714285714297</v>
      </c>
      <c r="I88" s="5" t="e">
        <f>I87-([1]Commun!$C$21)</f>
        <v>#REF!</v>
      </c>
      <c r="J88" s="10" t="e">
        <f t="shared" si="14"/>
        <v>#REF!</v>
      </c>
    </row>
    <row r="89" spans="1:10">
      <c r="A89">
        <v>7</v>
      </c>
      <c r="B89" s="4">
        <f t="shared" si="15"/>
        <v>44533</v>
      </c>
      <c r="C89" s="5">
        <f t="shared" si="16"/>
        <v>0</v>
      </c>
      <c r="D89" s="5" t="e">
        <f>D88-([1]Aurélie!$C$31+[1]Aurélie!$C$32+[1]Aurélie!$C$33+[1]Aurélie!$C$34)</f>
        <v>#REF!</v>
      </c>
      <c r="E89" s="10" t="e">
        <f>D89/$C$83</f>
        <v>#REF!</v>
      </c>
      <c r="F89">
        <v>11</v>
      </c>
      <c r="G89" s="4">
        <f t="shared" si="11"/>
        <v>44537</v>
      </c>
      <c r="H89" s="5">
        <f t="shared" si="12"/>
        <v>2.3809523809523823</v>
      </c>
      <c r="I89" s="5" t="e">
        <f>I88</f>
        <v>#REF!</v>
      </c>
      <c r="J89" s="10" t="e">
        <f t="shared" si="14"/>
        <v>#REF!</v>
      </c>
    </row>
    <row r="90" spans="1:10">
      <c r="A90">
        <v>8</v>
      </c>
      <c r="B90" s="4">
        <f t="shared" si="15"/>
        <v>44534</v>
      </c>
      <c r="C90" s="5">
        <f t="shared" si="16"/>
        <v>0</v>
      </c>
      <c r="D90" s="5" t="e">
        <f t="shared" si="17"/>
        <v>#REF!</v>
      </c>
      <c r="E90" s="10" t="e">
        <f>D90/$C$83</f>
        <v>#REF!</v>
      </c>
      <c r="F90">
        <v>12</v>
      </c>
      <c r="G90" s="4">
        <f t="shared" si="11"/>
        <v>44538</v>
      </c>
      <c r="H90" s="5">
        <f t="shared" si="12"/>
        <v>2.3333333333333348</v>
      </c>
      <c r="I90" s="5" t="e">
        <f>I89</f>
        <v>#REF!</v>
      </c>
      <c r="J90" s="10" t="e">
        <f t="shared" si="14"/>
        <v>#REF!</v>
      </c>
    </row>
    <row r="91" spans="1:10">
      <c r="A91">
        <v>9</v>
      </c>
      <c r="B91" s="4">
        <f t="shared" si="15"/>
        <v>44535</v>
      </c>
      <c r="C91" s="5">
        <f t="shared" si="16"/>
        <v>0</v>
      </c>
      <c r="D91" s="5" t="e">
        <f t="shared" si="17"/>
        <v>#REF!</v>
      </c>
      <c r="E91" s="10" t="e">
        <f>D91/$C$83</f>
        <v>#REF!</v>
      </c>
      <c r="F91">
        <v>13</v>
      </c>
      <c r="G91" s="4">
        <f t="shared" si="11"/>
        <v>44539</v>
      </c>
      <c r="H91" s="5">
        <f t="shared" si="12"/>
        <v>2.2857142857142874</v>
      </c>
      <c r="I91" s="5" t="e">
        <f t="shared" ref="I91:I138" si="18">I90</f>
        <v>#REF!</v>
      </c>
      <c r="J91" s="10" t="e">
        <f t="shared" si="14"/>
        <v>#REF!</v>
      </c>
    </row>
    <row r="92" spans="1:10">
      <c r="A92">
        <v>10</v>
      </c>
      <c r="B92" s="4">
        <f t="shared" si="15"/>
        <v>44536</v>
      </c>
      <c r="C92" s="5">
        <f t="shared" si="16"/>
        <v>0</v>
      </c>
      <c r="D92" s="5" t="e">
        <f>D91-([1]Aurélie!$C$35+[1]Commun!$C$21)</f>
        <v>#REF!</v>
      </c>
      <c r="E92" s="10" t="e">
        <f>D92/$C$83</f>
        <v>#REF!</v>
      </c>
      <c r="F92">
        <v>14</v>
      </c>
      <c r="G92" s="4">
        <f t="shared" si="11"/>
        <v>44540</v>
      </c>
      <c r="H92" s="5">
        <f t="shared" si="12"/>
        <v>2.2380952380952399</v>
      </c>
      <c r="I92" s="5" t="e">
        <f t="shared" si="18"/>
        <v>#REF!</v>
      </c>
      <c r="J92" s="10" t="e">
        <f t="shared" si="14"/>
        <v>#REF!</v>
      </c>
    </row>
    <row r="93" spans="1:10">
      <c r="A93">
        <v>11</v>
      </c>
      <c r="B93" s="4">
        <f t="shared" si="15"/>
        <v>44537</v>
      </c>
      <c r="C93" s="5">
        <f t="shared" si="16"/>
        <v>0</v>
      </c>
      <c r="D93" s="5" t="e">
        <f t="shared" si="17"/>
        <v>#REF!</v>
      </c>
      <c r="E93" s="10" t="e">
        <f>D93/$C$83</f>
        <v>#REF!</v>
      </c>
      <c r="F93">
        <v>15</v>
      </c>
      <c r="G93" s="4">
        <f t="shared" si="11"/>
        <v>44541</v>
      </c>
      <c r="H93" s="5">
        <f t="shared" si="12"/>
        <v>2.1904761904761925</v>
      </c>
      <c r="I93" s="5" t="e">
        <f t="shared" si="18"/>
        <v>#REF!</v>
      </c>
      <c r="J93" s="10" t="e">
        <f t="shared" si="14"/>
        <v>#REF!</v>
      </c>
    </row>
    <row r="94" spans="1:10">
      <c r="A94">
        <v>12</v>
      </c>
      <c r="B94" s="4">
        <f t="shared" si="15"/>
        <v>44538</v>
      </c>
      <c r="C94" s="5">
        <f t="shared" si="16"/>
        <v>0</v>
      </c>
      <c r="D94" s="5" t="e">
        <f t="shared" si="17"/>
        <v>#REF!</v>
      </c>
      <c r="E94" s="10" t="e">
        <f>D94/$C$83</f>
        <v>#REF!</v>
      </c>
      <c r="F94">
        <v>16</v>
      </c>
      <c r="G94" s="4">
        <f t="shared" si="11"/>
        <v>44542</v>
      </c>
      <c r="H94" s="5">
        <f t="shared" si="12"/>
        <v>2.142857142857145</v>
      </c>
      <c r="I94" s="5" t="e">
        <f t="shared" si="18"/>
        <v>#REF!</v>
      </c>
      <c r="J94" s="10" t="e">
        <f t="shared" si="14"/>
        <v>#REF!</v>
      </c>
    </row>
    <row r="95" spans="1:10">
      <c r="A95">
        <v>13</v>
      </c>
      <c r="B95" s="4">
        <f t="shared" si="15"/>
        <v>44539</v>
      </c>
      <c r="C95" s="5">
        <f t="shared" si="16"/>
        <v>0</v>
      </c>
      <c r="D95" s="5" t="e">
        <f>D94-([1]Coralie!$C$56)</f>
        <v>#REF!</v>
      </c>
      <c r="E95" s="10" t="e">
        <f>D95/$C$83</f>
        <v>#REF!</v>
      </c>
      <c r="F95">
        <v>17</v>
      </c>
      <c r="G95" s="4">
        <f t="shared" si="11"/>
        <v>44543</v>
      </c>
      <c r="H95" s="5">
        <f t="shared" si="12"/>
        <v>2.0952380952380976</v>
      </c>
      <c r="I95" s="5" t="e">
        <f t="shared" si="18"/>
        <v>#REF!</v>
      </c>
      <c r="J95" s="10" t="e">
        <f t="shared" si="14"/>
        <v>#REF!</v>
      </c>
    </row>
    <row r="96" spans="1:10">
      <c r="A96">
        <v>14</v>
      </c>
      <c r="B96" s="4">
        <f t="shared" si="15"/>
        <v>44540</v>
      </c>
      <c r="C96" s="5">
        <f t="shared" si="16"/>
        <v>0</v>
      </c>
      <c r="D96" s="5" t="e">
        <f t="shared" si="17"/>
        <v>#REF!</v>
      </c>
      <c r="E96" s="10" t="e">
        <f>D96/$C$83</f>
        <v>#REF!</v>
      </c>
      <c r="F96">
        <v>18</v>
      </c>
      <c r="G96" s="4">
        <f t="shared" si="11"/>
        <v>44544</v>
      </c>
      <c r="H96" s="5">
        <f t="shared" si="12"/>
        <v>2.0476190476190501</v>
      </c>
      <c r="I96" s="5" t="e">
        <f t="shared" si="18"/>
        <v>#REF!</v>
      </c>
      <c r="J96" s="10" t="e">
        <f t="shared" si="14"/>
        <v>#REF!</v>
      </c>
    </row>
    <row r="97" spans="1:10">
      <c r="A97">
        <v>15</v>
      </c>
      <c r="B97" s="4">
        <f t="shared" si="15"/>
        <v>44541</v>
      </c>
      <c r="C97" s="5">
        <f t="shared" si="16"/>
        <v>0</v>
      </c>
      <c r="D97" s="5" t="e">
        <f>D96-([1]Coralie!$C$57-[1]Coralie!$C$58)</f>
        <v>#REF!</v>
      </c>
      <c r="E97" s="10" t="e">
        <f>D97/$C$83</f>
        <v>#REF!</v>
      </c>
      <c r="F97">
        <v>19</v>
      </c>
      <c r="G97" s="4">
        <f t="shared" si="11"/>
        <v>44545</v>
      </c>
      <c r="H97" s="5">
        <f t="shared" si="12"/>
        <v>2.0000000000000027</v>
      </c>
      <c r="I97" s="5" t="e">
        <f t="shared" si="18"/>
        <v>#REF!</v>
      </c>
      <c r="J97" s="10" t="e">
        <f t="shared" si="14"/>
        <v>#REF!</v>
      </c>
    </row>
    <row r="98" spans="1:10">
      <c r="A98">
        <v>16</v>
      </c>
      <c r="B98" s="4">
        <f t="shared" si="15"/>
        <v>44542</v>
      </c>
      <c r="C98" s="5">
        <f t="shared" si="16"/>
        <v>0</v>
      </c>
      <c r="D98" s="5" t="e">
        <f t="shared" si="17"/>
        <v>#REF!</v>
      </c>
      <c r="E98" s="10" t="e">
        <f>D98/$C$83</f>
        <v>#REF!</v>
      </c>
      <c r="F98">
        <v>20</v>
      </c>
      <c r="G98" s="4">
        <f t="shared" si="11"/>
        <v>44546</v>
      </c>
      <c r="H98" s="5">
        <f t="shared" si="12"/>
        <v>1.952380952380955</v>
      </c>
      <c r="I98" s="5" t="e">
        <f>I97-([1]Constantin!$C$24+[1]Constantin!$C$25+[1]Constantin!$C$26)</f>
        <v>#REF!</v>
      </c>
      <c r="J98" s="10" t="e">
        <f t="shared" si="14"/>
        <v>#REF!</v>
      </c>
    </row>
    <row r="99" spans="1:10">
      <c r="A99">
        <v>17</v>
      </c>
      <c r="B99" s="4">
        <f t="shared" si="15"/>
        <v>44543</v>
      </c>
      <c r="C99" s="5">
        <f t="shared" si="16"/>
        <v>0</v>
      </c>
      <c r="D99" s="5" t="e">
        <f>D98-([1]Coralie!$C$59+[1]Coralie!$C$60+[1]Aurélie!$C$36+[1]Aurélie!$C$37+[1]Angela!$C$41+[1]Angela!$C$42+[1]Angela!$C$43)</f>
        <v>#REF!</v>
      </c>
      <c r="E99" s="10" t="e">
        <f>D99/$C$83</f>
        <v>#REF!</v>
      </c>
      <c r="F99">
        <v>21</v>
      </c>
      <c r="G99" s="11">
        <f t="shared" si="11"/>
        <v>44547</v>
      </c>
      <c r="H99" s="5">
        <f t="shared" si="12"/>
        <v>1.9047619047619073</v>
      </c>
      <c r="I99" s="5" t="e">
        <f>I98-([1]Commun!$C$22)</f>
        <v>#REF!</v>
      </c>
      <c r="J99" s="13" t="e">
        <f>I99/$H$79</f>
        <v>#REF!</v>
      </c>
    </row>
    <row r="100" spans="1:10">
      <c r="A100">
        <v>18</v>
      </c>
      <c r="B100" s="4">
        <f t="shared" si="15"/>
        <v>44544</v>
      </c>
      <c r="C100" s="5">
        <f t="shared" si="16"/>
        <v>0</v>
      </c>
      <c r="D100" s="5" t="e">
        <f>D99-([1]Angela!$C$44)</f>
        <v>#REF!</v>
      </c>
      <c r="E100" s="10" t="e">
        <f>D100/$C$83</f>
        <v>#REF!</v>
      </c>
      <c r="F100">
        <v>22</v>
      </c>
      <c r="G100" s="4">
        <f t="shared" si="11"/>
        <v>44548</v>
      </c>
      <c r="H100" s="5">
        <f t="shared" si="12"/>
        <v>1.8571428571428596</v>
      </c>
      <c r="I100" s="5" t="e">
        <f t="shared" si="18"/>
        <v>#REF!</v>
      </c>
      <c r="J100" s="10" t="e">
        <f t="shared" si="14"/>
        <v>#REF!</v>
      </c>
    </row>
    <row r="101" spans="1:10">
      <c r="A101">
        <v>19</v>
      </c>
      <c r="B101" s="4">
        <f t="shared" si="15"/>
        <v>44545</v>
      </c>
      <c r="C101" s="5">
        <f t="shared" si="16"/>
        <v>0</v>
      </c>
      <c r="D101" s="5" t="e">
        <f>D100-([1]Angela!$C$45+[1]Angela!$C$46+[1]Angela!$C$47)</f>
        <v>#REF!</v>
      </c>
      <c r="E101" s="10" t="e">
        <f>D101/$C$83</f>
        <v>#REF!</v>
      </c>
      <c r="F101">
        <v>23</v>
      </c>
      <c r="G101" s="4">
        <f t="shared" si="11"/>
        <v>44549</v>
      </c>
      <c r="H101" s="5">
        <f t="shared" si="12"/>
        <v>1.809523809523812</v>
      </c>
      <c r="I101" s="5" t="e">
        <f t="shared" si="18"/>
        <v>#REF!</v>
      </c>
      <c r="J101" s="10" t="e">
        <f t="shared" si="14"/>
        <v>#REF!</v>
      </c>
    </row>
    <row r="102" spans="1:10">
      <c r="A102">
        <v>20</v>
      </c>
      <c r="B102" s="4">
        <f t="shared" si="15"/>
        <v>44546</v>
      </c>
      <c r="C102" s="5">
        <f t="shared" si="16"/>
        <v>0</v>
      </c>
      <c r="D102" s="5" t="e">
        <f>D101-([1]Angela!$C$48+[1]Angela!$C$49+[1]Aurélie!$C$38+[1]Aurélie!$C$39+[1]Aurélie!$C$40+[1]Coralie!$C$61+[1]Aurélie!$C$41+[1]Constantin!$C$24+[1]Constantin!$C$25+[1]Constantin!$C$26)</f>
        <v>#REF!</v>
      </c>
      <c r="E102" s="10" t="e">
        <f>D102/$C$83</f>
        <v>#REF!</v>
      </c>
      <c r="F102">
        <v>24</v>
      </c>
      <c r="G102" s="4">
        <f t="shared" si="11"/>
        <v>44550</v>
      </c>
      <c r="H102" s="5">
        <f t="shared" si="12"/>
        <v>1.7619047619047643</v>
      </c>
      <c r="I102" s="5" t="e">
        <f t="shared" si="18"/>
        <v>#REF!</v>
      </c>
      <c r="J102" s="10" t="e">
        <f t="shared" si="14"/>
        <v>#REF!</v>
      </c>
    </row>
    <row r="103" spans="1:10">
      <c r="A103">
        <v>21</v>
      </c>
      <c r="B103" s="11">
        <f t="shared" si="15"/>
        <v>44547</v>
      </c>
      <c r="C103" s="5">
        <f t="shared" si="16"/>
        <v>0</v>
      </c>
      <c r="D103" s="12" t="e">
        <f>D102-([1]Commun!$C$22+[1]Angela!$C$50)</f>
        <v>#REF!</v>
      </c>
      <c r="E103" s="13" t="e">
        <f>D103/$C$83</f>
        <v>#REF!</v>
      </c>
      <c r="F103">
        <v>25</v>
      </c>
      <c r="G103" s="4">
        <f t="shared" si="11"/>
        <v>44551</v>
      </c>
      <c r="H103" s="5">
        <f t="shared" si="12"/>
        <v>1.7142857142857166</v>
      </c>
      <c r="I103" s="5" t="e">
        <f t="shared" si="18"/>
        <v>#REF!</v>
      </c>
      <c r="J103" s="10" t="e">
        <f t="shared" si="14"/>
        <v>#REF!</v>
      </c>
    </row>
    <row r="104" spans="1:10">
      <c r="E104" s="8"/>
      <c r="F104">
        <v>26</v>
      </c>
      <c r="G104" s="4">
        <f t="shared" si="11"/>
        <v>44552</v>
      </c>
      <c r="H104" s="5">
        <f t="shared" si="12"/>
        <v>1.666666666666669</v>
      </c>
      <c r="I104" s="5" t="e">
        <f t="shared" si="18"/>
        <v>#REF!</v>
      </c>
      <c r="J104" s="10" t="e">
        <f t="shared" si="14"/>
        <v>#REF!</v>
      </c>
    </row>
    <row r="105" spans="1:10">
      <c r="E105" s="8"/>
      <c r="F105">
        <v>27</v>
      </c>
      <c r="G105" s="4">
        <f t="shared" si="11"/>
        <v>44553</v>
      </c>
      <c r="H105" s="5">
        <f t="shared" si="12"/>
        <v>1.6190476190476213</v>
      </c>
      <c r="I105" s="5" t="e">
        <f t="shared" si="18"/>
        <v>#REF!</v>
      </c>
      <c r="J105" s="10" t="e">
        <f t="shared" si="14"/>
        <v>#REF!</v>
      </c>
    </row>
    <row r="106" spans="1:10">
      <c r="E106" s="8"/>
      <c r="F106">
        <v>28</v>
      </c>
      <c r="G106" s="4">
        <f t="shared" si="11"/>
        <v>44554</v>
      </c>
      <c r="H106" s="5">
        <f t="shared" si="12"/>
        <v>1.5714285714285736</v>
      </c>
      <c r="I106" s="5" t="e">
        <f t="shared" si="18"/>
        <v>#REF!</v>
      </c>
      <c r="J106" s="10" t="e">
        <f t="shared" si="14"/>
        <v>#REF!</v>
      </c>
    </row>
    <row r="107" spans="1:10" ht="26.25">
      <c r="B107" s="16" t="s">
        <v>6</v>
      </c>
      <c r="C107" s="17"/>
      <c r="D107" s="17"/>
      <c r="E107" s="17"/>
      <c r="F107">
        <v>29</v>
      </c>
      <c r="G107" s="4">
        <f t="shared" si="11"/>
        <v>44555</v>
      </c>
      <c r="H107" s="5">
        <f t="shared" si="12"/>
        <v>1.5238095238095259</v>
      </c>
      <c r="I107" s="5" t="e">
        <f t="shared" si="18"/>
        <v>#REF!</v>
      </c>
      <c r="J107" s="10" t="e">
        <f t="shared" si="14"/>
        <v>#REF!</v>
      </c>
    </row>
    <row r="108" spans="1:10">
      <c r="A108">
        <v>1</v>
      </c>
      <c r="B108" s="4">
        <f>B103+1</f>
        <v>44548</v>
      </c>
      <c r="C108" s="5">
        <f>(F1*4/7)*A146</f>
        <v>0</v>
      </c>
      <c r="D108" s="5" t="e">
        <f>C108-([1]Angela!$C$51+[1]Coralie!$C$62)</f>
        <v>#REF!</v>
      </c>
      <c r="E108" s="10" t="e">
        <f>D108/$C$83</f>
        <v>#REF!</v>
      </c>
      <c r="F108">
        <v>30</v>
      </c>
      <c r="G108" s="4">
        <f t="shared" si="11"/>
        <v>44556</v>
      </c>
      <c r="H108" s="5">
        <f t="shared" si="12"/>
        <v>1.4761904761904783</v>
      </c>
      <c r="I108" s="5" t="e">
        <f t="shared" si="18"/>
        <v>#REF!</v>
      </c>
      <c r="J108" s="10" t="e">
        <f t="shared" si="14"/>
        <v>#REF!</v>
      </c>
    </row>
    <row r="109" spans="1:10">
      <c r="A109">
        <v>2</v>
      </c>
      <c r="B109" s="4">
        <f t="shared" si="15"/>
        <v>44549</v>
      </c>
      <c r="C109" s="5">
        <f t="shared" ref="C109:C146" si="19">C108-(($F$1/7)*4)</f>
        <v>0</v>
      </c>
      <c r="D109" s="5" t="e">
        <f t="shared" si="17"/>
        <v>#REF!</v>
      </c>
      <c r="E109" s="10" t="e">
        <f>D109/$C$83</f>
        <v>#REF!</v>
      </c>
      <c r="F109">
        <v>31</v>
      </c>
      <c r="G109" s="4">
        <f t="shared" si="11"/>
        <v>44557</v>
      </c>
      <c r="H109" s="5">
        <f t="shared" si="12"/>
        <v>1.4285714285714306</v>
      </c>
      <c r="I109" s="5" t="e">
        <f t="shared" si="18"/>
        <v>#REF!</v>
      </c>
      <c r="J109" s="10" t="e">
        <f t="shared" si="14"/>
        <v>#REF!</v>
      </c>
    </row>
    <row r="110" spans="1:10">
      <c r="A110">
        <v>3</v>
      </c>
      <c r="B110" s="4">
        <f t="shared" si="15"/>
        <v>44550</v>
      </c>
      <c r="C110" s="5">
        <f t="shared" si="19"/>
        <v>0</v>
      </c>
      <c r="D110" s="5" t="e">
        <f>D109-([1]Coralie!$C$63)</f>
        <v>#REF!</v>
      </c>
      <c r="E110" s="10" t="e">
        <f>D110/$C$83</f>
        <v>#REF!</v>
      </c>
      <c r="F110">
        <v>32</v>
      </c>
      <c r="G110" s="4">
        <f t="shared" si="11"/>
        <v>44558</v>
      </c>
      <c r="H110" s="5">
        <f t="shared" si="12"/>
        <v>1.3809523809523829</v>
      </c>
      <c r="I110" s="5" t="e">
        <f t="shared" si="18"/>
        <v>#REF!</v>
      </c>
      <c r="J110" s="10" t="e">
        <f t="shared" si="14"/>
        <v>#REF!</v>
      </c>
    </row>
    <row r="111" spans="1:10">
      <c r="A111">
        <v>4</v>
      </c>
      <c r="B111" s="4">
        <f t="shared" si="15"/>
        <v>44551</v>
      </c>
      <c r="C111" s="5">
        <f t="shared" si="19"/>
        <v>0</v>
      </c>
      <c r="D111" s="5" t="e">
        <f t="shared" si="17"/>
        <v>#REF!</v>
      </c>
      <c r="E111" s="10" t="e">
        <f>D111/$C$83</f>
        <v>#REF!</v>
      </c>
      <c r="F111">
        <v>33</v>
      </c>
      <c r="G111" s="4">
        <f t="shared" si="11"/>
        <v>44559</v>
      </c>
      <c r="H111" s="5">
        <f t="shared" si="12"/>
        <v>1.3333333333333353</v>
      </c>
      <c r="I111" s="5" t="e">
        <f t="shared" si="18"/>
        <v>#REF!</v>
      </c>
      <c r="J111" s="10" t="e">
        <f t="shared" si="14"/>
        <v>#REF!</v>
      </c>
    </row>
    <row r="112" spans="1:10">
      <c r="A112">
        <v>5</v>
      </c>
      <c r="B112" s="4">
        <f t="shared" si="15"/>
        <v>44552</v>
      </c>
      <c r="C112" s="5">
        <f t="shared" si="19"/>
        <v>0</v>
      </c>
      <c r="D112" s="5" t="e">
        <f t="shared" si="17"/>
        <v>#REF!</v>
      </c>
      <c r="E112" s="10" t="e">
        <f>D112/$C$83</f>
        <v>#REF!</v>
      </c>
      <c r="F112">
        <v>34</v>
      </c>
      <c r="G112" s="4">
        <f t="shared" si="11"/>
        <v>44560</v>
      </c>
      <c r="H112" s="5">
        <f t="shared" si="12"/>
        <v>1.2857142857142876</v>
      </c>
      <c r="I112" s="5" t="e">
        <f t="shared" si="18"/>
        <v>#REF!</v>
      </c>
      <c r="J112" s="10" t="e">
        <f t="shared" si="14"/>
        <v>#REF!</v>
      </c>
    </row>
    <row r="113" spans="1:10">
      <c r="A113">
        <v>6</v>
      </c>
      <c r="B113" s="4">
        <f t="shared" si="15"/>
        <v>44553</v>
      </c>
      <c r="C113" s="5">
        <f t="shared" si="19"/>
        <v>0</v>
      </c>
      <c r="D113" s="5" t="e">
        <f>D112-([1]Coralie!$C$64)</f>
        <v>#REF!</v>
      </c>
      <c r="E113" s="10" t="e">
        <f>D113/$C$83</f>
        <v>#REF!</v>
      </c>
      <c r="F113">
        <v>35</v>
      </c>
      <c r="G113" s="4">
        <f t="shared" si="11"/>
        <v>44561</v>
      </c>
      <c r="H113" s="5">
        <f t="shared" si="12"/>
        <v>1.2380952380952399</v>
      </c>
      <c r="I113" s="5" t="e">
        <f t="shared" si="18"/>
        <v>#REF!</v>
      </c>
      <c r="J113" s="10" t="e">
        <f t="shared" si="14"/>
        <v>#REF!</v>
      </c>
    </row>
    <row r="114" spans="1:10">
      <c r="A114">
        <v>7</v>
      </c>
      <c r="B114" s="4">
        <f t="shared" si="15"/>
        <v>44554</v>
      </c>
      <c r="C114" s="5">
        <f t="shared" si="19"/>
        <v>0</v>
      </c>
      <c r="D114" s="5" t="e">
        <f t="shared" si="17"/>
        <v>#REF!</v>
      </c>
      <c r="E114" s="10" t="e">
        <f>D114/$C$83</f>
        <v>#REF!</v>
      </c>
      <c r="F114">
        <v>36</v>
      </c>
      <c r="G114" s="4">
        <f t="shared" si="11"/>
        <v>44562</v>
      </c>
      <c r="H114" s="5">
        <f t="shared" si="12"/>
        <v>1.1904761904761922</v>
      </c>
      <c r="I114" s="5" t="e">
        <f t="shared" si="18"/>
        <v>#REF!</v>
      </c>
      <c r="J114" s="10" t="e">
        <f t="shared" si="14"/>
        <v>#REF!</v>
      </c>
    </row>
    <row r="115" spans="1:10">
      <c r="A115">
        <v>8</v>
      </c>
      <c r="B115" s="4">
        <f t="shared" si="15"/>
        <v>44555</v>
      </c>
      <c r="C115" s="5">
        <f t="shared" si="19"/>
        <v>0</v>
      </c>
      <c r="D115" s="5" t="e">
        <f t="shared" si="17"/>
        <v>#REF!</v>
      </c>
      <c r="E115" s="10" t="e">
        <f>D115/$C$83</f>
        <v>#REF!</v>
      </c>
      <c r="F115">
        <v>37</v>
      </c>
      <c r="G115" s="4">
        <f t="shared" si="11"/>
        <v>44563</v>
      </c>
      <c r="H115" s="5">
        <f t="shared" si="12"/>
        <v>1.1428571428571446</v>
      </c>
      <c r="I115" s="5" t="e">
        <f t="shared" si="18"/>
        <v>#REF!</v>
      </c>
      <c r="J115" s="10" t="e">
        <f t="shared" si="14"/>
        <v>#REF!</v>
      </c>
    </row>
    <row r="116" spans="1:10">
      <c r="A116">
        <v>9</v>
      </c>
      <c r="B116" s="4">
        <f t="shared" si="15"/>
        <v>44556</v>
      </c>
      <c r="C116" s="5">
        <f t="shared" si="19"/>
        <v>0</v>
      </c>
      <c r="D116" s="5" t="e">
        <f t="shared" si="17"/>
        <v>#REF!</v>
      </c>
      <c r="E116" s="10" t="e">
        <f>D116/$C$83</f>
        <v>#REF!</v>
      </c>
      <c r="F116">
        <v>38</v>
      </c>
      <c r="G116" s="4">
        <f t="shared" si="11"/>
        <v>44564</v>
      </c>
      <c r="H116" s="5">
        <f t="shared" si="12"/>
        <v>1.0952380952380969</v>
      </c>
      <c r="I116" s="5" t="e">
        <f t="shared" si="18"/>
        <v>#REF!</v>
      </c>
      <c r="J116" s="10" t="e">
        <f t="shared" si="14"/>
        <v>#REF!</v>
      </c>
    </row>
    <row r="117" spans="1:10">
      <c r="A117">
        <v>10</v>
      </c>
      <c r="B117" s="4">
        <f t="shared" si="15"/>
        <v>44557</v>
      </c>
      <c r="C117" s="5">
        <f t="shared" si="19"/>
        <v>0</v>
      </c>
      <c r="D117" s="5" t="e">
        <f t="shared" si="17"/>
        <v>#REF!</v>
      </c>
      <c r="E117" s="10" t="e">
        <f>D117/$C$83</f>
        <v>#REF!</v>
      </c>
      <c r="F117">
        <v>39</v>
      </c>
      <c r="G117" s="4">
        <f t="shared" si="11"/>
        <v>44565</v>
      </c>
      <c r="H117" s="5">
        <f t="shared" si="12"/>
        <v>1.0476190476190492</v>
      </c>
      <c r="I117" s="5" t="e">
        <f t="shared" si="18"/>
        <v>#REF!</v>
      </c>
      <c r="J117" s="10" t="e">
        <f t="shared" si="14"/>
        <v>#REF!</v>
      </c>
    </row>
    <row r="118" spans="1:10">
      <c r="A118">
        <v>11</v>
      </c>
      <c r="B118" s="4">
        <f t="shared" si="15"/>
        <v>44558</v>
      </c>
      <c r="C118" s="5">
        <f>C117-(($F$1/7)*4)</f>
        <v>0</v>
      </c>
      <c r="D118" s="5" t="e">
        <f t="shared" si="17"/>
        <v>#REF!</v>
      </c>
      <c r="E118" s="10" t="e">
        <f>D118/$C$83</f>
        <v>#REF!</v>
      </c>
      <c r="F118">
        <v>40</v>
      </c>
      <c r="G118" s="4">
        <f t="shared" si="11"/>
        <v>44566</v>
      </c>
      <c r="H118" s="5">
        <f t="shared" si="12"/>
        <v>1.0000000000000016</v>
      </c>
      <c r="I118" s="5" t="e">
        <f t="shared" si="18"/>
        <v>#REF!</v>
      </c>
      <c r="J118" s="10" t="e">
        <f t="shared" si="14"/>
        <v>#REF!</v>
      </c>
    </row>
    <row r="119" spans="1:10">
      <c r="A119">
        <v>12</v>
      </c>
      <c r="B119" s="4">
        <f t="shared" si="15"/>
        <v>44559</v>
      </c>
      <c r="C119" s="5">
        <f t="shared" si="19"/>
        <v>0</v>
      </c>
      <c r="D119" s="5" t="e">
        <f t="shared" si="17"/>
        <v>#REF!</v>
      </c>
      <c r="E119" s="10" t="e">
        <f>D119/$C$83</f>
        <v>#REF!</v>
      </c>
      <c r="F119">
        <v>41</v>
      </c>
      <c r="G119" s="4">
        <f t="shared" si="11"/>
        <v>44567</v>
      </c>
      <c r="H119" s="5">
        <f t="shared" si="12"/>
        <v>0.95238095238095388</v>
      </c>
      <c r="I119" s="5" t="e">
        <f t="shared" si="18"/>
        <v>#REF!</v>
      </c>
      <c r="J119" s="10" t="e">
        <f t="shared" si="14"/>
        <v>#REF!</v>
      </c>
    </row>
    <row r="120" spans="1:10">
      <c r="A120">
        <v>13</v>
      </c>
      <c r="B120" s="4">
        <f t="shared" si="15"/>
        <v>44560</v>
      </c>
      <c r="C120" s="5">
        <f t="shared" si="19"/>
        <v>0</v>
      </c>
      <c r="D120" s="5" t="e">
        <f t="shared" si="17"/>
        <v>#REF!</v>
      </c>
      <c r="E120" s="10" t="e">
        <f>D120/$C$83</f>
        <v>#REF!</v>
      </c>
      <c r="F120">
        <v>42</v>
      </c>
      <c r="G120" s="4">
        <f t="shared" si="11"/>
        <v>44568</v>
      </c>
      <c r="H120" s="5">
        <f t="shared" si="12"/>
        <v>0.90476190476190621</v>
      </c>
      <c r="I120" s="5" t="e">
        <f t="shared" si="18"/>
        <v>#REF!</v>
      </c>
      <c r="J120" s="10" t="e">
        <f t="shared" si="14"/>
        <v>#REF!</v>
      </c>
    </row>
    <row r="121" spans="1:10">
      <c r="A121">
        <v>14</v>
      </c>
      <c r="B121" s="4">
        <f t="shared" si="15"/>
        <v>44561</v>
      </c>
      <c r="C121" s="5">
        <f t="shared" si="19"/>
        <v>0</v>
      </c>
      <c r="D121" s="5" t="e">
        <f t="shared" si="17"/>
        <v>#REF!</v>
      </c>
      <c r="E121" s="10" t="e">
        <f>D121/$C$83</f>
        <v>#REF!</v>
      </c>
      <c r="F121">
        <v>43</v>
      </c>
      <c r="G121" s="4">
        <f t="shared" si="11"/>
        <v>44569</v>
      </c>
      <c r="H121" s="5">
        <f t="shared" si="12"/>
        <v>0.85714285714285854</v>
      </c>
      <c r="I121" s="5" t="e">
        <f t="shared" si="18"/>
        <v>#REF!</v>
      </c>
      <c r="J121" s="10" t="e">
        <f t="shared" si="14"/>
        <v>#REF!</v>
      </c>
    </row>
    <row r="122" spans="1:10">
      <c r="A122">
        <v>15</v>
      </c>
      <c r="B122" s="4">
        <f t="shared" si="15"/>
        <v>44562</v>
      </c>
      <c r="C122" s="5">
        <f t="shared" si="19"/>
        <v>0</v>
      </c>
      <c r="D122" s="5" t="e">
        <f t="shared" si="17"/>
        <v>#REF!</v>
      </c>
      <c r="E122" s="10" t="e">
        <f>D122/$C$83</f>
        <v>#REF!</v>
      </c>
      <c r="F122">
        <v>44</v>
      </c>
      <c r="G122" s="4">
        <f t="shared" si="11"/>
        <v>44570</v>
      </c>
      <c r="H122" s="5">
        <f t="shared" si="12"/>
        <v>0.80952380952381087</v>
      </c>
      <c r="I122" s="5" t="e">
        <f t="shared" si="18"/>
        <v>#REF!</v>
      </c>
      <c r="J122" s="10" t="e">
        <f t="shared" si="14"/>
        <v>#REF!</v>
      </c>
    </row>
    <row r="123" spans="1:10">
      <c r="A123">
        <v>16</v>
      </c>
      <c r="B123" s="4">
        <f t="shared" si="15"/>
        <v>44563</v>
      </c>
      <c r="C123" s="5">
        <f t="shared" si="19"/>
        <v>0</v>
      </c>
      <c r="D123" s="5" t="e">
        <f t="shared" si="17"/>
        <v>#REF!</v>
      </c>
      <c r="E123" s="10" t="e">
        <f>D123/$C$83</f>
        <v>#REF!</v>
      </c>
      <c r="F123">
        <v>45</v>
      </c>
      <c r="G123" s="4">
        <f t="shared" si="11"/>
        <v>44571</v>
      </c>
      <c r="H123" s="5">
        <f t="shared" si="12"/>
        <v>0.76190476190476319</v>
      </c>
      <c r="I123" s="5" t="e">
        <f t="shared" si="18"/>
        <v>#REF!</v>
      </c>
      <c r="J123" s="10" t="e">
        <f t="shared" si="14"/>
        <v>#REF!</v>
      </c>
    </row>
    <row r="124" spans="1:10">
      <c r="A124">
        <v>17</v>
      </c>
      <c r="B124" s="4">
        <f t="shared" si="15"/>
        <v>44564</v>
      </c>
      <c r="C124" s="5">
        <f t="shared" si="19"/>
        <v>0</v>
      </c>
      <c r="D124" s="5" t="e">
        <f t="shared" si="17"/>
        <v>#REF!</v>
      </c>
      <c r="E124" s="10" t="e">
        <f>D124/$C$83</f>
        <v>#REF!</v>
      </c>
      <c r="F124">
        <v>46</v>
      </c>
      <c r="G124" s="4">
        <f t="shared" si="11"/>
        <v>44572</v>
      </c>
      <c r="H124" s="5">
        <f t="shared" si="12"/>
        <v>0.71428571428571552</v>
      </c>
      <c r="I124" s="5" t="e">
        <f t="shared" si="18"/>
        <v>#REF!</v>
      </c>
      <c r="J124" s="10" t="e">
        <f t="shared" si="14"/>
        <v>#REF!</v>
      </c>
    </row>
    <row r="125" spans="1:10">
      <c r="A125">
        <v>18</v>
      </c>
      <c r="B125" s="4">
        <f t="shared" si="15"/>
        <v>44565</v>
      </c>
      <c r="C125" s="5">
        <f t="shared" si="19"/>
        <v>0</v>
      </c>
      <c r="D125" s="5" t="e">
        <f t="shared" si="17"/>
        <v>#REF!</v>
      </c>
      <c r="E125" s="10" t="e">
        <f>D125/$C$83</f>
        <v>#REF!</v>
      </c>
      <c r="F125">
        <v>47</v>
      </c>
      <c r="G125" s="4">
        <f>G124+1</f>
        <v>44573</v>
      </c>
      <c r="H125" s="5">
        <f t="shared" si="12"/>
        <v>0.66666666666666785</v>
      </c>
      <c r="I125" s="5" t="e">
        <f>I124-([1]Constantin!$C$27)</f>
        <v>#REF!</v>
      </c>
      <c r="J125" s="10" t="e">
        <f t="shared" si="14"/>
        <v>#REF!</v>
      </c>
    </row>
    <row r="126" spans="1:10">
      <c r="A126">
        <v>19</v>
      </c>
      <c r="B126" s="4">
        <f t="shared" si="15"/>
        <v>44566</v>
      </c>
      <c r="C126" s="5">
        <f t="shared" si="19"/>
        <v>0</v>
      </c>
      <c r="D126" s="5" t="e">
        <f t="shared" si="17"/>
        <v>#REF!</v>
      </c>
      <c r="E126" s="10" t="e">
        <f>D126/$C$83</f>
        <v>#REF!</v>
      </c>
      <c r="F126">
        <v>48</v>
      </c>
      <c r="G126" s="4">
        <f t="shared" si="11"/>
        <v>44574</v>
      </c>
      <c r="H126" s="5">
        <f t="shared" si="12"/>
        <v>0.61904761904762018</v>
      </c>
      <c r="I126" s="5" t="e">
        <f t="shared" si="18"/>
        <v>#REF!</v>
      </c>
      <c r="J126" s="10" t="e">
        <f t="shared" si="14"/>
        <v>#REF!</v>
      </c>
    </row>
    <row r="127" spans="1:10">
      <c r="A127">
        <v>20</v>
      </c>
      <c r="B127" s="4">
        <f t="shared" si="15"/>
        <v>44567</v>
      </c>
      <c r="C127" s="5">
        <f t="shared" si="19"/>
        <v>0</v>
      </c>
      <c r="D127" s="5" t="e">
        <f t="shared" si="17"/>
        <v>#REF!</v>
      </c>
      <c r="E127" s="10" t="e">
        <f>D127/$C$83</f>
        <v>#REF!</v>
      </c>
      <c r="F127">
        <v>49</v>
      </c>
      <c r="G127" s="4">
        <f t="shared" si="11"/>
        <v>44575</v>
      </c>
      <c r="H127" s="5">
        <f t="shared" si="12"/>
        <v>0.57142857142857251</v>
      </c>
      <c r="I127" s="5" t="e">
        <f t="shared" si="18"/>
        <v>#REF!</v>
      </c>
      <c r="J127" s="10" t="e">
        <f t="shared" si="14"/>
        <v>#REF!</v>
      </c>
    </row>
    <row r="128" spans="1:10">
      <c r="A128">
        <v>21</v>
      </c>
      <c r="B128" s="4">
        <f t="shared" si="15"/>
        <v>44568</v>
      </c>
      <c r="C128" s="5">
        <f t="shared" si="19"/>
        <v>0</v>
      </c>
      <c r="D128" s="5" t="e">
        <f t="shared" si="17"/>
        <v>#REF!</v>
      </c>
      <c r="E128" s="10" t="e">
        <f>D128/$C$83</f>
        <v>#REF!</v>
      </c>
      <c r="F128">
        <v>50</v>
      </c>
      <c r="G128" s="4">
        <f t="shared" si="11"/>
        <v>44576</v>
      </c>
      <c r="H128" s="5">
        <f t="shared" si="12"/>
        <v>0.52380952380952484</v>
      </c>
      <c r="I128" s="5" t="e">
        <f t="shared" si="18"/>
        <v>#REF!</v>
      </c>
      <c r="J128" s="10" t="e">
        <f t="shared" ref="J128:J138" si="20">I128/$H$79</f>
        <v>#REF!</v>
      </c>
    </row>
    <row r="129" spans="1:10">
      <c r="A129">
        <v>22</v>
      </c>
      <c r="B129" s="4">
        <f t="shared" si="15"/>
        <v>44569</v>
      </c>
      <c r="C129" s="5">
        <f t="shared" si="19"/>
        <v>0</v>
      </c>
      <c r="D129" s="5" t="e">
        <f t="shared" si="17"/>
        <v>#REF!</v>
      </c>
      <c r="E129" s="10" t="e">
        <f>D129/$C$83</f>
        <v>#REF!</v>
      </c>
      <c r="F129">
        <v>51</v>
      </c>
      <c r="G129" s="4">
        <f t="shared" si="11"/>
        <v>44577</v>
      </c>
      <c r="H129" s="5">
        <f t="shared" si="12"/>
        <v>0.47619047619047722</v>
      </c>
      <c r="I129" s="5" t="e">
        <f t="shared" si="18"/>
        <v>#REF!</v>
      </c>
      <c r="J129" s="10" t="e">
        <f t="shared" si="20"/>
        <v>#REF!</v>
      </c>
    </row>
    <row r="130" spans="1:10">
      <c r="A130">
        <v>23</v>
      </c>
      <c r="B130" s="4">
        <f t="shared" si="15"/>
        <v>44570</v>
      </c>
      <c r="C130" s="5">
        <f t="shared" si="19"/>
        <v>0</v>
      </c>
      <c r="D130" s="5" t="e">
        <f t="shared" si="17"/>
        <v>#REF!</v>
      </c>
      <c r="E130" s="10" t="e">
        <f>D130/$C$83</f>
        <v>#REF!</v>
      </c>
      <c r="F130">
        <v>52</v>
      </c>
      <c r="G130" s="4">
        <f t="shared" si="11"/>
        <v>44578</v>
      </c>
      <c r="H130" s="5">
        <f t="shared" si="12"/>
        <v>0.4285714285714296</v>
      </c>
      <c r="I130" s="5" t="e">
        <f t="shared" si="18"/>
        <v>#REF!</v>
      </c>
      <c r="J130" s="10" t="e">
        <f t="shared" si="20"/>
        <v>#REF!</v>
      </c>
    </row>
    <row r="131" spans="1:10">
      <c r="A131">
        <v>24</v>
      </c>
      <c r="B131" s="4">
        <f t="shared" si="15"/>
        <v>44571</v>
      </c>
      <c r="C131" s="5">
        <f t="shared" si="19"/>
        <v>0</v>
      </c>
      <c r="D131" s="5" t="e">
        <f t="shared" si="17"/>
        <v>#REF!</v>
      </c>
      <c r="E131" s="10" t="e">
        <f>D131/$C$83</f>
        <v>#REF!</v>
      </c>
      <c r="F131">
        <v>53</v>
      </c>
      <c r="G131" s="4">
        <f t="shared" si="11"/>
        <v>44579</v>
      </c>
      <c r="H131" s="5">
        <f t="shared" si="12"/>
        <v>0.38095238095238199</v>
      </c>
      <c r="I131" s="5" t="e">
        <f t="shared" si="18"/>
        <v>#REF!</v>
      </c>
      <c r="J131" s="10" t="e">
        <f t="shared" si="20"/>
        <v>#REF!</v>
      </c>
    </row>
    <row r="132" spans="1:10">
      <c r="A132">
        <v>25</v>
      </c>
      <c r="B132" s="4">
        <f t="shared" si="15"/>
        <v>44572</v>
      </c>
      <c r="C132" s="5">
        <f t="shared" si="19"/>
        <v>0</v>
      </c>
      <c r="D132" s="5" t="e">
        <f t="shared" si="17"/>
        <v>#REF!</v>
      </c>
      <c r="E132" s="10" t="e">
        <f>D132/$C$83</f>
        <v>#REF!</v>
      </c>
      <c r="F132">
        <v>54</v>
      </c>
      <c r="G132" s="4">
        <f t="shared" si="11"/>
        <v>44580</v>
      </c>
      <c r="H132" s="5">
        <f t="shared" si="12"/>
        <v>0.33333333333333437</v>
      </c>
      <c r="I132" s="5" t="e">
        <f t="shared" si="18"/>
        <v>#REF!</v>
      </c>
      <c r="J132" s="10" t="e">
        <f t="shared" si="20"/>
        <v>#REF!</v>
      </c>
    </row>
    <row r="133" spans="1:10">
      <c r="A133">
        <v>26</v>
      </c>
      <c r="B133" s="4">
        <f>B132+1</f>
        <v>44573</v>
      </c>
      <c r="C133" s="5">
        <f t="shared" si="19"/>
        <v>0</v>
      </c>
      <c r="D133" s="5" t="e">
        <f>D132-([1]Coralie!$C$66+[1]Constantin!$C$27)</f>
        <v>#REF!</v>
      </c>
      <c r="E133" s="10" t="e">
        <f>D133/$C$83</f>
        <v>#REF!</v>
      </c>
      <c r="F133">
        <v>55</v>
      </c>
      <c r="G133" s="4">
        <f t="shared" si="11"/>
        <v>44581</v>
      </c>
      <c r="H133" s="5">
        <f t="shared" si="12"/>
        <v>0.28571428571428675</v>
      </c>
      <c r="I133" s="5" t="e">
        <f t="shared" si="18"/>
        <v>#REF!</v>
      </c>
      <c r="J133" s="10" t="e">
        <f t="shared" si="20"/>
        <v>#REF!</v>
      </c>
    </row>
    <row r="134" spans="1:10">
      <c r="A134">
        <v>27</v>
      </c>
      <c r="B134" s="4">
        <f t="shared" si="15"/>
        <v>44574</v>
      </c>
      <c r="C134" s="5">
        <f t="shared" si="19"/>
        <v>0</v>
      </c>
      <c r="D134" s="5" t="e">
        <f>D133-([1]Aurélie!$C$42+[1]Aurélie!$C$43+[1]Coralie!$C$67)</f>
        <v>#REF!</v>
      </c>
      <c r="E134" s="10" t="e">
        <f>D134/$C$83</f>
        <v>#REF!</v>
      </c>
      <c r="F134">
        <v>56</v>
      </c>
      <c r="G134" s="4">
        <f t="shared" si="11"/>
        <v>44582</v>
      </c>
      <c r="H134" s="5">
        <f t="shared" si="12"/>
        <v>0.23809523809523914</v>
      </c>
      <c r="I134" s="5" t="e">
        <f t="shared" si="18"/>
        <v>#REF!</v>
      </c>
      <c r="J134" s="10" t="e">
        <f t="shared" si="20"/>
        <v>#REF!</v>
      </c>
    </row>
    <row r="135" spans="1:10">
      <c r="A135">
        <v>28</v>
      </c>
      <c r="B135" s="4">
        <f t="shared" si="15"/>
        <v>44575</v>
      </c>
      <c r="C135" s="5">
        <f t="shared" si="19"/>
        <v>0</v>
      </c>
      <c r="D135" s="5" t="e">
        <f t="shared" si="17"/>
        <v>#REF!</v>
      </c>
      <c r="E135" s="10" t="e">
        <f>D135/$C$83</f>
        <v>#REF!</v>
      </c>
      <c r="F135">
        <v>57</v>
      </c>
      <c r="G135" s="4">
        <f t="shared" si="11"/>
        <v>44583</v>
      </c>
      <c r="H135" s="5">
        <f t="shared" si="12"/>
        <v>0.19047619047619152</v>
      </c>
      <c r="I135" s="5" t="e">
        <f t="shared" si="18"/>
        <v>#REF!</v>
      </c>
      <c r="J135" s="10" t="e">
        <f t="shared" si="20"/>
        <v>#REF!</v>
      </c>
    </row>
    <row r="136" spans="1:10">
      <c r="A136">
        <v>29</v>
      </c>
      <c r="B136" s="4">
        <f t="shared" si="15"/>
        <v>44576</v>
      </c>
      <c r="C136" s="5">
        <f t="shared" si="19"/>
        <v>0</v>
      </c>
      <c r="D136" s="5" t="e">
        <f t="shared" si="17"/>
        <v>#REF!</v>
      </c>
      <c r="E136" s="10" t="e">
        <f>D136/$C$83</f>
        <v>#REF!</v>
      </c>
      <c r="F136">
        <v>58</v>
      </c>
      <c r="G136" s="4">
        <f t="shared" si="11"/>
        <v>44584</v>
      </c>
      <c r="H136" s="5">
        <f t="shared" si="12"/>
        <v>0.1428571428571439</v>
      </c>
      <c r="I136" s="5" t="e">
        <f t="shared" si="18"/>
        <v>#REF!</v>
      </c>
      <c r="J136" s="10" t="e">
        <f t="shared" si="20"/>
        <v>#REF!</v>
      </c>
    </row>
    <row r="137" spans="1:10">
      <c r="A137">
        <v>30</v>
      </c>
      <c r="B137" s="4">
        <f t="shared" si="15"/>
        <v>44577</v>
      </c>
      <c r="C137" s="5">
        <f t="shared" si="19"/>
        <v>0</v>
      </c>
      <c r="D137" s="5" t="e">
        <f>D136-([1]Aurélie!$C$44)</f>
        <v>#REF!</v>
      </c>
      <c r="E137" s="10" t="e">
        <f>D137/$C$83</f>
        <v>#REF!</v>
      </c>
      <c r="F137">
        <v>59</v>
      </c>
      <c r="G137" s="4">
        <f t="shared" si="11"/>
        <v>44585</v>
      </c>
      <c r="H137" s="5">
        <f t="shared" si="12"/>
        <v>9.5238095238096288E-2</v>
      </c>
      <c r="I137" s="5" t="e">
        <f>I136-([1]Commun!$C$23+[1]Constantin!$C$28)</f>
        <v>#REF!</v>
      </c>
      <c r="J137" s="10" t="e">
        <f t="shared" si="20"/>
        <v>#REF!</v>
      </c>
    </row>
    <row r="138" spans="1:10">
      <c r="A138">
        <v>31</v>
      </c>
      <c r="B138" s="4">
        <f t="shared" si="15"/>
        <v>44578</v>
      </c>
      <c r="C138" s="5">
        <f t="shared" si="19"/>
        <v>0</v>
      </c>
      <c r="D138" s="5" t="e">
        <f>D137-([1]Aurélie!$C$45)</f>
        <v>#REF!</v>
      </c>
      <c r="E138" s="10" t="e">
        <f>D138/$C$83</f>
        <v>#REF!</v>
      </c>
      <c r="F138">
        <v>60</v>
      </c>
      <c r="G138" s="4">
        <f t="shared" si="11"/>
        <v>44586</v>
      </c>
      <c r="H138" s="5">
        <f t="shared" si="12"/>
        <v>4.7619047619048671E-2</v>
      </c>
      <c r="I138" s="5" t="e">
        <f t="shared" si="18"/>
        <v>#REF!</v>
      </c>
      <c r="J138" s="10" t="e">
        <f t="shared" si="20"/>
        <v>#REF!</v>
      </c>
    </row>
    <row r="139" spans="1:10">
      <c r="A139">
        <v>32</v>
      </c>
      <c r="B139" s="4">
        <f t="shared" si="15"/>
        <v>44579</v>
      </c>
      <c r="C139" s="5">
        <f t="shared" si="19"/>
        <v>0</v>
      </c>
      <c r="D139" s="5" t="e">
        <f t="shared" si="17"/>
        <v>#REF!</v>
      </c>
      <c r="E139" s="10" t="e">
        <f>D139/$C$83</f>
        <v>#REF!</v>
      </c>
      <c r="F139" s="14"/>
      <c r="G139" s="14"/>
      <c r="H139" s="14"/>
      <c r="I139" s="14"/>
      <c r="J139" s="15"/>
    </row>
    <row r="140" spans="1:10">
      <c r="A140">
        <v>33</v>
      </c>
      <c r="B140" s="4">
        <f t="shared" si="15"/>
        <v>44580</v>
      </c>
      <c r="C140" s="5">
        <f t="shared" si="19"/>
        <v>0</v>
      </c>
      <c r="D140" s="5" t="e">
        <f t="shared" si="17"/>
        <v>#REF!</v>
      </c>
      <c r="E140" s="10" t="e">
        <f>D140/$C$83</f>
        <v>#REF!</v>
      </c>
      <c r="F140" s="14"/>
      <c r="G140" s="14"/>
      <c r="H140" s="14"/>
      <c r="I140" s="14"/>
      <c r="J140" s="15"/>
    </row>
    <row r="141" spans="1:10">
      <c r="A141">
        <v>34</v>
      </c>
      <c r="B141" s="4">
        <f t="shared" si="15"/>
        <v>44581</v>
      </c>
      <c r="C141" s="5">
        <f t="shared" si="19"/>
        <v>0</v>
      </c>
      <c r="D141" s="5" t="e">
        <f t="shared" si="17"/>
        <v>#REF!</v>
      </c>
      <c r="E141" s="10" t="e">
        <f>D141/$C$83</f>
        <v>#REF!</v>
      </c>
      <c r="F141" s="14"/>
      <c r="G141" s="14"/>
      <c r="H141" s="14"/>
      <c r="I141" s="14"/>
      <c r="J141" s="15"/>
    </row>
    <row r="142" spans="1:10" ht="26.25">
      <c r="A142">
        <v>35</v>
      </c>
      <c r="B142" s="4">
        <f t="shared" si="15"/>
        <v>44582</v>
      </c>
      <c r="C142" s="5">
        <f t="shared" si="19"/>
        <v>0</v>
      </c>
      <c r="D142" s="5" t="e">
        <f t="shared" si="17"/>
        <v>#REF!</v>
      </c>
      <c r="E142" s="10" t="e">
        <f>D142/$C$83</f>
        <v>#REF!</v>
      </c>
      <c r="F142" s="14"/>
      <c r="G142" s="18" t="s">
        <v>6</v>
      </c>
      <c r="H142" s="18"/>
      <c r="I142" s="18"/>
      <c r="J142" s="18"/>
    </row>
    <row r="143" spans="1:10">
      <c r="A143">
        <v>36</v>
      </c>
      <c r="B143" s="4">
        <f t="shared" si="15"/>
        <v>44583</v>
      </c>
      <c r="C143" s="5">
        <f t="shared" si="19"/>
        <v>0</v>
      </c>
      <c r="D143" s="5" t="e">
        <f t="shared" si="17"/>
        <v>#REF!</v>
      </c>
      <c r="E143" s="10" t="e">
        <f>D143/$C$83</f>
        <v>#REF!</v>
      </c>
      <c r="F143" s="14">
        <v>1</v>
      </c>
      <c r="G143" s="4">
        <f>G138+1</f>
        <v>44587</v>
      </c>
      <c r="H143" s="5">
        <f>($K$1/7)*F169</f>
        <v>1.2857142857142856</v>
      </c>
      <c r="I143" s="5">
        <f>H143</f>
        <v>1.2857142857142856</v>
      </c>
      <c r="J143" s="10">
        <f>I143/$H$143</f>
        <v>1</v>
      </c>
    </row>
    <row r="144" spans="1:10">
      <c r="A144">
        <v>37</v>
      </c>
      <c r="B144" s="4">
        <f t="shared" si="15"/>
        <v>44584</v>
      </c>
      <c r="C144" s="5">
        <f t="shared" si="19"/>
        <v>0</v>
      </c>
      <c r="D144" s="5" t="e">
        <f t="shared" si="17"/>
        <v>#REF!</v>
      </c>
      <c r="E144" s="10" t="e">
        <f>D144/$C$83</f>
        <v>#REF!</v>
      </c>
      <c r="F144" s="14">
        <v>2</v>
      </c>
      <c r="G144" s="4">
        <f>G143+1</f>
        <v>44588</v>
      </c>
      <c r="H144" s="5">
        <f>H143-(($K$1/7))</f>
        <v>1.2380952380952379</v>
      </c>
      <c r="I144" s="5">
        <f>I143</f>
        <v>1.2857142857142856</v>
      </c>
      <c r="J144" s="10">
        <f t="shared" ref="J144:J169" si="21">I144/$H$143</f>
        <v>1</v>
      </c>
    </row>
    <row r="145" spans="1:10">
      <c r="A145">
        <v>38</v>
      </c>
      <c r="B145" s="4">
        <f t="shared" si="15"/>
        <v>44585</v>
      </c>
      <c r="C145" s="5">
        <f t="shared" si="19"/>
        <v>0</v>
      </c>
      <c r="D145" s="5" t="e">
        <f>D144-([1]Commun!$C$23+[1]Angela!$C$52+[1]Angela!$C$53+[1]Aurélie!$C$46+[1]Aurélie!$C$47+[1]Constantin!$C$28)</f>
        <v>#REF!</v>
      </c>
      <c r="E145" s="10" t="e">
        <f>D145/$C$83</f>
        <v>#REF!</v>
      </c>
      <c r="F145" s="14">
        <v>3</v>
      </c>
      <c r="G145" s="4">
        <f t="shared" ref="G145:G169" si="22">G144+1</f>
        <v>44589</v>
      </c>
      <c r="H145" s="5">
        <f t="shared" ref="H145:H169" si="23">H144-(($K$1/7))</f>
        <v>1.1904761904761902</v>
      </c>
      <c r="I145" s="5">
        <f t="shared" ref="I145:I169" si="24">I144</f>
        <v>1.2857142857142856</v>
      </c>
      <c r="J145" s="10">
        <f t="shared" si="21"/>
        <v>1</v>
      </c>
    </row>
    <row r="146" spans="1:10">
      <c r="A146">
        <v>39</v>
      </c>
      <c r="B146" s="4">
        <f t="shared" si="15"/>
        <v>44586</v>
      </c>
      <c r="C146" s="5">
        <f t="shared" si="19"/>
        <v>0</v>
      </c>
      <c r="D146" s="5" t="e">
        <f>D145</f>
        <v>#REF!</v>
      </c>
      <c r="E146" s="10" t="e">
        <f>D146/$C$83</f>
        <v>#REF!</v>
      </c>
      <c r="F146" s="14">
        <v>4</v>
      </c>
      <c r="G146" s="4">
        <f t="shared" si="22"/>
        <v>44590</v>
      </c>
      <c r="H146" s="5">
        <f t="shared" si="23"/>
        <v>1.1428571428571426</v>
      </c>
      <c r="I146" s="5">
        <f t="shared" si="24"/>
        <v>1.2857142857142856</v>
      </c>
      <c r="J146" s="10">
        <f t="shared" si="21"/>
        <v>1</v>
      </c>
    </row>
    <row r="147" spans="1:10">
      <c r="E147" s="8"/>
      <c r="F147" s="14">
        <v>5</v>
      </c>
      <c r="G147" s="4">
        <f t="shared" si="22"/>
        <v>44591</v>
      </c>
      <c r="H147" s="5">
        <f t="shared" si="23"/>
        <v>1.0952380952380949</v>
      </c>
      <c r="I147" s="5">
        <f t="shared" si="24"/>
        <v>1.2857142857142856</v>
      </c>
      <c r="J147" s="10">
        <f t="shared" si="21"/>
        <v>1</v>
      </c>
    </row>
    <row r="148" spans="1:10">
      <c r="E148" s="8"/>
      <c r="F148" s="14">
        <v>6</v>
      </c>
      <c r="G148" s="4">
        <f t="shared" si="22"/>
        <v>44592</v>
      </c>
      <c r="H148" s="5">
        <f t="shared" si="23"/>
        <v>1.0476190476190472</v>
      </c>
      <c r="I148" s="5">
        <f t="shared" si="24"/>
        <v>1.2857142857142856</v>
      </c>
      <c r="J148" s="10">
        <f t="shared" si="21"/>
        <v>1</v>
      </c>
    </row>
    <row r="149" spans="1:10">
      <c r="E149" s="8"/>
      <c r="F149" s="14">
        <v>7</v>
      </c>
      <c r="G149" s="4">
        <f t="shared" si="22"/>
        <v>44593</v>
      </c>
      <c r="H149" s="5">
        <f t="shared" si="23"/>
        <v>0.99999999999999956</v>
      </c>
      <c r="I149" s="5">
        <f t="shared" si="24"/>
        <v>1.2857142857142856</v>
      </c>
      <c r="J149" s="10">
        <f t="shared" si="21"/>
        <v>1</v>
      </c>
    </row>
    <row r="150" spans="1:10" ht="26.25">
      <c r="B150" s="16" t="s">
        <v>9</v>
      </c>
      <c r="C150" s="17"/>
      <c r="D150" s="17"/>
      <c r="E150" s="17"/>
      <c r="F150" s="14">
        <v>8</v>
      </c>
      <c r="G150" s="4">
        <f t="shared" si="22"/>
        <v>44594</v>
      </c>
      <c r="H150" s="5">
        <f t="shared" si="23"/>
        <v>0.95238095238095188</v>
      </c>
      <c r="I150" s="5">
        <f t="shared" si="24"/>
        <v>1.2857142857142856</v>
      </c>
      <c r="J150" s="10">
        <f t="shared" si="21"/>
        <v>1</v>
      </c>
    </row>
    <row r="151" spans="1:10">
      <c r="A151">
        <v>1</v>
      </c>
      <c r="B151" s="4">
        <f>B146+1</f>
        <v>44587</v>
      </c>
      <c r="C151" s="5">
        <f>($F$1*4/7)*A177</f>
        <v>0</v>
      </c>
      <c r="D151" s="5">
        <f>C151</f>
        <v>0</v>
      </c>
      <c r="E151" s="10" t="e">
        <f>D151/$C$151</f>
        <v>#DIV/0!</v>
      </c>
      <c r="F151" s="14">
        <v>9</v>
      </c>
      <c r="G151" s="4">
        <f t="shared" si="22"/>
        <v>44595</v>
      </c>
      <c r="H151" s="5">
        <f t="shared" si="23"/>
        <v>0.90476190476190421</v>
      </c>
      <c r="I151" s="5">
        <f t="shared" si="24"/>
        <v>1.2857142857142856</v>
      </c>
      <c r="J151" s="10">
        <f t="shared" si="21"/>
        <v>1</v>
      </c>
    </row>
    <row r="152" spans="1:10">
      <c r="A152">
        <v>2</v>
      </c>
      <c r="B152" s="4">
        <f>B151+1</f>
        <v>44588</v>
      </c>
      <c r="C152" s="5">
        <f>C151-(($F$1/7)*4)</f>
        <v>0</v>
      </c>
      <c r="D152" s="5">
        <f>D151</f>
        <v>0</v>
      </c>
      <c r="E152" s="10" t="e">
        <f>D152/$C$151</f>
        <v>#DIV/0!</v>
      </c>
      <c r="F152" s="14">
        <v>10</v>
      </c>
      <c r="G152" s="4">
        <f t="shared" si="22"/>
        <v>44596</v>
      </c>
      <c r="H152" s="5">
        <f t="shared" si="23"/>
        <v>0.85714285714285654</v>
      </c>
      <c r="I152" s="5">
        <f t="shared" si="24"/>
        <v>1.2857142857142856</v>
      </c>
      <c r="J152" s="10">
        <f t="shared" si="21"/>
        <v>1</v>
      </c>
    </row>
    <row r="153" spans="1:10">
      <c r="A153">
        <v>3</v>
      </c>
      <c r="B153" s="4">
        <f t="shared" ref="B153:B177" si="25">B152+1</f>
        <v>44589</v>
      </c>
      <c r="C153" s="5">
        <f t="shared" ref="C153:C177" si="26">C152-(($F$1/7)*4)</f>
        <v>0</v>
      </c>
      <c r="D153" s="5">
        <f t="shared" ref="D153:D177" si="27">D152</f>
        <v>0</v>
      </c>
      <c r="E153" s="10" t="e">
        <f>D153/$C$151</f>
        <v>#DIV/0!</v>
      </c>
      <c r="F153" s="14">
        <v>11</v>
      </c>
      <c r="G153" s="4">
        <f t="shared" si="22"/>
        <v>44597</v>
      </c>
      <c r="H153" s="5">
        <f t="shared" si="23"/>
        <v>0.80952380952380887</v>
      </c>
      <c r="I153" s="5">
        <f t="shared" si="24"/>
        <v>1.2857142857142856</v>
      </c>
      <c r="J153" s="10">
        <f t="shared" si="21"/>
        <v>1</v>
      </c>
    </row>
    <row r="154" spans="1:10">
      <c r="A154">
        <v>4</v>
      </c>
      <c r="B154" s="4">
        <f t="shared" si="25"/>
        <v>44590</v>
      </c>
      <c r="C154" s="5">
        <f t="shared" si="26"/>
        <v>0</v>
      </c>
      <c r="D154" s="5">
        <f t="shared" si="27"/>
        <v>0</v>
      </c>
      <c r="E154" s="10" t="e">
        <f>D154/$C$151</f>
        <v>#DIV/0!</v>
      </c>
      <c r="F154" s="14">
        <v>12</v>
      </c>
      <c r="G154" s="4">
        <f t="shared" si="22"/>
        <v>44598</v>
      </c>
      <c r="H154" s="5">
        <f t="shared" si="23"/>
        <v>0.7619047619047612</v>
      </c>
      <c r="I154" s="5">
        <f t="shared" si="24"/>
        <v>1.2857142857142856</v>
      </c>
      <c r="J154" s="10">
        <f t="shared" si="21"/>
        <v>1</v>
      </c>
    </row>
    <row r="155" spans="1:10">
      <c r="A155">
        <v>5</v>
      </c>
      <c r="B155" s="4">
        <f t="shared" si="25"/>
        <v>44591</v>
      </c>
      <c r="C155" s="5">
        <f t="shared" si="26"/>
        <v>0</v>
      </c>
      <c r="D155" s="5">
        <f t="shared" si="27"/>
        <v>0</v>
      </c>
      <c r="E155" s="10" t="e">
        <f>D155/$C$151</f>
        <v>#DIV/0!</v>
      </c>
      <c r="F155" s="14">
        <v>13</v>
      </c>
      <c r="G155" s="4">
        <f t="shared" si="22"/>
        <v>44599</v>
      </c>
      <c r="H155" s="5">
        <f t="shared" si="23"/>
        <v>0.71428571428571352</v>
      </c>
      <c r="I155" s="5">
        <f t="shared" si="24"/>
        <v>1.2857142857142856</v>
      </c>
      <c r="J155" s="10">
        <f t="shared" si="21"/>
        <v>1</v>
      </c>
    </row>
    <row r="156" spans="1:10">
      <c r="A156">
        <v>6</v>
      </c>
      <c r="B156" s="4">
        <f t="shared" si="25"/>
        <v>44592</v>
      </c>
      <c r="C156" s="5">
        <f t="shared" si="26"/>
        <v>0</v>
      </c>
      <c r="D156" s="5">
        <f t="shared" si="27"/>
        <v>0</v>
      </c>
      <c r="E156" s="10" t="e">
        <f>D156/$C$151</f>
        <v>#DIV/0!</v>
      </c>
      <c r="F156" s="14">
        <v>14</v>
      </c>
      <c r="G156" s="4">
        <f t="shared" si="22"/>
        <v>44600</v>
      </c>
      <c r="H156" s="5">
        <f t="shared" si="23"/>
        <v>0.66666666666666585</v>
      </c>
      <c r="I156" s="5">
        <f t="shared" si="24"/>
        <v>1.2857142857142856</v>
      </c>
      <c r="J156" s="10">
        <f t="shared" si="21"/>
        <v>1</v>
      </c>
    </row>
    <row r="157" spans="1:10">
      <c r="A157">
        <v>7</v>
      </c>
      <c r="B157" s="4">
        <f t="shared" si="25"/>
        <v>44593</v>
      </c>
      <c r="C157" s="5">
        <f t="shared" si="26"/>
        <v>0</v>
      </c>
      <c r="D157" s="5">
        <f t="shared" si="27"/>
        <v>0</v>
      </c>
      <c r="E157" s="10" t="e">
        <f>D157/$C$151</f>
        <v>#DIV/0!</v>
      </c>
      <c r="F157" s="14">
        <v>15</v>
      </c>
      <c r="G157" s="4">
        <f t="shared" si="22"/>
        <v>44601</v>
      </c>
      <c r="H157" s="5">
        <f t="shared" si="23"/>
        <v>0.61904761904761818</v>
      </c>
      <c r="I157" s="5">
        <f t="shared" si="24"/>
        <v>1.2857142857142856</v>
      </c>
      <c r="J157" s="10">
        <f t="shared" si="21"/>
        <v>1</v>
      </c>
    </row>
    <row r="158" spans="1:10">
      <c r="A158">
        <v>8</v>
      </c>
      <c r="B158" s="4">
        <f t="shared" si="25"/>
        <v>44594</v>
      </c>
      <c r="C158" s="5">
        <f t="shared" si="26"/>
        <v>0</v>
      </c>
      <c r="D158" s="5">
        <f t="shared" si="27"/>
        <v>0</v>
      </c>
      <c r="E158" s="10" t="e">
        <f>D158/$C$151</f>
        <v>#DIV/0!</v>
      </c>
      <c r="F158" s="14">
        <v>16</v>
      </c>
      <c r="G158" s="4">
        <f t="shared" si="22"/>
        <v>44602</v>
      </c>
      <c r="H158" s="5">
        <f t="shared" si="23"/>
        <v>0.57142857142857051</v>
      </c>
      <c r="I158" s="5">
        <f t="shared" si="24"/>
        <v>1.2857142857142856</v>
      </c>
      <c r="J158" s="10">
        <f t="shared" si="21"/>
        <v>1</v>
      </c>
    </row>
    <row r="159" spans="1:10">
      <c r="A159">
        <v>9</v>
      </c>
      <c r="B159" s="4">
        <f t="shared" si="25"/>
        <v>44595</v>
      </c>
      <c r="C159" s="5">
        <f t="shared" si="26"/>
        <v>0</v>
      </c>
      <c r="D159" s="5">
        <f t="shared" si="27"/>
        <v>0</v>
      </c>
      <c r="E159" s="10" t="e">
        <f>D159/$C$151</f>
        <v>#DIV/0!</v>
      </c>
      <c r="F159" s="14">
        <v>17</v>
      </c>
      <c r="G159" s="4">
        <f t="shared" si="22"/>
        <v>44603</v>
      </c>
      <c r="H159" s="5">
        <f t="shared" si="23"/>
        <v>0.52380952380952284</v>
      </c>
      <c r="I159" s="5">
        <f t="shared" si="24"/>
        <v>1.2857142857142856</v>
      </c>
      <c r="J159" s="10">
        <f t="shared" si="21"/>
        <v>1</v>
      </c>
    </row>
    <row r="160" spans="1:10">
      <c r="A160">
        <v>10</v>
      </c>
      <c r="B160" s="4">
        <f t="shared" si="25"/>
        <v>44596</v>
      </c>
      <c r="C160" s="5">
        <f t="shared" si="26"/>
        <v>0</v>
      </c>
      <c r="D160" s="5">
        <f t="shared" si="27"/>
        <v>0</v>
      </c>
      <c r="E160" s="10" t="e">
        <f>D160/$C$151</f>
        <v>#DIV/0!</v>
      </c>
      <c r="F160" s="14">
        <v>18</v>
      </c>
      <c r="G160" s="4">
        <f t="shared" si="22"/>
        <v>44604</v>
      </c>
      <c r="H160" s="5">
        <f t="shared" si="23"/>
        <v>0.47619047619047522</v>
      </c>
      <c r="I160" s="5">
        <f t="shared" si="24"/>
        <v>1.2857142857142856</v>
      </c>
      <c r="J160" s="10">
        <f t="shared" si="21"/>
        <v>1</v>
      </c>
    </row>
    <row r="161" spans="1:10">
      <c r="A161">
        <v>11</v>
      </c>
      <c r="B161" s="4">
        <f t="shared" si="25"/>
        <v>44597</v>
      </c>
      <c r="C161" s="5">
        <f t="shared" si="26"/>
        <v>0</v>
      </c>
      <c r="D161" s="5">
        <f t="shared" si="27"/>
        <v>0</v>
      </c>
      <c r="E161" s="10" t="e">
        <f>D161/$C$151</f>
        <v>#DIV/0!</v>
      </c>
      <c r="F161" s="14">
        <v>19</v>
      </c>
      <c r="G161" s="4">
        <f t="shared" si="22"/>
        <v>44605</v>
      </c>
      <c r="H161" s="5">
        <f t="shared" si="23"/>
        <v>0.4285714285714276</v>
      </c>
      <c r="I161" s="5">
        <f t="shared" si="24"/>
        <v>1.2857142857142856</v>
      </c>
      <c r="J161" s="10">
        <f t="shared" si="21"/>
        <v>1</v>
      </c>
    </row>
    <row r="162" spans="1:10">
      <c r="A162">
        <v>12</v>
      </c>
      <c r="B162" s="4">
        <f t="shared" si="25"/>
        <v>44598</v>
      </c>
      <c r="C162" s="5">
        <f t="shared" si="26"/>
        <v>0</v>
      </c>
      <c r="D162" s="5">
        <f t="shared" si="27"/>
        <v>0</v>
      </c>
      <c r="E162" s="10" t="e">
        <f>D162/$C$151</f>
        <v>#DIV/0!</v>
      </c>
      <c r="F162" s="14">
        <v>20</v>
      </c>
      <c r="G162" s="4">
        <f t="shared" si="22"/>
        <v>44606</v>
      </c>
      <c r="H162" s="5">
        <f t="shared" si="23"/>
        <v>0.38095238095237999</v>
      </c>
      <c r="I162" s="5">
        <f t="shared" si="24"/>
        <v>1.2857142857142856</v>
      </c>
      <c r="J162" s="10">
        <f t="shared" si="21"/>
        <v>1</v>
      </c>
    </row>
    <row r="163" spans="1:10">
      <c r="A163">
        <v>13</v>
      </c>
      <c r="B163" s="4">
        <f t="shared" si="25"/>
        <v>44599</v>
      </c>
      <c r="C163" s="5">
        <f t="shared" si="26"/>
        <v>0</v>
      </c>
      <c r="D163" s="5">
        <f t="shared" si="27"/>
        <v>0</v>
      </c>
      <c r="E163" s="10" t="e">
        <f>D163/$C$151</f>
        <v>#DIV/0!</v>
      </c>
      <c r="F163" s="14">
        <v>21</v>
      </c>
      <c r="G163" s="11">
        <f t="shared" si="22"/>
        <v>44607</v>
      </c>
      <c r="H163" s="5">
        <f t="shared" si="23"/>
        <v>0.33333333333333237</v>
      </c>
      <c r="I163" s="5">
        <f t="shared" si="24"/>
        <v>1.2857142857142856</v>
      </c>
      <c r="J163" s="10">
        <f t="shared" si="21"/>
        <v>1</v>
      </c>
    </row>
    <row r="164" spans="1:10">
      <c r="A164">
        <v>14</v>
      </c>
      <c r="B164" s="4">
        <f t="shared" si="25"/>
        <v>44600</v>
      </c>
      <c r="C164" s="5">
        <f t="shared" si="26"/>
        <v>0</v>
      </c>
      <c r="D164" s="5">
        <f t="shared" si="27"/>
        <v>0</v>
      </c>
      <c r="E164" s="10" t="e">
        <f>D164/$C$151</f>
        <v>#DIV/0!</v>
      </c>
      <c r="F164" s="14">
        <v>22</v>
      </c>
      <c r="G164" s="4">
        <f t="shared" si="22"/>
        <v>44608</v>
      </c>
      <c r="H164" s="5">
        <f t="shared" si="23"/>
        <v>0.28571428571428475</v>
      </c>
      <c r="I164" s="5">
        <f t="shared" si="24"/>
        <v>1.2857142857142856</v>
      </c>
      <c r="J164" s="10">
        <f t="shared" si="21"/>
        <v>1</v>
      </c>
    </row>
    <row r="165" spans="1:10">
      <c r="A165">
        <v>15</v>
      </c>
      <c r="B165" s="4">
        <f t="shared" si="25"/>
        <v>44601</v>
      </c>
      <c r="C165" s="5">
        <f t="shared" si="26"/>
        <v>0</v>
      </c>
      <c r="D165" s="5">
        <f t="shared" si="27"/>
        <v>0</v>
      </c>
      <c r="E165" s="10" t="e">
        <f>D165/$C$151</f>
        <v>#DIV/0!</v>
      </c>
      <c r="F165" s="14">
        <v>23</v>
      </c>
      <c r="G165" s="4">
        <f t="shared" si="22"/>
        <v>44609</v>
      </c>
      <c r="H165" s="5">
        <f t="shared" si="23"/>
        <v>0.23809523809523714</v>
      </c>
      <c r="I165" s="5">
        <f t="shared" si="24"/>
        <v>1.2857142857142856</v>
      </c>
      <c r="J165" s="10">
        <f t="shared" si="21"/>
        <v>1</v>
      </c>
    </row>
    <row r="166" spans="1:10">
      <c r="A166">
        <v>16</v>
      </c>
      <c r="B166" s="4">
        <f t="shared" si="25"/>
        <v>44602</v>
      </c>
      <c r="C166" s="5">
        <f t="shared" si="26"/>
        <v>0</v>
      </c>
      <c r="D166" s="5">
        <f t="shared" si="27"/>
        <v>0</v>
      </c>
      <c r="E166" s="10" t="e">
        <f>D166/$C$151</f>
        <v>#DIV/0!</v>
      </c>
      <c r="F166" s="14">
        <v>24</v>
      </c>
      <c r="G166" s="4">
        <f t="shared" si="22"/>
        <v>44610</v>
      </c>
      <c r="H166" s="5">
        <f t="shared" si="23"/>
        <v>0.19047619047618952</v>
      </c>
      <c r="I166" s="5">
        <f t="shared" si="24"/>
        <v>1.2857142857142856</v>
      </c>
      <c r="J166" s="10">
        <f t="shared" si="21"/>
        <v>1</v>
      </c>
    </row>
    <row r="167" spans="1:10">
      <c r="A167">
        <v>17</v>
      </c>
      <c r="B167" s="4">
        <f t="shared" si="25"/>
        <v>44603</v>
      </c>
      <c r="C167" s="5">
        <f t="shared" si="26"/>
        <v>0</v>
      </c>
      <c r="D167" s="5">
        <f t="shared" si="27"/>
        <v>0</v>
      </c>
      <c r="E167" s="10" t="e">
        <f>D167/$C$151</f>
        <v>#DIV/0!</v>
      </c>
      <c r="F167" s="14">
        <v>25</v>
      </c>
      <c r="G167" s="4">
        <f t="shared" si="22"/>
        <v>44611</v>
      </c>
      <c r="H167" s="5">
        <f t="shared" si="23"/>
        <v>0.14285714285714191</v>
      </c>
      <c r="I167" s="5">
        <f t="shared" si="24"/>
        <v>1.2857142857142856</v>
      </c>
      <c r="J167" s="10">
        <f t="shared" si="21"/>
        <v>1</v>
      </c>
    </row>
    <row r="168" spans="1:10">
      <c r="A168">
        <v>18</v>
      </c>
      <c r="B168" s="4">
        <f t="shared" si="25"/>
        <v>44604</v>
      </c>
      <c r="C168" s="5">
        <f t="shared" si="26"/>
        <v>0</v>
      </c>
      <c r="D168" s="5">
        <f t="shared" si="27"/>
        <v>0</v>
      </c>
      <c r="E168" s="10" t="e">
        <f>D168/$C$151</f>
        <v>#DIV/0!</v>
      </c>
      <c r="F168" s="14">
        <v>26</v>
      </c>
      <c r="G168" s="4">
        <f t="shared" si="22"/>
        <v>44612</v>
      </c>
      <c r="H168" s="5">
        <f t="shared" si="23"/>
        <v>9.5238095238094289E-2</v>
      </c>
      <c r="I168" s="5">
        <f t="shared" si="24"/>
        <v>1.2857142857142856</v>
      </c>
      <c r="J168" s="10">
        <f t="shared" si="21"/>
        <v>1</v>
      </c>
    </row>
    <row r="169" spans="1:10">
      <c r="A169">
        <v>19</v>
      </c>
      <c r="B169" s="4">
        <f t="shared" si="25"/>
        <v>44605</v>
      </c>
      <c r="C169" s="5">
        <f t="shared" si="26"/>
        <v>0</v>
      </c>
      <c r="D169" s="5">
        <f t="shared" si="27"/>
        <v>0</v>
      </c>
      <c r="E169" s="10" t="e">
        <f>D169/$C$151</f>
        <v>#DIV/0!</v>
      </c>
      <c r="F169" s="14">
        <v>27</v>
      </c>
      <c r="G169" s="4">
        <f t="shared" si="22"/>
        <v>44613</v>
      </c>
      <c r="H169" s="5">
        <f t="shared" si="23"/>
        <v>4.7619047619046673E-2</v>
      </c>
      <c r="I169" s="5">
        <f t="shared" si="24"/>
        <v>1.2857142857142856</v>
      </c>
      <c r="J169" s="10">
        <f t="shared" si="21"/>
        <v>1</v>
      </c>
    </row>
    <row r="170" spans="1:10">
      <c r="A170">
        <v>20</v>
      </c>
      <c r="B170" s="4">
        <f t="shared" si="25"/>
        <v>44606</v>
      </c>
      <c r="C170" s="5">
        <f t="shared" si="26"/>
        <v>0</v>
      </c>
      <c r="D170" s="5">
        <f t="shared" si="27"/>
        <v>0</v>
      </c>
      <c r="E170" s="10" t="e">
        <f>D170/$C$151</f>
        <v>#DIV/0!</v>
      </c>
    </row>
    <row r="171" spans="1:10">
      <c r="A171">
        <v>21</v>
      </c>
      <c r="B171" s="11">
        <f t="shared" si="25"/>
        <v>44607</v>
      </c>
      <c r="C171" s="12">
        <f>C170-(($F$1/7)*4)</f>
        <v>0</v>
      </c>
      <c r="D171" s="5">
        <f t="shared" si="27"/>
        <v>0</v>
      </c>
      <c r="E171" s="10" t="e">
        <f>D171/$C$151</f>
        <v>#DIV/0!</v>
      </c>
    </row>
    <row r="172" spans="1:10">
      <c r="A172">
        <v>22</v>
      </c>
      <c r="B172" s="4">
        <f t="shared" si="25"/>
        <v>44608</v>
      </c>
      <c r="C172" s="5">
        <f t="shared" si="26"/>
        <v>0</v>
      </c>
      <c r="D172" s="5">
        <f t="shared" si="27"/>
        <v>0</v>
      </c>
      <c r="E172" s="10" t="e">
        <f>D172/$C$151</f>
        <v>#DIV/0!</v>
      </c>
    </row>
    <row r="173" spans="1:10">
      <c r="A173">
        <v>23</v>
      </c>
      <c r="B173" s="4">
        <f t="shared" si="25"/>
        <v>44609</v>
      </c>
      <c r="C173" s="5">
        <f t="shared" si="26"/>
        <v>0</v>
      </c>
      <c r="D173" s="5">
        <f t="shared" si="27"/>
        <v>0</v>
      </c>
      <c r="E173" s="10" t="e">
        <f>D173/$C$151</f>
        <v>#DIV/0!</v>
      </c>
    </row>
    <row r="174" spans="1:10">
      <c r="A174">
        <v>24</v>
      </c>
      <c r="B174" s="4">
        <f t="shared" si="25"/>
        <v>44610</v>
      </c>
      <c r="C174" s="5">
        <f t="shared" si="26"/>
        <v>0</v>
      </c>
      <c r="D174" s="5">
        <f t="shared" si="27"/>
        <v>0</v>
      </c>
      <c r="E174" s="10" t="e">
        <f>D174/$C$151</f>
        <v>#DIV/0!</v>
      </c>
    </row>
    <row r="175" spans="1:10">
      <c r="A175">
        <v>25</v>
      </c>
      <c r="B175" s="4">
        <f t="shared" si="25"/>
        <v>44611</v>
      </c>
      <c r="C175" s="5">
        <f t="shared" si="26"/>
        <v>0</v>
      </c>
      <c r="D175" s="5">
        <f t="shared" si="27"/>
        <v>0</v>
      </c>
      <c r="E175" s="10" t="e">
        <f>D175/$C$151</f>
        <v>#DIV/0!</v>
      </c>
    </row>
    <row r="176" spans="1:10">
      <c r="A176">
        <v>26</v>
      </c>
      <c r="B176" s="4">
        <f t="shared" si="25"/>
        <v>44612</v>
      </c>
      <c r="C176" s="5">
        <f t="shared" si="26"/>
        <v>0</v>
      </c>
      <c r="D176" s="5">
        <f t="shared" si="27"/>
        <v>0</v>
      </c>
      <c r="E176" s="10" t="e">
        <f>D176/$C$151</f>
        <v>#DIV/0!</v>
      </c>
    </row>
    <row r="177" spans="1:5">
      <c r="A177">
        <v>27</v>
      </c>
      <c r="B177" s="4">
        <f t="shared" si="25"/>
        <v>44613</v>
      </c>
      <c r="C177" s="5">
        <f t="shared" si="26"/>
        <v>0</v>
      </c>
      <c r="D177" s="5">
        <f t="shared" si="27"/>
        <v>0</v>
      </c>
      <c r="E177" s="10" t="e">
        <f>D177/$C$151</f>
        <v>#DIV/0!</v>
      </c>
    </row>
  </sheetData>
  <mergeCells count="10">
    <mergeCell ref="B150:E150"/>
    <mergeCell ref="G36:J36"/>
    <mergeCell ref="G2:J2"/>
    <mergeCell ref="G78:J78"/>
    <mergeCell ref="G142:J142"/>
    <mergeCell ref="B2:E2"/>
    <mergeCell ref="B25:E25"/>
    <mergeCell ref="B57:E57"/>
    <mergeCell ref="B82:E82"/>
    <mergeCell ref="B107:E107"/>
  </mergeCells>
  <conditionalFormatting sqref="G78:J138">
    <cfRule type="timePeriod" dxfId="7" priority="8" timePeriod="today">
      <formula>FLOOR(G78,1)=TODAY()</formula>
    </cfRule>
  </conditionalFormatting>
  <conditionalFormatting sqref="G143:J169">
    <cfRule type="timePeriod" dxfId="6" priority="7" timePeriod="today">
      <formula>FLOOR(G143,1)=TODAY()</formula>
    </cfRule>
  </conditionalFormatting>
  <conditionalFormatting sqref="B108:E146 B1:E21 B26:E53 B58:E103">
    <cfRule type="timePeriod" dxfId="5" priority="6" timePeriod="today">
      <formula>FLOOR(B1,1)=TODAY()</formula>
    </cfRule>
  </conditionalFormatting>
  <conditionalFormatting sqref="B150:E177">
    <cfRule type="timePeriod" dxfId="4" priority="5" timePeriod="today">
      <formula>FLOOR(B150,1)=TODAY()</formula>
    </cfRule>
  </conditionalFormatting>
  <conditionalFormatting sqref="B25:E25">
    <cfRule type="timePeriod" dxfId="3" priority="4" timePeriod="today">
      <formula>FLOOR(B25,1)=TODAY()</formula>
    </cfRule>
  </conditionalFormatting>
  <conditionalFormatting sqref="B22:E24">
    <cfRule type="timePeriod" dxfId="2" priority="3" timePeriod="today">
      <formula>FLOOR(B22,1)=TODAY()</formula>
    </cfRule>
  </conditionalFormatting>
  <conditionalFormatting sqref="B54:E57">
    <cfRule type="timePeriod" dxfId="1" priority="2" timePeriod="today">
      <formula>FLOOR(B54,1)=TODAY()</formula>
    </cfRule>
  </conditionalFormatting>
  <conditionalFormatting sqref="B107:E107">
    <cfRule type="timePeriod" dxfId="0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Commun</vt:lpstr>
      <vt:lpstr>Angela</vt:lpstr>
      <vt:lpstr>Aurelie</vt:lpstr>
      <vt:lpstr>Coralie</vt:lpstr>
      <vt:lpstr>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Aurélie Sauge</cp:lastModifiedBy>
  <dcterms:created xsi:type="dcterms:W3CDTF">2019-09-18T13:29:49Z</dcterms:created>
  <dcterms:modified xsi:type="dcterms:W3CDTF">2022-01-26T22:38:14Z</dcterms:modified>
</cp:coreProperties>
</file>