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AEE21024-C1E2-0D43-BD83-C30DA1AD40E7}" xr6:coauthVersionLast="47" xr6:coauthVersionMax="47" xr10:uidLastSave="{00000000-0000-0000-0000-000000000000}"/>
  <bookViews>
    <workbookView xWindow="0" yWindow="500" windowWidth="28800" windowHeight="15880" activeTab="4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JDB_Commun" sheetId="12" r:id="rId6"/>
    <sheet name="JDB_Angela" sheetId="13" r:id="rId7"/>
    <sheet name="JDB_Aurelie" sheetId="14" r:id="rId8"/>
    <sheet name="JDB_Coralie" sheetId="15" r:id="rId9"/>
    <sheet name="JDB_Constantin" sheetId="16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6" i="20" l="1"/>
  <c r="D166" i="19"/>
  <c r="D164" i="19"/>
  <c r="D154" i="19"/>
  <c r="D151" i="19"/>
  <c r="D166" i="18"/>
  <c r="D151" i="5"/>
  <c r="D151" i="17"/>
  <c r="E151" i="17" s="1"/>
  <c r="E151" i="5"/>
  <c r="D151" i="18"/>
  <c r="D151" i="20"/>
  <c r="D146" i="20"/>
  <c r="D145" i="20"/>
  <c r="D138" i="20"/>
  <c r="D137" i="20"/>
  <c r="D134" i="20"/>
  <c r="D133" i="20"/>
  <c r="D113" i="20"/>
  <c r="D110" i="20"/>
  <c r="D108" i="20"/>
  <c r="D103" i="20"/>
  <c r="D102" i="20"/>
  <c r="D101" i="20"/>
  <c r="D100" i="20"/>
  <c r="D99" i="20"/>
  <c r="D97" i="20"/>
  <c r="D95" i="20"/>
  <c r="D92" i="20"/>
  <c r="D89" i="20"/>
  <c r="D88" i="20"/>
  <c r="D85" i="20"/>
  <c r="D84" i="20"/>
  <c r="D83" i="20"/>
  <c r="D78" i="20"/>
  <c r="D77" i="20"/>
  <c r="D76" i="20"/>
  <c r="D73" i="20"/>
  <c r="D72" i="20"/>
  <c r="D71" i="20"/>
  <c r="D70" i="20"/>
  <c r="D69" i="20"/>
  <c r="D67" i="20"/>
  <c r="D58" i="20"/>
  <c r="D53" i="20"/>
  <c r="D52" i="20"/>
  <c r="D49" i="20"/>
  <c r="D45" i="20"/>
  <c r="D42" i="20"/>
  <c r="D41" i="20"/>
  <c r="D39" i="20"/>
  <c r="D38" i="20"/>
  <c r="D35" i="20"/>
  <c r="D34" i="20"/>
  <c r="D33" i="20"/>
  <c r="D32" i="20"/>
  <c r="D31" i="20"/>
  <c r="D30" i="20"/>
  <c r="D28" i="20"/>
  <c r="D27" i="20"/>
  <c r="D21" i="20"/>
  <c r="D16" i="20"/>
  <c r="D14" i="20"/>
  <c r="D12" i="20"/>
  <c r="D11" i="20"/>
  <c r="D10" i="20"/>
  <c r="D9" i="20"/>
  <c r="D8" i="20"/>
  <c r="D7" i="20"/>
  <c r="D6" i="20"/>
  <c r="D5" i="20"/>
  <c r="D4" i="20"/>
  <c r="D3" i="20"/>
  <c r="C153" i="20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52" i="20"/>
  <c r="C151" i="20"/>
  <c r="C110" i="20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09" i="20"/>
  <c r="C108" i="20"/>
  <c r="C85" i="20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84" i="20"/>
  <c r="C83" i="20"/>
  <c r="C60" i="20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59" i="20"/>
  <c r="C58" i="20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27" i="20"/>
  <c r="C26" i="20"/>
  <c r="C5" i="20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4" i="20"/>
  <c r="C3" i="20"/>
  <c r="D108" i="19"/>
  <c r="D58" i="19"/>
  <c r="D28" i="19"/>
  <c r="D27" i="19"/>
  <c r="D5" i="19"/>
  <c r="D6" i="19" s="1"/>
  <c r="D7" i="19" s="1"/>
  <c r="D8" i="19" s="1"/>
  <c r="D9" i="19" s="1"/>
  <c r="D10" i="19" s="1"/>
  <c r="D11" i="19" s="1"/>
  <c r="D12" i="19" s="1"/>
  <c r="D4" i="19"/>
  <c r="D3" i="19"/>
  <c r="C153" i="19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52" i="19"/>
  <c r="C151" i="19"/>
  <c r="C110" i="19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09" i="19"/>
  <c r="C108" i="19"/>
  <c r="C85" i="19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84" i="19"/>
  <c r="C83" i="19"/>
  <c r="C60" i="19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9" i="19"/>
  <c r="C58" i="19"/>
  <c r="C28" i="19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7" i="19"/>
  <c r="C26" i="19"/>
  <c r="C5" i="19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9"/>
  <c r="C3" i="19"/>
  <c r="C153" i="18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52" i="18"/>
  <c r="C151" i="18"/>
  <c r="C110" i="18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09" i="18"/>
  <c r="C108" i="18"/>
  <c r="D108" i="18" s="1"/>
  <c r="C85" i="18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84" i="18"/>
  <c r="C83" i="18"/>
  <c r="C60" i="18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59" i="18"/>
  <c r="C58" i="18"/>
  <c r="C28" i="18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27" i="18"/>
  <c r="C26" i="18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3" i="18"/>
  <c r="C4" i="18"/>
  <c r="C153" i="17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52" i="17"/>
  <c r="C151" i="17"/>
  <c r="C110" i="17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09" i="17"/>
  <c r="C108" i="17"/>
  <c r="C85" i="17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84" i="17"/>
  <c r="C83" i="17"/>
  <c r="C60" i="17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59" i="17"/>
  <c r="C58" i="17"/>
  <c r="C28" i="17"/>
  <c r="C29" i="17"/>
  <c r="C30" i="17"/>
  <c r="C31" i="17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27" i="17"/>
  <c r="C26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17"/>
  <c r="C3" i="17"/>
  <c r="D152" i="18"/>
  <c r="D153" i="18" s="1"/>
  <c r="E153" i="18" s="1"/>
  <c r="D84" i="18"/>
  <c r="D85" i="18" s="1"/>
  <c r="E85" i="18" s="1"/>
  <c r="D83" i="18"/>
  <c r="D58" i="18"/>
  <c r="D3" i="18"/>
  <c r="E3" i="18" s="1"/>
  <c r="D108" i="17"/>
  <c r="D109" i="17" s="1"/>
  <c r="D83" i="17"/>
  <c r="D84" i="17" s="1"/>
  <c r="D85" i="17" s="1"/>
  <c r="D58" i="17"/>
  <c r="D27" i="17"/>
  <c r="D28" i="17" s="1"/>
  <c r="D4" i="17"/>
  <c r="D5" i="17" s="1"/>
  <c r="D3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E58" i="20"/>
  <c r="D26" i="20"/>
  <c r="E151" i="19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E58" i="19"/>
  <c r="D26" i="19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E83" i="18"/>
  <c r="B83" i="18"/>
  <c r="B84" i="18" s="1"/>
  <c r="E58" i="18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D26" i="17"/>
  <c r="D58" i="5"/>
  <c r="D59" i="5" s="1"/>
  <c r="D60" i="5" s="1"/>
  <c r="D27" i="5"/>
  <c r="D108" i="5"/>
  <c r="D109" i="5" s="1"/>
  <c r="D110" i="5" s="1"/>
  <c r="D83" i="5"/>
  <c r="D84" i="5" s="1"/>
  <c r="D85" i="5" s="1"/>
  <c r="D28" i="5"/>
  <c r="E28" i="5" s="1"/>
  <c r="E108" i="5"/>
  <c r="E83" i="5"/>
  <c r="E27" i="5"/>
  <c r="E26" i="5"/>
  <c r="D3" i="5"/>
  <c r="E3" i="5" s="1"/>
  <c r="D4" i="5" l="1"/>
  <c r="D84" i="19"/>
  <c r="E58" i="5"/>
  <c r="D152" i="19"/>
  <c r="D153" i="19" s="1"/>
  <c r="E153" i="19" s="1"/>
  <c r="E151" i="18"/>
  <c r="E108" i="18"/>
  <c r="D109" i="18"/>
  <c r="E109" i="17"/>
  <c r="D110" i="17"/>
  <c r="E83" i="17"/>
  <c r="D86" i="18"/>
  <c r="D87" i="18" s="1"/>
  <c r="E87" i="18" s="1"/>
  <c r="E85" i="17"/>
  <c r="E84" i="17"/>
  <c r="E3" i="20"/>
  <c r="E26" i="20"/>
  <c r="E83" i="20"/>
  <c r="E151" i="20"/>
  <c r="D152" i="20"/>
  <c r="D59" i="20"/>
  <c r="E26" i="19"/>
  <c r="E4" i="19"/>
  <c r="E152" i="19"/>
  <c r="E3" i="19"/>
  <c r="D59" i="19"/>
  <c r="D60" i="19" s="1"/>
  <c r="E26" i="18"/>
  <c r="E84" i="18"/>
  <c r="D59" i="18"/>
  <c r="D60" i="18" s="1"/>
  <c r="D154" i="18"/>
  <c r="D4" i="18"/>
  <c r="D5" i="18" s="1"/>
  <c r="D6" i="18" s="1"/>
  <c r="D7" i="18" s="1"/>
  <c r="D8" i="18" s="1"/>
  <c r="D9" i="18" s="1"/>
  <c r="D10" i="18" s="1"/>
  <c r="D11" i="18" s="1"/>
  <c r="D12" i="18" s="1"/>
  <c r="E152" i="18"/>
  <c r="D88" i="18"/>
  <c r="E26" i="17"/>
  <c r="E4" i="17"/>
  <c r="E108" i="17"/>
  <c r="E3" i="17"/>
  <c r="E58" i="17"/>
  <c r="D59" i="17"/>
  <c r="D60" i="17" s="1"/>
  <c r="D86" i="17"/>
  <c r="D152" i="17"/>
  <c r="D61" i="5"/>
  <c r="D62" i="5" s="1"/>
  <c r="D63" i="5" s="1"/>
  <c r="D64" i="5" s="1"/>
  <c r="D65" i="5" s="1"/>
  <c r="D66" i="5" s="1"/>
  <c r="D67" i="5" s="1"/>
  <c r="D111" i="5"/>
  <c r="D112" i="5" s="1"/>
  <c r="D113" i="5" s="1"/>
  <c r="D86" i="5"/>
  <c r="D87" i="5" s="1"/>
  <c r="D88" i="5" s="1"/>
  <c r="D89" i="5" s="1"/>
  <c r="D90" i="5" s="1"/>
  <c r="D91" i="5" s="1"/>
  <c r="D92" i="5" s="1"/>
  <c r="D93" i="5" s="1"/>
  <c r="D94" i="5" s="1"/>
  <c r="D68" i="5"/>
  <c r="D69" i="5" s="1"/>
  <c r="D70" i="5" s="1"/>
  <c r="D71" i="5" s="1"/>
  <c r="D72" i="5" s="1"/>
  <c r="D73" i="5" s="1"/>
  <c r="D74" i="5" s="1"/>
  <c r="D75" i="5" s="1"/>
  <c r="D114" i="5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29" i="5"/>
  <c r="D30" i="5" s="1"/>
  <c r="D31" i="5" s="1"/>
  <c r="D32" i="5" s="1"/>
  <c r="C151" i="5"/>
  <c r="C108" i="5"/>
  <c r="C83" i="5"/>
  <c r="C58" i="5"/>
  <c r="C26" i="5"/>
  <c r="C3" i="5"/>
  <c r="D26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84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28" i="5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30" i="5" l="1"/>
  <c r="E29" i="5"/>
  <c r="D155" i="19"/>
  <c r="D33" i="5"/>
  <c r="D34" i="5" s="1"/>
  <c r="D35" i="5" s="1"/>
  <c r="D36" i="5" s="1"/>
  <c r="D95" i="5"/>
  <c r="D96" i="5" s="1"/>
  <c r="D5" i="5"/>
  <c r="D6" i="5" s="1"/>
  <c r="E4" i="5"/>
  <c r="E109" i="18"/>
  <c r="D110" i="18"/>
  <c r="E86" i="18"/>
  <c r="E84" i="20"/>
  <c r="E59" i="20"/>
  <c r="D60" i="20"/>
  <c r="D109" i="20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D155" i="18"/>
  <c r="E15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135" i="5"/>
  <c r="D136" i="5" s="1"/>
  <c r="D76" i="5"/>
  <c r="D77" i="5" s="1"/>
  <c r="D78" i="5" s="1"/>
  <c r="E154" i="19" l="1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155" i="18"/>
  <c r="D156" i="18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E31" i="5"/>
  <c r="D152" i="5"/>
  <c r="D153" i="5" s="1"/>
  <c r="D154" i="5" s="1"/>
  <c r="D155" i="5" l="1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D157" i="18"/>
  <c r="E15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E32" i="5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164" i="5" l="1"/>
  <c r="D165" i="5" s="1"/>
  <c r="D113" i="18"/>
  <c r="E112" i="18"/>
  <c r="E7" i="20"/>
  <c r="E155" i="20"/>
  <c r="D156" i="20"/>
  <c r="D63" i="20"/>
  <c r="E62" i="20"/>
  <c r="E87" i="20"/>
  <c r="E30" i="20"/>
  <c r="E111" i="20"/>
  <c r="D112" i="20"/>
  <c r="E87" i="19"/>
  <c r="E111" i="19"/>
  <c r="D112" i="19"/>
  <c r="D63" i="19"/>
  <c r="E62" i="19"/>
  <c r="E30" i="19"/>
  <c r="E8" i="19"/>
  <c r="E157" i="19"/>
  <c r="D158" i="19"/>
  <c r="E30" i="18"/>
  <c r="E157" i="18"/>
  <c r="D158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33" i="5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166" i="5" l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E177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159" i="18"/>
  <c r="E158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34" i="5"/>
  <c r="E153" i="5"/>
  <c r="E85" i="5"/>
  <c r="E114" i="18" l="1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159" i="18"/>
  <c r="D160" i="18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35" i="5"/>
  <c r="E154" i="5"/>
  <c r="E86" i="5"/>
  <c r="E115" i="18" l="1"/>
  <c r="D116" i="18"/>
  <c r="E10" i="20"/>
  <c r="D66" i="20"/>
  <c r="E65" i="20"/>
  <c r="D115" i="20"/>
  <c r="E114" i="20"/>
  <c r="D159" i="20"/>
  <c r="E158" i="20"/>
  <c r="D91" i="20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161" i="18"/>
  <c r="E160" i="18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36" i="5"/>
  <c r="D37" i="5"/>
  <c r="D38" i="5" s="1"/>
  <c r="E155" i="5"/>
  <c r="E87" i="5"/>
  <c r="D117" i="18" l="1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E161" i="18"/>
  <c r="D162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D39" i="5"/>
  <c r="E37" i="5"/>
  <c r="E156" i="5"/>
  <c r="E88" i="5"/>
  <c r="E117" i="18" l="1"/>
  <c r="D118" i="18"/>
  <c r="E67" i="20"/>
  <c r="D68" i="20"/>
  <c r="E35" i="20"/>
  <c r="D36" i="20"/>
  <c r="D93" i="20"/>
  <c r="E92" i="20"/>
  <c r="D117" i="20"/>
  <c r="E116" i="20"/>
  <c r="D161" i="20"/>
  <c r="E160" i="20"/>
  <c r="D13" i="20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D163" i="18"/>
  <c r="E162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38" i="5"/>
  <c r="E157" i="5"/>
  <c r="E89" i="5"/>
  <c r="D119" i="18" l="1"/>
  <c r="E118" i="18"/>
  <c r="E93" i="20"/>
  <c r="D94" i="20"/>
  <c r="E36" i="20"/>
  <c r="D37" i="20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63" i="18"/>
  <c r="D164" i="18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D40" i="5"/>
  <c r="D41" i="5" s="1"/>
  <c r="D42" i="5" s="1"/>
  <c r="E39" i="5"/>
  <c r="E158" i="5"/>
  <c r="E90" i="5"/>
  <c r="D120" i="18" l="1"/>
  <c r="E119" i="18"/>
  <c r="D119" i="20"/>
  <c r="E118" i="20"/>
  <c r="D15" i="20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E164" i="19"/>
  <c r="D95" i="19"/>
  <c r="E94" i="19"/>
  <c r="D15" i="18"/>
  <c r="D16" i="18" s="1"/>
  <c r="E14" i="18"/>
  <c r="E98" i="18"/>
  <c r="D165" i="18"/>
  <c r="E164" i="18"/>
  <c r="E37" i="18"/>
  <c r="E69" i="18"/>
  <c r="E15" i="17"/>
  <c r="D163" i="17"/>
  <c r="E162" i="17"/>
  <c r="E96" i="17"/>
  <c r="D121" i="17"/>
  <c r="E120" i="17"/>
  <c r="E69" i="17"/>
  <c r="E37" i="17"/>
  <c r="E40" i="5"/>
  <c r="E159" i="5"/>
  <c r="E91" i="5"/>
  <c r="D121" i="18" l="1"/>
  <c r="E120" i="18"/>
  <c r="E38" i="20"/>
  <c r="E163" i="20"/>
  <c r="D164" i="20"/>
  <c r="E70" i="20"/>
  <c r="E15" i="20"/>
  <c r="E95" i="20"/>
  <c r="D96" i="20"/>
  <c r="E119" i="20"/>
  <c r="D120" i="20"/>
  <c r="E38" i="19"/>
  <c r="D17" i="19"/>
  <c r="E16" i="19"/>
  <c r="E119" i="19"/>
  <c r="D120" i="19"/>
  <c r="E70" i="19"/>
  <c r="E95" i="19"/>
  <c r="D96" i="19"/>
  <c r="E165" i="19"/>
  <c r="E165" i="18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41" i="5"/>
  <c r="E160" i="5"/>
  <c r="E92" i="5"/>
  <c r="D122" i="18" l="1"/>
  <c r="E121" i="18"/>
  <c r="D17" i="20"/>
  <c r="E16" i="20"/>
  <c r="E71" i="20"/>
  <c r="D121" i="20"/>
  <c r="E120" i="20"/>
  <c r="D165" i="20"/>
  <c r="E164" i="20"/>
  <c r="E96" i="20"/>
  <c r="E39" i="20"/>
  <c r="D40" i="20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7" i="18"/>
  <c r="E166" i="18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D43" i="5"/>
  <c r="E42" i="5"/>
  <c r="E161" i="5"/>
  <c r="E93" i="5"/>
  <c r="D123" i="18" l="1"/>
  <c r="E122" i="18"/>
  <c r="E165" i="20"/>
  <c r="E121" i="20"/>
  <c r="D122" i="20"/>
  <c r="E40" i="20"/>
  <c r="E72" i="20"/>
  <c r="E97" i="20"/>
  <c r="D98" i="20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E167" i="18"/>
  <c r="D168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D44" i="5"/>
  <c r="D45" i="5" s="1"/>
  <c r="E43" i="5"/>
  <c r="E162" i="5"/>
  <c r="E94" i="5"/>
  <c r="E123" i="18" l="1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D169" i="18"/>
  <c r="E168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44" i="5"/>
  <c r="E163" i="5"/>
  <c r="E95" i="5"/>
  <c r="D125" i="18" l="1"/>
  <c r="E124" i="18"/>
  <c r="E167" i="20"/>
  <c r="D168" i="20"/>
  <c r="D20" i="20"/>
  <c r="E19" i="20"/>
  <c r="E42" i="20"/>
  <c r="D43" i="20"/>
  <c r="E123" i="20"/>
  <c r="D124" i="20"/>
  <c r="E99" i="20"/>
  <c r="E74" i="20"/>
  <c r="D75" i="20"/>
  <c r="E21" i="19"/>
  <c r="E20" i="19"/>
  <c r="E169" i="19"/>
  <c r="D170" i="19"/>
  <c r="D43" i="19"/>
  <c r="E42" i="19"/>
  <c r="E74" i="19"/>
  <c r="E123" i="19"/>
  <c r="D124" i="19"/>
  <c r="E99" i="19"/>
  <c r="E74" i="18"/>
  <c r="E169" i="18"/>
  <c r="D170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D46" i="5"/>
  <c r="E45" i="5"/>
  <c r="E164" i="5"/>
  <c r="E96" i="5"/>
  <c r="E125" i="18" l="1"/>
  <c r="D126" i="18"/>
  <c r="D125" i="20"/>
  <c r="E124" i="20"/>
  <c r="E43" i="20"/>
  <c r="D44" i="20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D171" i="18"/>
  <c r="E170" i="18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D47" i="5"/>
  <c r="E46" i="5"/>
  <c r="E97" i="5"/>
  <c r="D127" i="18" l="1"/>
  <c r="E126" i="18"/>
  <c r="E76" i="20"/>
  <c r="E44" i="20"/>
  <c r="E169" i="20"/>
  <c r="D170" i="20"/>
  <c r="E101" i="20"/>
  <c r="E125" i="20"/>
  <c r="D126" i="20"/>
  <c r="E125" i="19"/>
  <c r="D126" i="19"/>
  <c r="E171" i="19"/>
  <c r="D172" i="19"/>
  <c r="E101" i="19"/>
  <c r="E44" i="19"/>
  <c r="E76" i="19"/>
  <c r="E76" i="18"/>
  <c r="E171" i="18"/>
  <c r="D172" i="18"/>
  <c r="E44" i="18"/>
  <c r="E127" i="17"/>
  <c r="D128" i="17"/>
  <c r="E76" i="17"/>
  <c r="E44" i="17"/>
  <c r="E169" i="17"/>
  <c r="D170" i="17"/>
  <c r="D48" i="5"/>
  <c r="D49" i="5" s="1"/>
  <c r="D50" i="5" s="1"/>
  <c r="E47" i="5"/>
  <c r="E166" i="5"/>
  <c r="E98" i="5"/>
  <c r="D128" i="18" l="1"/>
  <c r="E127" i="18"/>
  <c r="E103" i="20"/>
  <c r="E102" i="20"/>
  <c r="D171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D173" i="18"/>
  <c r="E172" i="18"/>
  <c r="E77" i="18"/>
  <c r="E78" i="18"/>
  <c r="D171" i="17"/>
  <c r="E170" i="17"/>
  <c r="D46" i="17"/>
  <c r="E45" i="17"/>
  <c r="E77" i="17"/>
  <c r="E78" i="17"/>
  <c r="D129" i="17"/>
  <c r="E128" i="17"/>
  <c r="E48" i="5"/>
  <c r="E167" i="5"/>
  <c r="E99" i="5"/>
  <c r="D129" i="18" l="1"/>
  <c r="E128" i="18"/>
  <c r="E127" i="20"/>
  <c r="D128" i="20"/>
  <c r="E46" i="20"/>
  <c r="D47" i="20"/>
  <c r="E171" i="20"/>
  <c r="D172" i="20"/>
  <c r="E127" i="19"/>
  <c r="D128" i="19"/>
  <c r="E173" i="19"/>
  <c r="D174" i="19"/>
  <c r="E46" i="19"/>
  <c r="D47" i="19"/>
  <c r="E173" i="18"/>
  <c r="D174" i="18"/>
  <c r="E46" i="18"/>
  <c r="D47" i="18"/>
  <c r="E129" i="17"/>
  <c r="D130" i="17"/>
  <c r="E46" i="17"/>
  <c r="D47" i="17"/>
  <c r="E171" i="17"/>
  <c r="D172" i="17"/>
  <c r="E49" i="5"/>
  <c r="E168" i="5"/>
  <c r="E100" i="5"/>
  <c r="E129" i="18" l="1"/>
  <c r="D130" i="18"/>
  <c r="D173" i="20"/>
  <c r="E172" i="20"/>
  <c r="E47" i="20"/>
  <c r="D48" i="20"/>
  <c r="D129" i="20"/>
  <c r="E128" i="20"/>
  <c r="E47" i="19"/>
  <c r="D48" i="19"/>
  <c r="D49" i="19" s="1"/>
  <c r="D50" i="19" s="1"/>
  <c r="D175" i="19"/>
  <c r="E174" i="19"/>
  <c r="D129" i="19"/>
  <c r="E128" i="19"/>
  <c r="D48" i="18"/>
  <c r="D49" i="18" s="1"/>
  <c r="D50" i="18" s="1"/>
  <c r="E47" i="18"/>
  <c r="D175" i="18"/>
  <c r="E174" i="18"/>
  <c r="D173" i="17"/>
  <c r="E172" i="17"/>
  <c r="D48" i="17"/>
  <c r="D49" i="17" s="1"/>
  <c r="D50" i="17" s="1"/>
  <c r="E47" i="17"/>
  <c r="D131" i="17"/>
  <c r="E130" i="17"/>
  <c r="D51" i="5"/>
  <c r="E50" i="5"/>
  <c r="E169" i="5"/>
  <c r="E59" i="5"/>
  <c r="D131" i="18" l="1"/>
  <c r="E130" i="18"/>
  <c r="E129" i="20"/>
  <c r="D130" i="20"/>
  <c r="E48" i="20"/>
  <c r="E173" i="20"/>
  <c r="D174" i="20"/>
  <c r="E129" i="19"/>
  <c r="D130" i="19"/>
  <c r="E175" i="19"/>
  <c r="D176" i="19"/>
  <c r="E48" i="19"/>
  <c r="E175" i="18"/>
  <c r="D176" i="18"/>
  <c r="E48" i="18"/>
  <c r="E131" i="17"/>
  <c r="D132" i="17"/>
  <c r="D133" i="17" s="1"/>
  <c r="D134" i="17" s="1"/>
  <c r="E48" i="17"/>
  <c r="E173" i="17"/>
  <c r="D174" i="17"/>
  <c r="D52" i="5"/>
  <c r="D53" i="5" s="1"/>
  <c r="E51" i="5"/>
  <c r="E170" i="5"/>
  <c r="E101" i="5"/>
  <c r="E102" i="5"/>
  <c r="E60" i="5"/>
  <c r="E131" i="18" l="1"/>
  <c r="D132" i="18"/>
  <c r="D175" i="20"/>
  <c r="E174" i="20"/>
  <c r="D50" i="20"/>
  <c r="E49" i="20"/>
  <c r="D131" i="20"/>
  <c r="E130" i="20"/>
  <c r="D177" i="19"/>
  <c r="E177" i="19" s="1"/>
  <c r="E176" i="19"/>
  <c r="D131" i="19"/>
  <c r="E130" i="19"/>
  <c r="E49" i="19"/>
  <c r="E49" i="18"/>
  <c r="D177" i="18"/>
  <c r="E177" i="18" s="1"/>
  <c r="E176" i="18"/>
  <c r="D175" i="17"/>
  <c r="E174" i="17"/>
  <c r="E49" i="17"/>
  <c r="E132" i="17"/>
  <c r="E53" i="5"/>
  <c r="E52" i="5"/>
  <c r="E171" i="5"/>
  <c r="E103" i="5"/>
  <c r="E61" i="5"/>
  <c r="D133" i="18" l="1"/>
  <c r="E132" i="18"/>
  <c r="E131" i="20"/>
  <c r="D132" i="20"/>
  <c r="E50" i="20"/>
  <c r="D51" i="20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D134" i="18" l="1"/>
  <c r="E133" i="18"/>
  <c r="D177" i="20"/>
  <c r="E177" i="20" s="1"/>
  <c r="E176" i="20"/>
  <c r="E132" i="20"/>
  <c r="E51" i="20"/>
  <c r="E132" i="19"/>
  <c r="E51" i="19"/>
  <c r="E51" i="18"/>
  <c r="D177" i="17"/>
  <c r="E177" i="17" s="1"/>
  <c r="E176" i="17"/>
  <c r="E51" i="17"/>
  <c r="D135" i="17"/>
  <c r="E134" i="17"/>
  <c r="E173" i="5"/>
  <c r="E109" i="5"/>
  <c r="E63" i="5"/>
  <c r="D135" i="18" l="1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36" i="18" l="1"/>
  <c r="E135" i="18"/>
  <c r="D135" i="20"/>
  <c r="E134" i="20"/>
  <c r="D135" i="19"/>
  <c r="E134" i="19"/>
  <c r="E136" i="17"/>
  <c r="E175" i="5"/>
  <c r="E111" i="5"/>
  <c r="E65" i="5"/>
  <c r="E136" i="18" l="1"/>
  <c r="D137" i="18"/>
  <c r="E135" i="20"/>
  <c r="D136" i="20"/>
  <c r="E135" i="19"/>
  <c r="D136" i="19"/>
  <c r="D137" i="19" s="1"/>
  <c r="D138" i="19" s="1"/>
  <c r="E137" i="17"/>
  <c r="E176" i="5"/>
  <c r="E112" i="5"/>
  <c r="E66" i="5"/>
  <c r="E137" i="18" l="1"/>
  <c r="D138" i="18"/>
  <c r="E136" i="20"/>
  <c r="E136" i="19"/>
  <c r="D139" i="17"/>
  <c r="E138" i="17"/>
  <c r="E113" i="5"/>
  <c r="E67" i="5"/>
  <c r="D139" i="18" l="1"/>
  <c r="E138" i="18"/>
  <c r="E137" i="20"/>
  <c r="E137" i="19"/>
  <c r="E139" i="17"/>
  <c r="D140" i="17"/>
  <c r="E114" i="5"/>
  <c r="E68" i="5"/>
  <c r="E139" i="18" l="1"/>
  <c r="D140" i="18"/>
  <c r="D139" i="20"/>
  <c r="E138" i="20"/>
  <c r="D139" i="19"/>
  <c r="E138" i="19"/>
  <c r="D141" i="17"/>
  <c r="E140" i="17"/>
  <c r="E115" i="5"/>
  <c r="E69" i="5"/>
  <c r="D141" i="18" l="1"/>
  <c r="E140" i="18"/>
  <c r="E139" i="20"/>
  <c r="D140" i="20"/>
  <c r="E139" i="19"/>
  <c r="D140" i="19"/>
  <c r="E141" i="17"/>
  <c r="D142" i="17"/>
  <c r="E116" i="5"/>
  <c r="E70" i="5"/>
  <c r="E141" i="18" l="1"/>
  <c r="D142" i="18"/>
  <c r="D141" i="20"/>
  <c r="E140" i="20"/>
  <c r="D141" i="19"/>
  <c r="E140" i="19"/>
  <c r="D143" i="17"/>
  <c r="E142" i="17"/>
  <c r="E117" i="5"/>
  <c r="E71" i="5"/>
  <c r="D143" i="18" l="1"/>
  <c r="E142" i="18"/>
  <c r="E141" i="20"/>
  <c r="D142" i="20"/>
  <c r="E141" i="19"/>
  <c r="D142" i="19"/>
  <c r="E143" i="17"/>
  <c r="D144" i="17"/>
  <c r="D145" i="17" s="1"/>
  <c r="D146" i="17" s="1"/>
  <c r="E118" i="5"/>
  <c r="E72" i="5"/>
  <c r="E143" i="18" l="1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E135" i="5" l="1"/>
  <c r="C27" i="5" l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</calcChain>
</file>

<file path=xl/sharedStrings.xml><?xml version="1.0" encoding="utf-8"?>
<sst xmlns="http://schemas.openxmlformats.org/spreadsheetml/2006/main" count="296" uniqueCount="216">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</sst>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F400]h:mm:ss\ AM/PM"/>
    <numFmt numFmtId="166" formatCode="hh&quot;h&quot;mm"/>
    <numFmt numFmtId="167" formatCode="dd\ mmmm\ yyyy"/>
  </numFmts>
  <fonts count="2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5" fillId="2" borderId="4" xfId="0" applyNumberFormat="1" applyFont="1" applyFill="1" applyBorder="1" applyAlignment="1">
      <alignment horizontal="left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167" fontId="15" fillId="5" borderId="0" xfId="0" applyNumberFormat="1" applyFont="1" applyFill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9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1.0357142857142856</c:v>
                </c:pt>
                <c:pt idx="16">
                  <c:v>1.0357142857142856</c:v>
                </c:pt>
                <c:pt idx="17">
                  <c:v>1.0357142857142856</c:v>
                </c:pt>
                <c:pt idx="18">
                  <c:v>1.0357142857142856</c:v>
                </c:pt>
                <c:pt idx="19">
                  <c:v>1.0357142857142856</c:v>
                </c:pt>
                <c:pt idx="20">
                  <c:v>1.0357142857142856</c:v>
                </c:pt>
                <c:pt idx="21">
                  <c:v>1.0357142857142856</c:v>
                </c:pt>
                <c:pt idx="22">
                  <c:v>1.0357142857142856</c:v>
                </c:pt>
                <c:pt idx="23">
                  <c:v>1.0357142857142856</c:v>
                </c:pt>
                <c:pt idx="24">
                  <c:v>1.0357142857142856</c:v>
                </c:pt>
                <c:pt idx="25">
                  <c:v>1.0357142857142856</c:v>
                </c:pt>
                <c:pt idx="26">
                  <c:v>1.0357142857142856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1.1468253968253967</c:v>
                </c:pt>
                <c:pt idx="1">
                  <c:v>1.1468253968253967</c:v>
                </c:pt>
                <c:pt idx="2">
                  <c:v>1.1468253968253967</c:v>
                </c:pt>
                <c:pt idx="3">
                  <c:v>1.0843253968253967</c:v>
                </c:pt>
                <c:pt idx="4">
                  <c:v>1.0843253968253967</c:v>
                </c:pt>
                <c:pt idx="5">
                  <c:v>1.0843253968253967</c:v>
                </c:pt>
                <c:pt idx="6">
                  <c:v>1.0843253968253967</c:v>
                </c:pt>
                <c:pt idx="7">
                  <c:v>1.0843253968253967</c:v>
                </c:pt>
                <c:pt idx="8">
                  <c:v>1.0843253968253967</c:v>
                </c:pt>
                <c:pt idx="9">
                  <c:v>1.0843253968253967</c:v>
                </c:pt>
                <c:pt idx="10">
                  <c:v>1.0843253968253967</c:v>
                </c:pt>
                <c:pt idx="11">
                  <c:v>1.0843253968253967</c:v>
                </c:pt>
                <c:pt idx="12">
                  <c:v>1.0843253968253967</c:v>
                </c:pt>
                <c:pt idx="13">
                  <c:v>1.0079365079365079</c:v>
                </c:pt>
                <c:pt idx="14">
                  <c:v>1.0079365079365079</c:v>
                </c:pt>
                <c:pt idx="15">
                  <c:v>0.92460317460317454</c:v>
                </c:pt>
                <c:pt idx="16">
                  <c:v>0.92460317460317454</c:v>
                </c:pt>
                <c:pt idx="17">
                  <c:v>0.92460317460317454</c:v>
                </c:pt>
                <c:pt idx="18">
                  <c:v>0.92460317460317454</c:v>
                </c:pt>
                <c:pt idx="19">
                  <c:v>0.92460317460317454</c:v>
                </c:pt>
                <c:pt idx="20">
                  <c:v>0.92460317460317454</c:v>
                </c:pt>
                <c:pt idx="21">
                  <c:v>0.92460317460317454</c:v>
                </c:pt>
                <c:pt idx="22">
                  <c:v>0.92460317460317454</c:v>
                </c:pt>
                <c:pt idx="23">
                  <c:v>0.92460317460317454</c:v>
                </c:pt>
                <c:pt idx="24">
                  <c:v>0.92460317460317454</c:v>
                </c:pt>
                <c:pt idx="25">
                  <c:v>0.92460317460317454</c:v>
                </c:pt>
                <c:pt idx="26">
                  <c:v>0.92460317460317454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1.2023809523809523</c:v>
                </c:pt>
                <c:pt idx="16">
                  <c:v>1.2023809523809523</c:v>
                </c:pt>
                <c:pt idx="17">
                  <c:v>1.2023809523809523</c:v>
                </c:pt>
                <c:pt idx="18">
                  <c:v>1.2023809523809523</c:v>
                </c:pt>
                <c:pt idx="19">
                  <c:v>1.2023809523809523</c:v>
                </c:pt>
                <c:pt idx="20">
                  <c:v>1.2023809523809523</c:v>
                </c:pt>
                <c:pt idx="21">
                  <c:v>1.2023809523809523</c:v>
                </c:pt>
                <c:pt idx="22">
                  <c:v>1.2023809523809523</c:v>
                </c:pt>
                <c:pt idx="23">
                  <c:v>1.2023809523809523</c:v>
                </c:pt>
                <c:pt idx="24">
                  <c:v>1.2023809523809523</c:v>
                </c:pt>
                <c:pt idx="25">
                  <c:v>1.2023809523809523</c:v>
                </c:pt>
                <c:pt idx="26">
                  <c:v>1.2023809523809523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4.6914682539682531</c:v>
                </c:pt>
                <c:pt idx="1">
                  <c:v>4.6914682539682531</c:v>
                </c:pt>
                <c:pt idx="2">
                  <c:v>4.6914682539682531</c:v>
                </c:pt>
                <c:pt idx="3">
                  <c:v>4.5664682539682531</c:v>
                </c:pt>
                <c:pt idx="4">
                  <c:v>4.5664682539682531</c:v>
                </c:pt>
                <c:pt idx="5">
                  <c:v>4.5664682539682531</c:v>
                </c:pt>
                <c:pt idx="6">
                  <c:v>4.5664682539682531</c:v>
                </c:pt>
                <c:pt idx="7">
                  <c:v>4.5664682539682531</c:v>
                </c:pt>
                <c:pt idx="8">
                  <c:v>4.5664682539682531</c:v>
                </c:pt>
                <c:pt idx="9">
                  <c:v>4.5664682539682531</c:v>
                </c:pt>
                <c:pt idx="10">
                  <c:v>4.5664682539682531</c:v>
                </c:pt>
                <c:pt idx="11">
                  <c:v>4.5664682539682531</c:v>
                </c:pt>
                <c:pt idx="12">
                  <c:v>4.5664682539682531</c:v>
                </c:pt>
                <c:pt idx="13">
                  <c:v>4.4900793650793638</c:v>
                </c:pt>
                <c:pt idx="14">
                  <c:v>4.4900793650793638</c:v>
                </c:pt>
                <c:pt idx="15">
                  <c:v>4.1567460317460307</c:v>
                </c:pt>
                <c:pt idx="16">
                  <c:v>4.1567460317460307</c:v>
                </c:pt>
                <c:pt idx="17">
                  <c:v>4.1567460317460307</c:v>
                </c:pt>
                <c:pt idx="18">
                  <c:v>4.1567460317460307</c:v>
                </c:pt>
                <c:pt idx="19">
                  <c:v>4.1567460317460307</c:v>
                </c:pt>
                <c:pt idx="20">
                  <c:v>4.1567460317460307</c:v>
                </c:pt>
                <c:pt idx="21">
                  <c:v>4.1567460317460307</c:v>
                </c:pt>
                <c:pt idx="22">
                  <c:v>4.1567460317460307</c:v>
                </c:pt>
                <c:pt idx="23">
                  <c:v>4.1567460317460307</c:v>
                </c:pt>
                <c:pt idx="24">
                  <c:v>4.1567460317460307</c:v>
                </c:pt>
                <c:pt idx="25">
                  <c:v>4.1567460317460307</c:v>
                </c:pt>
                <c:pt idx="26">
                  <c:v>4.1567460317460307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1.1398809523809523</c:v>
                </c:pt>
                <c:pt idx="1">
                  <c:v>1.1398809523809523</c:v>
                </c:pt>
                <c:pt idx="2">
                  <c:v>1.1398809523809523</c:v>
                </c:pt>
                <c:pt idx="3">
                  <c:v>1.0773809523809523</c:v>
                </c:pt>
                <c:pt idx="4">
                  <c:v>1.0773809523809523</c:v>
                </c:pt>
                <c:pt idx="5">
                  <c:v>1.0773809523809523</c:v>
                </c:pt>
                <c:pt idx="6">
                  <c:v>1.0773809523809523</c:v>
                </c:pt>
                <c:pt idx="7">
                  <c:v>1.0773809523809523</c:v>
                </c:pt>
                <c:pt idx="8">
                  <c:v>1.0773809523809523</c:v>
                </c:pt>
                <c:pt idx="9">
                  <c:v>1.0773809523809523</c:v>
                </c:pt>
                <c:pt idx="10">
                  <c:v>1.0773809523809523</c:v>
                </c:pt>
                <c:pt idx="11">
                  <c:v>1.0773809523809523</c:v>
                </c:pt>
                <c:pt idx="12">
                  <c:v>1.0773809523809523</c:v>
                </c:pt>
                <c:pt idx="13">
                  <c:v>1.0773809523809523</c:v>
                </c:pt>
                <c:pt idx="14">
                  <c:v>1.0773809523809523</c:v>
                </c:pt>
                <c:pt idx="15">
                  <c:v>0.99404761904761896</c:v>
                </c:pt>
                <c:pt idx="16">
                  <c:v>0.99404761904761896</c:v>
                </c:pt>
                <c:pt idx="17">
                  <c:v>0.99404761904761896</c:v>
                </c:pt>
                <c:pt idx="18">
                  <c:v>0.99404761904761896</c:v>
                </c:pt>
                <c:pt idx="19">
                  <c:v>0.99404761904761896</c:v>
                </c:pt>
                <c:pt idx="20">
                  <c:v>0.99404761904761896</c:v>
                </c:pt>
                <c:pt idx="21">
                  <c:v>0.99404761904761896</c:v>
                </c:pt>
                <c:pt idx="22">
                  <c:v>0.99404761904761896</c:v>
                </c:pt>
                <c:pt idx="23">
                  <c:v>0.99404761904761896</c:v>
                </c:pt>
                <c:pt idx="24">
                  <c:v>0.99404761904761896</c:v>
                </c:pt>
                <c:pt idx="25">
                  <c:v>0.99404761904761896</c:v>
                </c:pt>
                <c:pt idx="26">
                  <c:v>0.99404761904761896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7">
  <autoFilter ref="B2:D27" xr:uid="{00000000-0009-0000-0100-000001000000}"/>
  <tableColumns count="3">
    <tableColumn id="1" xr3:uid="{CD3EE646-83A2-4C43-BE17-1D13A1789997}" name="DATE" dataDxfId="48"/>
    <tableColumn id="2" xr3:uid="{35B558AF-A00C-8A47-8F22-48D29FAC35F3}" name="DURÉE" dataDxfId="47"/>
    <tableColumn id="3" xr3:uid="{4C1F4176-4430-7541-BDFD-529187E4605B}" name="ÉVÉNEMENT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58">
  <autoFilter ref="B2:D58" xr:uid="{00000000-0009-0000-0100-000002000000}"/>
  <tableColumns count="3">
    <tableColumn id="1" xr3:uid="{CDE0AF44-FE6E-3C47-B119-1998B4D9E114}" name="DATE" dataDxfId="45"/>
    <tableColumn id="2" xr3:uid="{D292EB81-5877-8644-8624-4C0F28230A2B}" name="DURÉE" dataDxfId="44"/>
    <tableColumn id="3" xr3:uid="{D47DACAE-3BB1-8340-8894-D5C1F5EFFB6E}" name="ÉVÉNEMENT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49">
  <autoFilter ref="B2:D49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2"/>
    <tableColumn id="2" xr3:uid="{08988867-3A46-0144-9445-31F4CD0B6F90}" name="DURÉE" dataDxfId="41"/>
    <tableColumn id="3" xr3:uid="{D0892573-CF5F-0E43-814C-9FD5C8DF0820}" name="ÉVÉNEMENT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76" totalsRowCount="1" totalsRowDxfId="39">
  <autoFilter ref="B2:D75" xr:uid="{00000000-0009-0000-0100-000004000000}"/>
  <tableColumns count="3">
    <tableColumn id="1" xr3:uid="{3114C9ED-3FB9-2A40-9DE4-7568BBC63CDB}" name="DATE" dataDxfId="38" totalsRowDxfId="2"/>
    <tableColumn id="2" xr3:uid="{C871BA2B-C157-5D44-850A-7FEF93E4BD8D}" name="DURÉE" dataDxfId="37" totalsRowDxfId="1"/>
    <tableColumn id="3" xr3:uid="{2ADBC9E4-6C96-824B-A44A-72B25B626F32}" name="ÉVÉNEMENT" dataDxfId="36" totalsRow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5"/>
    <tableColumn id="2" xr3:uid="{9A7F008B-1AE2-7142-B36B-9D012D8F6998}" name="DURÉE" dataDxfId="34"/>
    <tableColumn id="3" xr3:uid="{EF439370-94AD-674F-8F3E-FA50F341BBA9}" name="ÉVÉNEMENT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77"/>
  <sheetViews>
    <sheetView showGridLines="0" zoomScale="125" zoomScaleNormal="70" workbookViewId="0">
      <pane ySplit="1" topLeftCell="A150" activePane="bottomLeft" state="frozen"/>
      <selection pane="bottomLeft" activeCell="D166" sqref="D16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8" t="s">
        <v>8</v>
      </c>
      <c r="C2" s="109"/>
      <c r="D2" s="109"/>
      <c r="E2" s="109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08" t="s">
        <v>3</v>
      </c>
      <c r="C25" s="109"/>
      <c r="D25" s="109"/>
      <c r="E25" s="109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08" t="s">
        <v>4</v>
      </c>
      <c r="C57" s="109"/>
      <c r="D57" s="109"/>
      <c r="E57" s="109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08" t="s">
        <v>5</v>
      </c>
      <c r="C82" s="109"/>
      <c r="D82" s="109"/>
      <c r="E82" s="109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08" t="s">
        <v>6</v>
      </c>
      <c r="C107" s="109"/>
      <c r="D107" s="109"/>
      <c r="E107" s="109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08" t="s">
        <v>9</v>
      </c>
      <c r="C150" s="109"/>
      <c r="D150" s="109"/>
      <c r="E150" s="109"/>
    </row>
    <row r="151" spans="1:5" x14ac:dyDescent="0.2">
      <c r="A151">
        <v>1</v>
      </c>
      <c r="B151" s="4">
        <f>B146+1</f>
        <v>44587</v>
      </c>
      <c r="C151" s="5">
        <f>($F$1*4/7)*A177</f>
        <v>5.1428571428571423</v>
      </c>
      <c r="D151" s="5">
        <f>C151-(JDB_Angela!C55+JDB_Angela!C56+JDB_Aurelie!C48+JDB_Coralie!C69+JDB_Aurelie!C49+JDB_Angela!C57+JDB_Coralie!C70+JDB_Coralie!C71)</f>
        <v>4.6914682539682531</v>
      </c>
      <c r="E151" s="9">
        <f>D151/$C$151</f>
        <v>0.91222993827160481</v>
      </c>
    </row>
    <row r="152" spans="1:5" x14ac:dyDescent="0.2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4.6914682539682531</v>
      </c>
      <c r="E152" s="9">
        <f t="shared" ref="E152:E176" si="15">D152/$C$151</f>
        <v>0.91222993827160481</v>
      </c>
    </row>
    <row r="153" spans="1:5" x14ac:dyDescent="0.2">
      <c r="A153">
        <v>3</v>
      </c>
      <c r="B153" s="4">
        <f t="shared" ref="B153:B177" si="16">B152+1</f>
        <v>44589</v>
      </c>
      <c r="C153" s="5">
        <f t="shared" ref="C153:C177" si="17">C152-(($F$1/7)*4)</f>
        <v>4.761904761904761</v>
      </c>
      <c r="D153" s="5">
        <f t="shared" ref="D153:D177" si="18">D152</f>
        <v>4.6914682539682531</v>
      </c>
      <c r="E153" s="9">
        <f t="shared" si="15"/>
        <v>0.91222993827160481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4.5714285714285703</v>
      </c>
      <c r="D154" s="5">
        <f>D153-(JDB_Angela!C58+JDB_Coralie!C72)</f>
        <v>4.5664682539682531</v>
      </c>
      <c r="E154" s="9">
        <f t="shared" si="15"/>
        <v>0.88792438271604934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4.3809523809523796</v>
      </c>
      <c r="D155" s="5">
        <f t="shared" si="18"/>
        <v>4.5664682539682531</v>
      </c>
      <c r="E155" s="9">
        <f t="shared" si="15"/>
        <v>0.88792438271604934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4.1904761904761889</v>
      </c>
      <c r="D156" s="5">
        <f t="shared" si="18"/>
        <v>4.5664682539682531</v>
      </c>
      <c r="E156" s="9">
        <f t="shared" si="15"/>
        <v>0.88792438271604934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3.9999999999999982</v>
      </c>
      <c r="D157" s="5">
        <f t="shared" si="18"/>
        <v>4.5664682539682531</v>
      </c>
      <c r="E157" s="9">
        <f t="shared" si="15"/>
        <v>0.88792438271604934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3.8095238095238075</v>
      </c>
      <c r="D158" s="5">
        <f t="shared" si="18"/>
        <v>4.5664682539682531</v>
      </c>
      <c r="E158" s="9">
        <f t="shared" si="15"/>
        <v>0.88792438271604934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3.6190476190476168</v>
      </c>
      <c r="D159" s="5">
        <f t="shared" si="18"/>
        <v>4.5664682539682531</v>
      </c>
      <c r="E159" s="9">
        <f t="shared" si="15"/>
        <v>0.88792438271604934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3.4285714285714262</v>
      </c>
      <c r="D160" s="5">
        <f t="shared" si="18"/>
        <v>4.5664682539682531</v>
      </c>
      <c r="E160" s="9">
        <f t="shared" si="15"/>
        <v>0.88792438271604934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3.2380952380952355</v>
      </c>
      <c r="D161" s="5">
        <f t="shared" si="18"/>
        <v>4.5664682539682531</v>
      </c>
      <c r="E161" s="9">
        <f t="shared" si="15"/>
        <v>0.88792438271604934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3.0476190476190448</v>
      </c>
      <c r="D162" s="5">
        <f t="shared" si="18"/>
        <v>4.5664682539682531</v>
      </c>
      <c r="E162" s="9">
        <f t="shared" si="15"/>
        <v>0.88792438271604934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2.8571428571428541</v>
      </c>
      <c r="D163" s="5">
        <f t="shared" si="18"/>
        <v>4.5664682539682531</v>
      </c>
      <c r="E163" s="9">
        <f t="shared" si="15"/>
        <v>0.88792438271604934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2.6666666666666634</v>
      </c>
      <c r="D164" s="5">
        <f>D163-(JDB_Coralie!C73+JDB_Coralie!C74+JDB_Coralie!C75)</f>
        <v>4.4900793650793638</v>
      </c>
      <c r="E164" s="9">
        <f t="shared" si="15"/>
        <v>0.87307098765432078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2.4761904761904727</v>
      </c>
      <c r="D165" s="5">
        <f t="shared" si="18"/>
        <v>4.4900793650793638</v>
      </c>
      <c r="E165" s="9">
        <f>D165/$C$151</f>
        <v>0.87307098765432078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2.285714285714282</v>
      </c>
      <c r="D166" s="5">
        <f>D165-(JDB_Commun!C26*4)</f>
        <v>4.1567460317460307</v>
      </c>
      <c r="E166" s="9">
        <f t="shared" si="15"/>
        <v>0.80825617283950602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2.0952380952380913</v>
      </c>
      <c r="D167" s="5">
        <f t="shared" si="18"/>
        <v>4.1567460317460307</v>
      </c>
      <c r="E167" s="9">
        <f t="shared" si="15"/>
        <v>0.80825617283950602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1.9047619047619009</v>
      </c>
      <c r="D168" s="5">
        <f t="shared" si="18"/>
        <v>4.1567460317460307</v>
      </c>
      <c r="E168" s="9">
        <f t="shared" si="15"/>
        <v>0.80825617283950602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1.7142857142857104</v>
      </c>
      <c r="D169" s="5">
        <f t="shared" si="18"/>
        <v>4.1567460317460307</v>
      </c>
      <c r="E169" s="9">
        <f t="shared" si="15"/>
        <v>0.80825617283950602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1.52380952380952</v>
      </c>
      <c r="D170" s="5">
        <f t="shared" si="18"/>
        <v>4.1567460317460307</v>
      </c>
      <c r="E170" s="9">
        <f t="shared" si="15"/>
        <v>0.80825617283950602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1.3333333333333295</v>
      </c>
      <c r="D171" s="5">
        <f t="shared" si="18"/>
        <v>4.1567460317460307</v>
      </c>
      <c r="E171" s="9">
        <f t="shared" si="15"/>
        <v>0.80825617283950602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1.142857142857139</v>
      </c>
      <c r="D172" s="5">
        <f t="shared" si="18"/>
        <v>4.1567460317460307</v>
      </c>
      <c r="E172" s="9">
        <f t="shared" si="15"/>
        <v>0.80825617283950602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0.95238095238094855</v>
      </c>
      <c r="D173" s="5">
        <f t="shared" si="18"/>
        <v>4.1567460317460307</v>
      </c>
      <c r="E173" s="9">
        <f t="shared" si="15"/>
        <v>0.80825617283950602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0.76190476190475809</v>
      </c>
      <c r="D174" s="5">
        <f t="shared" si="18"/>
        <v>4.1567460317460307</v>
      </c>
      <c r="E174" s="9">
        <f t="shared" si="15"/>
        <v>0.80825617283950602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0.57142857142856762</v>
      </c>
      <c r="D175" s="5">
        <f t="shared" si="18"/>
        <v>4.1567460317460307</v>
      </c>
      <c r="E175" s="9">
        <f t="shared" si="15"/>
        <v>0.80825617283950602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0.38095238095237716</v>
      </c>
      <c r="D176" s="5">
        <f t="shared" si="18"/>
        <v>4.1567460317460307</v>
      </c>
      <c r="E176" s="9">
        <f t="shared" si="15"/>
        <v>0.80825617283950602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0.19047619047618669</v>
      </c>
      <c r="D177" s="5">
        <f t="shared" si="18"/>
        <v>4.1567460317460307</v>
      </c>
      <c r="E177" s="9">
        <f>D177/$C$151</f>
        <v>0.80825617283950602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2" priority="7" timePeriod="today">
      <formula>FLOOR(B1,1)=TODAY()</formula>
    </cfRule>
  </conditionalFormatting>
  <conditionalFormatting sqref="B150:E177">
    <cfRule type="timePeriod" dxfId="31" priority="5" timePeriod="today">
      <formula>FLOOR(B150,1)=TODAY()</formula>
    </cfRule>
  </conditionalFormatting>
  <conditionalFormatting sqref="B25:E25">
    <cfRule type="timePeriod" dxfId="30" priority="4" timePeriod="today">
      <formula>FLOOR(B25,1)=TODAY()</formula>
    </cfRule>
  </conditionalFormatting>
  <conditionalFormatting sqref="B22:E24">
    <cfRule type="timePeriod" dxfId="29" priority="3" timePeriod="today">
      <formula>FLOOR(B22,1)=TODAY()</formula>
    </cfRule>
  </conditionalFormatting>
  <conditionalFormatting sqref="B54:E57">
    <cfRule type="timePeriod" dxfId="28" priority="2" timePeriod="today">
      <formula>FLOOR(B54,1)=TODAY()</formula>
    </cfRule>
  </conditionalFormatting>
  <conditionalFormatting sqref="B107:E107">
    <cfRule type="timePeriod" dxfId="2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zoomScaleNormal="100" workbookViewId="0">
      <selection activeCell="B28" sqref="B2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0" t="s">
        <v>184</v>
      </c>
      <c r="C1" s="111"/>
      <c r="D1" s="11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1">
        <v>44459</v>
      </c>
      <c r="C3" s="92">
        <v>3.472222222222222E-3</v>
      </c>
      <c r="D3" s="29" t="s">
        <v>185</v>
      </c>
    </row>
    <row r="4" spans="1:26" ht="30.75" customHeight="1" x14ac:dyDescent="0.2">
      <c r="B4" s="91">
        <v>44463</v>
      </c>
      <c r="C4" s="92">
        <v>1.3888888888888889E-3</v>
      </c>
      <c r="D4" s="29" t="s">
        <v>186</v>
      </c>
    </row>
    <row r="5" spans="1:26" ht="30.75" customHeight="1" x14ac:dyDescent="0.2">
      <c r="B5" s="91">
        <v>44463</v>
      </c>
      <c r="C5" s="92">
        <v>4.1666666666666664E-2</v>
      </c>
      <c r="D5" s="29" t="s">
        <v>88</v>
      </c>
    </row>
    <row r="6" spans="1:26" ht="30.75" customHeight="1" x14ac:dyDescent="0.2">
      <c r="B6" s="91">
        <v>44468</v>
      </c>
      <c r="C6" s="92">
        <v>8.3333333333333329E-2</v>
      </c>
      <c r="D6" s="76" t="s">
        <v>187</v>
      </c>
    </row>
    <row r="7" spans="1:26" ht="30.75" customHeight="1" thickBot="1" x14ac:dyDescent="0.25">
      <c r="B7" s="93">
        <v>44477</v>
      </c>
      <c r="C7" s="94">
        <v>6.9444444444444441E-3</v>
      </c>
      <c r="D7" s="38" t="s">
        <v>188</v>
      </c>
    </row>
    <row r="8" spans="1:26" ht="30.75" customHeight="1" thickTop="1" x14ac:dyDescent="0.2">
      <c r="B8" s="91">
        <v>44479</v>
      </c>
      <c r="C8" s="95">
        <v>6.25E-2</v>
      </c>
      <c r="D8" s="40" t="s">
        <v>189</v>
      </c>
    </row>
    <row r="9" spans="1:26" ht="30.75" customHeight="1" x14ac:dyDescent="0.2">
      <c r="B9" s="91">
        <v>44485</v>
      </c>
      <c r="C9" s="96">
        <v>2.0833333333333332E-2</v>
      </c>
      <c r="D9" s="97" t="s">
        <v>190</v>
      </c>
    </row>
    <row r="10" spans="1:26" ht="30.75" customHeight="1" x14ac:dyDescent="0.2">
      <c r="B10" s="91">
        <v>44488</v>
      </c>
      <c r="C10" s="92">
        <v>4.1666666666666664E-2</v>
      </c>
      <c r="D10" s="29" t="s">
        <v>191</v>
      </c>
    </row>
    <row r="11" spans="1:26" ht="30.75" customHeight="1" x14ac:dyDescent="0.2">
      <c r="B11" s="91">
        <v>44494</v>
      </c>
      <c r="C11" s="95">
        <v>1.3888888888888888E-2</v>
      </c>
      <c r="D11" s="40" t="s">
        <v>192</v>
      </c>
    </row>
    <row r="12" spans="1:26" ht="30.75" customHeight="1" x14ac:dyDescent="0.2">
      <c r="B12" s="91">
        <v>44494</v>
      </c>
      <c r="C12" s="92">
        <v>3.125E-2</v>
      </c>
      <c r="D12" s="29" t="s">
        <v>193</v>
      </c>
    </row>
    <row r="13" spans="1:26" ht="30.75" customHeight="1" x14ac:dyDescent="0.2">
      <c r="B13" s="98">
        <v>44494</v>
      </c>
      <c r="C13" s="96">
        <v>2.0833333333333332E-2</v>
      </c>
      <c r="D13" s="97" t="s">
        <v>194</v>
      </c>
    </row>
    <row r="14" spans="1:26" ht="30.75" customHeight="1" thickBot="1" x14ac:dyDescent="0.25">
      <c r="B14" s="99">
        <v>44502</v>
      </c>
      <c r="C14" s="94">
        <v>4.1666666666666664E-2</v>
      </c>
      <c r="D14" s="38" t="s">
        <v>195</v>
      </c>
    </row>
    <row r="15" spans="1:26" ht="30.75" customHeight="1" thickTop="1" x14ac:dyDescent="0.2">
      <c r="B15" s="98">
        <v>44506</v>
      </c>
      <c r="C15" s="100">
        <v>2.0833333333333332E-2</v>
      </c>
      <c r="D15" s="85" t="s">
        <v>196</v>
      </c>
    </row>
    <row r="16" spans="1:26" ht="30.75" customHeight="1" x14ac:dyDescent="0.2">
      <c r="B16" s="98">
        <v>44508</v>
      </c>
      <c r="C16" s="96">
        <v>2.0833333333333332E-2</v>
      </c>
      <c r="D16" s="97" t="s">
        <v>197</v>
      </c>
    </row>
    <row r="17" spans="2:4" ht="30.75" customHeight="1" x14ac:dyDescent="0.2">
      <c r="B17" s="101">
        <v>44520</v>
      </c>
      <c r="C17" s="102">
        <v>6.25E-2</v>
      </c>
      <c r="D17" s="71" t="s">
        <v>198</v>
      </c>
    </row>
    <row r="18" spans="2:4" ht="30.75" customHeight="1" x14ac:dyDescent="0.2">
      <c r="B18" s="101">
        <v>44520</v>
      </c>
      <c r="C18" s="102">
        <v>3.125E-2</v>
      </c>
      <c r="D18" s="71" t="s">
        <v>199</v>
      </c>
    </row>
    <row r="19" spans="2:4" ht="30.75" customHeight="1" x14ac:dyDescent="0.2">
      <c r="B19" s="101">
        <v>44521</v>
      </c>
      <c r="C19" s="103">
        <v>2.0833333333333332E-2</v>
      </c>
      <c r="D19" s="68" t="s">
        <v>200</v>
      </c>
    </row>
    <row r="20" spans="2:4" ht="30.75" customHeight="1" x14ac:dyDescent="0.2">
      <c r="B20" s="101">
        <v>44522</v>
      </c>
      <c r="C20" s="102">
        <v>2.0833333333333332E-2</v>
      </c>
      <c r="D20" s="71" t="s">
        <v>201</v>
      </c>
    </row>
    <row r="21" spans="2:4" ht="30.75" customHeight="1" x14ac:dyDescent="0.2">
      <c r="B21" s="101">
        <v>44522</v>
      </c>
      <c r="C21" s="102">
        <v>6.25E-2</v>
      </c>
      <c r="D21" s="71" t="s">
        <v>202</v>
      </c>
    </row>
    <row r="22" spans="2:4" ht="30.75" customHeight="1" x14ac:dyDescent="0.2">
      <c r="B22" s="101">
        <v>44523</v>
      </c>
      <c r="C22" s="102">
        <v>0.16666666666666666</v>
      </c>
      <c r="D22" s="71" t="s">
        <v>203</v>
      </c>
    </row>
    <row r="23" spans="2:4" ht="30.75" customHeight="1" thickBot="1" x14ac:dyDescent="0.25">
      <c r="B23" s="104">
        <v>44523</v>
      </c>
      <c r="C23" s="105">
        <v>6.25E-2</v>
      </c>
      <c r="D23" s="70" t="s">
        <v>204</v>
      </c>
    </row>
    <row r="24" spans="2:4" ht="30.75" customHeight="1" thickTop="1" x14ac:dyDescent="0.2">
      <c r="B24" s="98">
        <v>44546</v>
      </c>
      <c r="C24" s="96">
        <v>0.125</v>
      </c>
      <c r="D24" s="97" t="s">
        <v>205</v>
      </c>
    </row>
    <row r="25" spans="2:4" ht="30.75" customHeight="1" x14ac:dyDescent="0.2">
      <c r="B25" s="98">
        <v>44546</v>
      </c>
      <c r="C25" s="96">
        <v>3.125E-2</v>
      </c>
      <c r="D25" s="97" t="s">
        <v>206</v>
      </c>
    </row>
    <row r="26" spans="2:4" ht="30.75" customHeight="1" thickBot="1" x14ac:dyDescent="0.25">
      <c r="B26" s="99">
        <v>44546</v>
      </c>
      <c r="C26" s="94">
        <v>2.0833333333333332E-2</v>
      </c>
      <c r="D26" s="38" t="s">
        <v>207</v>
      </c>
    </row>
    <row r="27" spans="2:4" ht="30.75" customHeight="1" thickTop="1" x14ac:dyDescent="0.2">
      <c r="B27" s="98">
        <v>44573</v>
      </c>
      <c r="C27" s="100">
        <v>0.125</v>
      </c>
      <c r="D27" s="85" t="s">
        <v>208</v>
      </c>
    </row>
    <row r="28" spans="2:4" ht="30.75" customHeight="1" thickBot="1" x14ac:dyDescent="0.25">
      <c r="B28" s="99">
        <v>44585</v>
      </c>
      <c r="C28" s="94">
        <v>0.16666666666666666</v>
      </c>
      <c r="D28" s="38" t="s">
        <v>209</v>
      </c>
    </row>
    <row r="29" spans="2:4" ht="30.75" customHeight="1" thickTop="1" x14ac:dyDescent="0.2">
      <c r="B29" s="106"/>
      <c r="C29" s="107"/>
      <c r="D29" s="73"/>
    </row>
    <row r="30" spans="2:4" ht="30.75" customHeight="1" x14ac:dyDescent="0.2">
      <c r="B30" s="26"/>
      <c r="C30" s="21"/>
      <c r="D30" s="23"/>
    </row>
    <row r="31" spans="2:4" ht="30.75" customHeight="1" x14ac:dyDescent="0.2">
      <c r="B31" s="26"/>
      <c r="C31" s="21"/>
      <c r="D31" s="23"/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F177"/>
  <sheetViews>
    <sheetView showGridLines="0" zoomScale="110" zoomScaleNormal="70" workbookViewId="0">
      <pane ySplit="1" topLeftCell="A147" activePane="bottomLeft" state="frozen"/>
      <selection pane="bottomLeft" activeCell="D151" sqref="D15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8" t="s">
        <v>8</v>
      </c>
      <c r="C2" s="109"/>
      <c r="D2" s="109"/>
      <c r="E2" s="109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</row>
    <row r="25" spans="1:5" ht="26" x14ac:dyDescent="0.2">
      <c r="A25" s="1"/>
      <c r="B25" s="108" t="s">
        <v>3</v>
      </c>
      <c r="C25" s="109"/>
      <c r="D25" s="109"/>
      <c r="E25" s="109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</row>
    <row r="57" spans="1:5" ht="26" x14ac:dyDescent="0.2">
      <c r="B57" s="108" t="s">
        <v>4</v>
      </c>
      <c r="C57" s="109"/>
      <c r="D57" s="109"/>
      <c r="E57" s="109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</row>
    <row r="82" spans="1:5" ht="26" x14ac:dyDescent="0.2">
      <c r="B82" s="108" t="s">
        <v>5</v>
      </c>
      <c r="C82" s="109"/>
      <c r="D82" s="109"/>
      <c r="E82" s="109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</row>
    <row r="107" spans="1:5" ht="26" x14ac:dyDescent="0.2">
      <c r="B107" s="108" t="s">
        <v>6</v>
      </c>
      <c r="C107" s="109"/>
      <c r="D107" s="109"/>
      <c r="E107" s="109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</row>
    <row r="150" spans="1:5" ht="26" x14ac:dyDescent="0.2">
      <c r="B150" s="108" t="s">
        <v>9</v>
      </c>
      <c r="C150" s="109"/>
      <c r="D150" s="109"/>
      <c r="E150" s="109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C151-(JDB_Angela!C55+JDB_Angela!C56+JDB_Angela!C57)</f>
        <v>1.1398809523809523</v>
      </c>
      <c r="E151" s="9">
        <f>D151/$C$151</f>
        <v>0.88657407407407407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1.1398809523809523</v>
      </c>
      <c r="E152" s="9">
        <f t="shared" ref="E152:E176" si="16">D152/$C$151</f>
        <v>0.88657407407407407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1.1398809523809523</v>
      </c>
      <c r="E153" s="9">
        <f t="shared" si="16"/>
        <v>0.88657407407407407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D153-(JDB_Angela!C58)</f>
        <v>1.0773809523809523</v>
      </c>
      <c r="E154" s="9">
        <f t="shared" si="16"/>
        <v>0.83796296296296302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1.0773809523809523</v>
      </c>
      <c r="E155" s="9">
        <f t="shared" si="16"/>
        <v>0.83796296296296302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1.0773809523809523</v>
      </c>
      <c r="E156" s="9">
        <f t="shared" si="16"/>
        <v>0.83796296296296302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1.0773809523809523</v>
      </c>
      <c r="E157" s="9">
        <f t="shared" si="16"/>
        <v>0.83796296296296302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1.0773809523809523</v>
      </c>
      <c r="E158" s="9">
        <f t="shared" si="16"/>
        <v>0.83796296296296302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1.0773809523809523</v>
      </c>
      <c r="E159" s="9">
        <f t="shared" si="16"/>
        <v>0.83796296296296302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1.0773809523809523</v>
      </c>
      <c r="E160" s="9">
        <f t="shared" si="16"/>
        <v>0.83796296296296302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1.0773809523809523</v>
      </c>
      <c r="E161" s="9">
        <f t="shared" si="16"/>
        <v>0.83796296296296302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1.0773809523809523</v>
      </c>
      <c r="E162" s="9">
        <f t="shared" si="16"/>
        <v>0.83796296296296302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1.0773809523809523</v>
      </c>
      <c r="E163" s="9">
        <f t="shared" si="16"/>
        <v>0.83796296296296302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1.0773809523809523</v>
      </c>
      <c r="E164" s="9">
        <f t="shared" si="16"/>
        <v>0.83796296296296302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1.0773809523809523</v>
      </c>
      <c r="E165" s="9">
        <f>D165/$C$151</f>
        <v>0.83796296296296302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0.99404761904761896</v>
      </c>
      <c r="E166" s="9">
        <f t="shared" si="16"/>
        <v>0.77314814814814814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0.99404761904761896</v>
      </c>
      <c r="E167" s="9">
        <f t="shared" si="16"/>
        <v>0.77314814814814814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0.99404761904761896</v>
      </c>
      <c r="E168" s="9">
        <f t="shared" si="16"/>
        <v>0.77314814814814814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0.99404761904761896</v>
      </c>
      <c r="E169" s="9">
        <f t="shared" si="16"/>
        <v>0.77314814814814814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0.99404761904761896</v>
      </c>
      <c r="E170" s="9">
        <f t="shared" si="16"/>
        <v>0.77314814814814814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0.99404761904761896</v>
      </c>
      <c r="E171" s="9">
        <f t="shared" si="16"/>
        <v>0.77314814814814814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0.99404761904761896</v>
      </c>
      <c r="E172" s="9">
        <f t="shared" si="16"/>
        <v>0.77314814814814814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0.99404761904761896</v>
      </c>
      <c r="E173" s="9">
        <f t="shared" si="16"/>
        <v>0.77314814814814814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0.99404761904761896</v>
      </c>
      <c r="E174" s="9">
        <f t="shared" si="16"/>
        <v>0.77314814814814814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0.99404761904761896</v>
      </c>
      <c r="E175" s="9">
        <f t="shared" si="16"/>
        <v>0.77314814814814814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0.99404761904761896</v>
      </c>
      <c r="E176" s="9">
        <f t="shared" si="16"/>
        <v>0.77314814814814814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0.99404761904761896</v>
      </c>
      <c r="E177" s="9">
        <f>D177/$C$151</f>
        <v>0.77314814814814814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6" priority="6" timePeriod="today">
      <formula>FLOOR(B1,1)=TODAY()</formula>
    </cfRule>
  </conditionalFormatting>
  <conditionalFormatting sqref="B150:E177">
    <cfRule type="timePeriod" dxfId="25" priority="5" timePeriod="today">
      <formula>FLOOR(B150,1)=TODAY()</formula>
    </cfRule>
  </conditionalFormatting>
  <conditionalFormatting sqref="B25:E25">
    <cfRule type="timePeriod" dxfId="24" priority="4" timePeriod="today">
      <formula>FLOOR(B25,1)=TODAY()</formula>
    </cfRule>
  </conditionalFormatting>
  <conditionalFormatting sqref="B22:E24">
    <cfRule type="timePeriod" dxfId="23" priority="3" timePeriod="today">
      <formula>FLOOR(B22,1)=TODAY()</formula>
    </cfRule>
  </conditionalFormatting>
  <conditionalFormatting sqref="B54:E57">
    <cfRule type="timePeriod" dxfId="22" priority="2" timePeriod="today">
      <formula>FLOOR(B54,1)=TODAY()</formula>
    </cfRule>
  </conditionalFormatting>
  <conditionalFormatting sqref="B107:E107">
    <cfRule type="timePeriod" dxfId="2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F177"/>
  <sheetViews>
    <sheetView showGridLines="0" zoomScale="125" zoomScaleNormal="70" workbookViewId="0">
      <pane ySplit="1" topLeftCell="A147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8" t="s">
        <v>8</v>
      </c>
      <c r="C2" s="109"/>
      <c r="D2" s="109"/>
      <c r="E2" s="109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</row>
    <row r="25" spans="1:5" ht="26" x14ac:dyDescent="0.2">
      <c r="A25" s="1"/>
      <c r="B25" s="108" t="s">
        <v>3</v>
      </c>
      <c r="C25" s="109"/>
      <c r="D25" s="109"/>
      <c r="E25" s="109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</row>
    <row r="57" spans="1:5" ht="26" x14ac:dyDescent="0.2">
      <c r="B57" s="108" t="s">
        <v>4</v>
      </c>
      <c r="C57" s="109"/>
      <c r="D57" s="109"/>
      <c r="E57" s="109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</row>
    <row r="82" spans="1:5" ht="26" x14ac:dyDescent="0.2">
      <c r="B82" s="108" t="s">
        <v>5</v>
      </c>
      <c r="C82" s="109"/>
      <c r="D82" s="109"/>
      <c r="E82" s="109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</row>
    <row r="107" spans="1:5" ht="26" x14ac:dyDescent="0.2">
      <c r="B107" s="108" t="s">
        <v>6</v>
      </c>
      <c r="C107" s="109"/>
      <c r="D107" s="109"/>
      <c r="E107" s="109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</row>
    <row r="150" spans="1:5" ht="26" x14ac:dyDescent="0.2">
      <c r="B150" s="108" t="s">
        <v>9</v>
      </c>
      <c r="C150" s="109"/>
      <c r="D150" s="109"/>
      <c r="E150" s="109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C151-(JDB_Aurelie!C48+JDB_Aurelie!C49)</f>
        <v>1.1190476190476188</v>
      </c>
      <c r="E151" s="9">
        <f>D151/$C$151</f>
        <v>0.87037037037037035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1.1190476190476188</v>
      </c>
      <c r="E152" s="9">
        <f t="shared" ref="E152:E176" si="16">D152/$C$151</f>
        <v>0.87037037037037035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1.1190476190476188</v>
      </c>
      <c r="E153" s="9">
        <f t="shared" si="16"/>
        <v>0.87037037037037035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1.1190476190476188</v>
      </c>
      <c r="E154" s="9">
        <f t="shared" si="16"/>
        <v>0.87037037037037035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1.1190476190476188</v>
      </c>
      <c r="E155" s="9">
        <f t="shared" si="16"/>
        <v>0.87037037037037035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1.1190476190476188</v>
      </c>
      <c r="E156" s="9">
        <f t="shared" si="16"/>
        <v>0.87037037037037035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1.1190476190476188</v>
      </c>
      <c r="E157" s="9">
        <f t="shared" si="16"/>
        <v>0.87037037037037035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1.1190476190476188</v>
      </c>
      <c r="E158" s="9">
        <f t="shared" si="16"/>
        <v>0.87037037037037035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1.1190476190476188</v>
      </c>
      <c r="E159" s="9">
        <f t="shared" si="16"/>
        <v>0.87037037037037035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1.1190476190476188</v>
      </c>
      <c r="E160" s="9">
        <f t="shared" si="16"/>
        <v>0.87037037037037035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1.1190476190476188</v>
      </c>
      <c r="E161" s="9">
        <f t="shared" si="16"/>
        <v>0.87037037037037035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1.1190476190476188</v>
      </c>
      <c r="E162" s="9">
        <f t="shared" si="16"/>
        <v>0.87037037037037035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1.1190476190476188</v>
      </c>
      <c r="E163" s="9">
        <f t="shared" si="16"/>
        <v>0.87037037037037035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1.1190476190476188</v>
      </c>
      <c r="E164" s="9">
        <f t="shared" si="16"/>
        <v>0.87037037037037035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1.1190476190476188</v>
      </c>
      <c r="E165" s="9">
        <f>D165/$C$151</f>
        <v>0.87037037037037035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1.0357142857142856</v>
      </c>
      <c r="E166" s="9">
        <f t="shared" si="16"/>
        <v>0.80555555555555558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1.0357142857142856</v>
      </c>
      <c r="E167" s="9">
        <f t="shared" si="16"/>
        <v>0.80555555555555558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1.0357142857142856</v>
      </c>
      <c r="E168" s="9">
        <f t="shared" si="16"/>
        <v>0.80555555555555558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1.0357142857142856</v>
      </c>
      <c r="E169" s="9">
        <f t="shared" si="16"/>
        <v>0.80555555555555558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1.0357142857142856</v>
      </c>
      <c r="E170" s="9">
        <f t="shared" si="16"/>
        <v>0.80555555555555558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1.0357142857142856</v>
      </c>
      <c r="E171" s="9">
        <f t="shared" si="16"/>
        <v>0.80555555555555558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1.0357142857142856</v>
      </c>
      <c r="E172" s="9">
        <f t="shared" si="16"/>
        <v>0.80555555555555558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1.0357142857142856</v>
      </c>
      <c r="E173" s="9">
        <f t="shared" si="16"/>
        <v>0.80555555555555558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1.0357142857142856</v>
      </c>
      <c r="E174" s="9">
        <f t="shared" si="16"/>
        <v>0.80555555555555558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1.0357142857142856</v>
      </c>
      <c r="E175" s="9">
        <f t="shared" si="16"/>
        <v>0.80555555555555558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1.0357142857142856</v>
      </c>
      <c r="E176" s="9">
        <f t="shared" si="16"/>
        <v>0.80555555555555558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1.0357142857142856</v>
      </c>
      <c r="E177" s="9">
        <f>D177/$C$151</f>
        <v>0.80555555555555558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0" priority="6" timePeriod="today">
      <formula>FLOOR(B1,1)=TODAY()</formula>
    </cfRule>
  </conditionalFormatting>
  <conditionalFormatting sqref="B150:E177">
    <cfRule type="timePeriod" dxfId="19" priority="5" timePeriod="today">
      <formula>FLOOR(B150,1)=TODAY()</formula>
    </cfRule>
  </conditionalFormatting>
  <conditionalFormatting sqref="B25:E25">
    <cfRule type="timePeriod" dxfId="18" priority="4" timePeriod="today">
      <formula>FLOOR(B25,1)=TODAY()</formula>
    </cfRule>
  </conditionalFormatting>
  <conditionalFormatting sqref="B22:E24">
    <cfRule type="timePeriod" dxfId="17" priority="3" timePeriod="today">
      <formula>FLOOR(B22,1)=TODAY()</formula>
    </cfRule>
  </conditionalFormatting>
  <conditionalFormatting sqref="B54:E57">
    <cfRule type="timePeriod" dxfId="16" priority="2" timePeriod="today">
      <formula>FLOOR(B54,1)=TODAY()</formula>
    </cfRule>
  </conditionalFormatting>
  <conditionalFormatting sqref="B107:E107">
    <cfRule type="timePeriod" dxfId="1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F177"/>
  <sheetViews>
    <sheetView showGridLines="0" zoomScale="125" zoomScaleNormal="70" workbookViewId="0">
      <pane ySplit="1" topLeftCell="A149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8" t="s">
        <v>8</v>
      </c>
      <c r="C2" s="109"/>
      <c r="D2" s="109"/>
      <c r="E2" s="109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</row>
    <row r="25" spans="1:5" ht="26" x14ac:dyDescent="0.2">
      <c r="A25" s="1"/>
      <c r="B25" s="108" t="s">
        <v>3</v>
      </c>
      <c r="C25" s="109"/>
      <c r="D25" s="109"/>
      <c r="E25" s="109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</row>
    <row r="57" spans="1:5" ht="26" x14ac:dyDescent="0.2">
      <c r="B57" s="108" t="s">
        <v>4</v>
      </c>
      <c r="C57" s="109"/>
      <c r="D57" s="109"/>
      <c r="E57" s="109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</row>
    <row r="82" spans="1:5" ht="26" x14ac:dyDescent="0.2">
      <c r="B82" s="108" t="s">
        <v>5</v>
      </c>
      <c r="C82" s="109"/>
      <c r="D82" s="109"/>
      <c r="E82" s="109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</row>
    <row r="107" spans="1:5" ht="26" x14ac:dyDescent="0.2">
      <c r="B107" s="108" t="s">
        <v>6</v>
      </c>
      <c r="C107" s="109"/>
      <c r="D107" s="109"/>
      <c r="E107" s="109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</row>
    <row r="150" spans="1:5" ht="26" x14ac:dyDescent="0.2">
      <c r="B150" s="108" t="s">
        <v>9</v>
      </c>
      <c r="C150" s="109"/>
      <c r="D150" s="109"/>
      <c r="E150" s="109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C151-(JDB_Coralie!C69+JDB_Coralie!C70+JDB_Coralie!C71)</f>
        <v>1.1468253968253967</v>
      </c>
      <c r="E151" s="9">
        <f>D151/$C$151</f>
        <v>0.89197530864197538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1.1468253968253967</v>
      </c>
      <c r="E152" s="9">
        <f t="shared" ref="E152:E176" si="16">D152/$C$151</f>
        <v>0.89197530864197538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1.1468253968253967</v>
      </c>
      <c r="E153" s="9">
        <f t="shared" si="16"/>
        <v>0.89197530864197538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D153-(JDB_Coralie!C72)</f>
        <v>1.0843253968253967</v>
      </c>
      <c r="E154" s="9">
        <f t="shared" si="16"/>
        <v>0.84336419753086422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1.0843253968253967</v>
      </c>
      <c r="E155" s="9">
        <f t="shared" si="16"/>
        <v>0.84336419753086422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1.0843253968253967</v>
      </c>
      <c r="E156" s="9">
        <f t="shared" si="16"/>
        <v>0.84336419753086422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1.0843253968253967</v>
      </c>
      <c r="E157" s="9">
        <f t="shared" si="16"/>
        <v>0.84336419753086422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1.0843253968253967</v>
      </c>
      <c r="E158" s="9">
        <f t="shared" si="16"/>
        <v>0.84336419753086422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1.0843253968253967</v>
      </c>
      <c r="E159" s="9">
        <f t="shared" si="16"/>
        <v>0.84336419753086422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1.0843253968253967</v>
      </c>
      <c r="E160" s="9">
        <f t="shared" si="16"/>
        <v>0.84336419753086422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1.0843253968253967</v>
      </c>
      <c r="E161" s="9">
        <f t="shared" si="16"/>
        <v>0.84336419753086422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1.0843253968253967</v>
      </c>
      <c r="E162" s="9">
        <f t="shared" si="16"/>
        <v>0.84336419753086422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1.0843253968253967</v>
      </c>
      <c r="E163" s="9">
        <f t="shared" si="16"/>
        <v>0.84336419753086422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>D163-(JDB_Coralie!C73+JDB_Coralie!C74+JDB_Coralie!C75)</f>
        <v>1.0079365079365079</v>
      </c>
      <c r="E164" s="9">
        <f t="shared" si="16"/>
        <v>0.78395061728395066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1.0079365079365079</v>
      </c>
      <c r="E165" s="9">
        <f>D165/$C$151</f>
        <v>0.78395061728395066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0.92460317460317454</v>
      </c>
      <c r="E166" s="9">
        <f t="shared" si="16"/>
        <v>0.71913580246913578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0.92460317460317454</v>
      </c>
      <c r="E167" s="9">
        <f t="shared" si="16"/>
        <v>0.71913580246913578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0.92460317460317454</v>
      </c>
      <c r="E168" s="9">
        <f t="shared" si="16"/>
        <v>0.71913580246913578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0.92460317460317454</v>
      </c>
      <c r="E169" s="9">
        <f t="shared" si="16"/>
        <v>0.71913580246913578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0.92460317460317454</v>
      </c>
      <c r="E170" s="9">
        <f t="shared" si="16"/>
        <v>0.71913580246913578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0.92460317460317454</v>
      </c>
      <c r="E171" s="9">
        <f t="shared" si="16"/>
        <v>0.71913580246913578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0.92460317460317454</v>
      </c>
      <c r="E172" s="9">
        <f t="shared" si="16"/>
        <v>0.71913580246913578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0.92460317460317454</v>
      </c>
      <c r="E173" s="9">
        <f t="shared" si="16"/>
        <v>0.71913580246913578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0.92460317460317454</v>
      </c>
      <c r="E174" s="9">
        <f t="shared" si="16"/>
        <v>0.71913580246913578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0.92460317460317454</v>
      </c>
      <c r="E175" s="9">
        <f t="shared" si="16"/>
        <v>0.71913580246913578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0.92460317460317454</v>
      </c>
      <c r="E176" s="9">
        <f t="shared" si="16"/>
        <v>0.71913580246913578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0.92460317460317454</v>
      </c>
      <c r="E177" s="9">
        <f>D177/$C$151</f>
        <v>0.71913580246913578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4" priority="6" timePeriod="today">
      <formula>FLOOR(B1,1)=TODAY()</formula>
    </cfRule>
  </conditionalFormatting>
  <conditionalFormatting sqref="B150:E177">
    <cfRule type="timePeriod" dxfId="13" priority="5" timePeriod="today">
      <formula>FLOOR(B150,1)=TODAY()</formula>
    </cfRule>
  </conditionalFormatting>
  <conditionalFormatting sqref="B25:E25">
    <cfRule type="timePeriod" dxfId="12" priority="4" timePeriod="today">
      <formula>FLOOR(B25,1)=TODAY()</formula>
    </cfRule>
  </conditionalFormatting>
  <conditionalFormatting sqref="B22:E24">
    <cfRule type="timePeriod" dxfId="11" priority="3" timePeriod="today">
      <formula>FLOOR(B22,1)=TODAY()</formula>
    </cfRule>
  </conditionalFormatting>
  <conditionalFormatting sqref="B54:E57">
    <cfRule type="timePeriod" dxfId="10" priority="2" timePeriod="today">
      <formula>FLOOR(B54,1)=TODAY()</formula>
    </cfRule>
  </conditionalFormatting>
  <conditionalFormatting sqref="B107:E107">
    <cfRule type="timePeriod" dxfId="9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F177"/>
  <sheetViews>
    <sheetView showGridLines="0" tabSelected="1" zoomScale="125" zoomScaleNormal="70" workbookViewId="0">
      <pane ySplit="1" topLeftCell="A146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8" t="s">
        <v>8</v>
      </c>
      <c r="C2" s="109"/>
      <c r="D2" s="109"/>
      <c r="E2" s="109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</row>
    <row r="25" spans="1:5" ht="26" x14ac:dyDescent="0.2">
      <c r="A25" s="1"/>
      <c r="B25" s="108" t="s">
        <v>3</v>
      </c>
      <c r="C25" s="109"/>
      <c r="D25" s="109"/>
      <c r="E25" s="109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</row>
    <row r="57" spans="1:5" ht="26" x14ac:dyDescent="0.2">
      <c r="B57" s="108" t="s">
        <v>4</v>
      </c>
      <c r="C57" s="109"/>
      <c r="D57" s="109"/>
      <c r="E57" s="109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</row>
    <row r="82" spans="1:5" ht="26" x14ac:dyDescent="0.2">
      <c r="B82" s="108" t="s">
        <v>5</v>
      </c>
      <c r="C82" s="109"/>
      <c r="D82" s="109"/>
      <c r="E82" s="109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</row>
    <row r="107" spans="1:5" ht="26" x14ac:dyDescent="0.2">
      <c r="B107" s="108" t="s">
        <v>6</v>
      </c>
      <c r="C107" s="109"/>
      <c r="D107" s="109"/>
      <c r="E107" s="109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</row>
    <row r="150" spans="1:5" ht="26" x14ac:dyDescent="0.2">
      <c r="B150" s="108" t="s">
        <v>9</v>
      </c>
      <c r="C150" s="109"/>
      <c r="D150" s="109"/>
      <c r="E150" s="109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</f>
        <v>1.2857142857142856</v>
      </c>
      <c r="E151" s="9">
        <f>D151/$C$151</f>
        <v>1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1.2857142857142856</v>
      </c>
      <c r="E152" s="9">
        <f t="shared" ref="E152:E176" si="16">D152/$C$151</f>
        <v>1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1.2857142857142856</v>
      </c>
      <c r="E153" s="9">
        <f t="shared" si="16"/>
        <v>1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1.2857142857142856</v>
      </c>
      <c r="E154" s="9">
        <f t="shared" si="16"/>
        <v>1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1.2857142857142856</v>
      </c>
      <c r="E155" s="9">
        <f t="shared" si="16"/>
        <v>1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1.2857142857142856</v>
      </c>
      <c r="E156" s="9">
        <f t="shared" si="16"/>
        <v>1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1.2857142857142856</v>
      </c>
      <c r="E157" s="9">
        <f t="shared" si="16"/>
        <v>1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1.2857142857142856</v>
      </c>
      <c r="E158" s="9">
        <f t="shared" si="16"/>
        <v>1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1.2857142857142856</v>
      </c>
      <c r="E159" s="9">
        <f t="shared" si="16"/>
        <v>1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1.2857142857142856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1.2857142857142856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1.2857142857142856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1.2857142857142856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1.2857142857142856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1.2857142857142856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1.2023809523809523</v>
      </c>
      <c r="E166" s="9">
        <f t="shared" si="16"/>
        <v>0.93518518518518523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1.2023809523809523</v>
      </c>
      <c r="E167" s="9">
        <f t="shared" si="16"/>
        <v>0.93518518518518523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1.2023809523809523</v>
      </c>
      <c r="E168" s="9">
        <f t="shared" si="16"/>
        <v>0.93518518518518523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1.2023809523809523</v>
      </c>
      <c r="E169" s="9">
        <f t="shared" si="16"/>
        <v>0.93518518518518523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1.2023809523809523</v>
      </c>
      <c r="E170" s="9">
        <f t="shared" si="16"/>
        <v>0.93518518518518523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1.2023809523809523</v>
      </c>
      <c r="E171" s="9">
        <f t="shared" si="16"/>
        <v>0.93518518518518523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1.2023809523809523</v>
      </c>
      <c r="E172" s="9">
        <f t="shared" si="16"/>
        <v>0.93518518518518523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1.2023809523809523</v>
      </c>
      <c r="E173" s="9">
        <f t="shared" si="16"/>
        <v>0.93518518518518523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1.2023809523809523</v>
      </c>
      <c r="E174" s="9">
        <f t="shared" si="16"/>
        <v>0.93518518518518523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1.2023809523809523</v>
      </c>
      <c r="E175" s="9">
        <f t="shared" si="16"/>
        <v>0.93518518518518523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1.2023809523809523</v>
      </c>
      <c r="E176" s="9">
        <f t="shared" si="16"/>
        <v>0.93518518518518523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1.2023809523809523</v>
      </c>
      <c r="E177" s="9">
        <f>D177/$C$151</f>
        <v>0.93518518518518523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8" priority="6" timePeriod="today">
      <formula>FLOOR(B1,1)=TODAY()</formula>
    </cfRule>
  </conditionalFormatting>
  <conditionalFormatting sqref="B150:E177">
    <cfRule type="timePeriod" dxfId="7" priority="5" timePeriod="today">
      <formula>FLOOR(B150,1)=TODAY()</formula>
    </cfRule>
  </conditionalFormatting>
  <conditionalFormatting sqref="B25:E25">
    <cfRule type="timePeriod" dxfId="6" priority="4" timePeriod="today">
      <formula>FLOOR(B25,1)=TODAY()</formula>
    </cfRule>
  </conditionalFormatting>
  <conditionalFormatting sqref="B22:E24">
    <cfRule type="timePeriod" dxfId="5" priority="3" timePeriod="today">
      <formula>FLOOR(B22,1)=TODAY()</formula>
    </cfRule>
  </conditionalFormatting>
  <conditionalFormatting sqref="B54:E57">
    <cfRule type="timePeriod" dxfId="4" priority="2" timePeriod="today">
      <formula>FLOOR(B54,1)=TODAY()</formula>
    </cfRule>
  </conditionalFormatting>
  <conditionalFormatting sqref="B107:E107">
    <cfRule type="timePeriod" dxfId="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Z1008"/>
  <sheetViews>
    <sheetView showGridLines="0" topLeftCell="A13" zoomScaleNormal="100" workbookViewId="0">
      <selection activeCell="C26" sqref="C26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0" t="s">
        <v>10</v>
      </c>
      <c r="C1" s="111"/>
      <c r="D1" s="11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27">
        <v>44384</v>
      </c>
      <c r="C3" s="28">
        <v>6.25E-2</v>
      </c>
      <c r="D3" s="29" t="s">
        <v>14</v>
      </c>
    </row>
    <row r="4" spans="1:26" ht="30.75" customHeight="1" x14ac:dyDescent="0.2">
      <c r="B4" s="30">
        <v>44459</v>
      </c>
      <c r="C4" s="31">
        <v>2.0833333333333332E-2</v>
      </c>
      <c r="D4" s="32" t="s">
        <v>15</v>
      </c>
    </row>
    <row r="5" spans="1:26" ht="30.75" customHeight="1" x14ac:dyDescent="0.2">
      <c r="B5" s="30">
        <v>44459</v>
      </c>
      <c r="C5" s="31">
        <v>2.0833333333333332E-2</v>
      </c>
      <c r="D5" s="32" t="s">
        <v>16</v>
      </c>
    </row>
    <row r="6" spans="1:26" ht="30.75" customHeight="1" x14ac:dyDescent="0.2">
      <c r="B6" s="30">
        <v>44468</v>
      </c>
      <c r="C6" s="33">
        <v>4.1666666666666664E-2</v>
      </c>
      <c r="D6" s="34" t="s">
        <v>17</v>
      </c>
    </row>
    <row r="7" spans="1:26" ht="30.75" customHeight="1" x14ac:dyDescent="0.2">
      <c r="B7" s="30">
        <v>44470</v>
      </c>
      <c r="C7" s="35">
        <v>1.7361111111111112E-2</v>
      </c>
      <c r="D7" s="29" t="s">
        <v>18</v>
      </c>
    </row>
    <row r="8" spans="1:26" ht="30.75" customHeight="1" x14ac:dyDescent="0.2">
      <c r="B8" s="30">
        <v>44470</v>
      </c>
      <c r="C8" s="35">
        <v>2.7777777777777776E-2</v>
      </c>
      <c r="D8" s="29" t="s">
        <v>19</v>
      </c>
    </row>
    <row r="9" spans="1:26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6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6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6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6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6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6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6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112">
        <v>44602</v>
      </c>
      <c r="C26" s="113">
        <v>8.3333333333333329E-2</v>
      </c>
      <c r="D26" s="114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/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Z1046"/>
  <sheetViews>
    <sheetView showGridLines="0" topLeftCell="A41" workbookViewId="0">
      <selection activeCell="D58" sqref="D5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0" t="s">
        <v>33</v>
      </c>
      <c r="C1" s="111"/>
      <c r="D1" s="11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48">
        <v>44459</v>
      </c>
      <c r="C3" s="49">
        <v>6.9444444444444441E-3</v>
      </c>
      <c r="D3" s="50" t="s">
        <v>34</v>
      </c>
    </row>
    <row r="4" spans="1:26" ht="30.75" customHeight="1" x14ac:dyDescent="0.2">
      <c r="B4" s="48">
        <v>44462</v>
      </c>
      <c r="C4" s="49">
        <v>5.2083333333333336E-2</v>
      </c>
      <c r="D4" s="50" t="s">
        <v>35</v>
      </c>
    </row>
    <row r="5" spans="1:26" ht="30.75" customHeight="1" x14ac:dyDescent="0.2">
      <c r="B5" s="48">
        <v>44463</v>
      </c>
      <c r="C5" s="49">
        <v>2.7777777777777776E-2</v>
      </c>
      <c r="D5" s="50" t="s">
        <v>36</v>
      </c>
    </row>
    <row r="6" spans="1:26" ht="30.75" customHeight="1" x14ac:dyDescent="0.2">
      <c r="B6" s="48">
        <v>44464</v>
      </c>
      <c r="C6" s="49">
        <v>6.9444444444444441E-3</v>
      </c>
      <c r="D6" s="50" t="s">
        <v>37</v>
      </c>
    </row>
    <row r="7" spans="1:26" ht="30.75" customHeight="1" x14ac:dyDescent="0.2">
      <c r="B7" s="48">
        <v>44466</v>
      </c>
      <c r="C7" s="49">
        <v>4.1666666666666664E-2</v>
      </c>
      <c r="D7" s="50" t="s">
        <v>38</v>
      </c>
    </row>
    <row r="8" spans="1:26" ht="30.75" customHeight="1" thickBot="1" x14ac:dyDescent="0.25">
      <c r="B8" s="48">
        <v>44467</v>
      </c>
      <c r="C8" s="49">
        <v>4.1666666666666664E-2</v>
      </c>
      <c r="D8" s="38" t="s">
        <v>39</v>
      </c>
    </row>
    <row r="9" spans="1:26" ht="30.75" customHeight="1" thickTop="1" thickBot="1" x14ac:dyDescent="0.25">
      <c r="B9" s="51">
        <v>44468</v>
      </c>
      <c r="C9" s="52">
        <v>6.9444444444444441E-3</v>
      </c>
      <c r="D9" s="53" t="s">
        <v>40</v>
      </c>
    </row>
    <row r="10" spans="1:26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6" ht="30.75" customHeight="1" x14ac:dyDescent="0.2">
      <c r="B11" s="48">
        <v>44480</v>
      </c>
      <c r="C11" s="49">
        <v>3.125E-2</v>
      </c>
      <c r="D11" s="50" t="s">
        <v>42</v>
      </c>
    </row>
    <row r="12" spans="1:26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6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6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6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6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7" workbookViewId="0">
      <selection activeCell="B49" sqref="B49:D4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0" t="s">
        <v>84</v>
      </c>
      <c r="C1" s="111"/>
      <c r="D1" s="11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/>
    <row r="51" spans="2:4" ht="30.75" customHeight="1" x14ac:dyDescent="0.2"/>
    <row r="52" spans="2:4" ht="30.75" customHeight="1" x14ac:dyDescent="0.2"/>
    <row r="53" spans="2:4" ht="30.75" customHeight="1" x14ac:dyDescent="0.2"/>
    <row r="54" spans="2:4" ht="30.75" customHeight="1" x14ac:dyDescent="0.2"/>
    <row r="55" spans="2:4" ht="30.75" customHeight="1" x14ac:dyDescent="0.2"/>
    <row r="56" spans="2:4" ht="30.75" customHeight="1" x14ac:dyDescent="0.2"/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2" zoomScale="113" zoomScaleNormal="115" workbookViewId="0">
      <selection activeCell="B70" sqref="B70:D7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0" t="s">
        <v>123</v>
      </c>
      <c r="C1" s="111"/>
      <c r="D1" s="11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4">
        <v>44459</v>
      </c>
      <c r="C3" s="75">
        <v>3.472222222222222E-3</v>
      </c>
      <c r="D3" s="29" t="s">
        <v>124</v>
      </c>
    </row>
    <row r="4" spans="1:26" ht="30.75" customHeight="1" x14ac:dyDescent="0.2">
      <c r="B4" s="74">
        <v>44459</v>
      </c>
      <c r="C4" s="75">
        <v>3.472222222222222E-3</v>
      </c>
      <c r="D4" s="29" t="s">
        <v>125</v>
      </c>
    </row>
    <row r="5" spans="1:26" ht="30.75" customHeight="1" x14ac:dyDescent="0.2">
      <c r="B5" s="74">
        <v>44461</v>
      </c>
      <c r="C5" s="75">
        <v>3.472222222222222E-3</v>
      </c>
      <c r="D5" s="29" t="s">
        <v>126</v>
      </c>
    </row>
    <row r="6" spans="1:26" ht="30.75" customHeight="1" x14ac:dyDescent="0.2">
      <c r="B6" s="74">
        <v>44465</v>
      </c>
      <c r="C6" s="75">
        <v>0.125</v>
      </c>
      <c r="D6" s="29" t="s">
        <v>127</v>
      </c>
    </row>
    <row r="7" spans="1:26" ht="30.75" customHeight="1" x14ac:dyDescent="0.2">
      <c r="B7" s="74">
        <v>44465</v>
      </c>
      <c r="C7" s="75">
        <v>3.472222222222222E-3</v>
      </c>
      <c r="D7" s="29" t="s">
        <v>128</v>
      </c>
    </row>
    <row r="8" spans="1:26" ht="30.75" customHeight="1" x14ac:dyDescent="0.2">
      <c r="B8" s="74">
        <v>44466</v>
      </c>
      <c r="C8" s="75">
        <v>4.1666666666666664E-2</v>
      </c>
      <c r="D8" s="76" t="s">
        <v>38</v>
      </c>
    </row>
    <row r="9" spans="1:26" ht="30.75" customHeight="1" x14ac:dyDescent="0.2">
      <c r="B9" s="74">
        <v>44467</v>
      </c>
      <c r="C9" s="75">
        <v>3.125E-2</v>
      </c>
      <c r="D9" s="29" t="s">
        <v>129</v>
      </c>
    </row>
    <row r="10" spans="1:26" ht="30.75" customHeight="1" x14ac:dyDescent="0.2">
      <c r="B10" s="74">
        <v>44467</v>
      </c>
      <c r="C10" s="75">
        <v>1.0416666666666666E-2</v>
      </c>
      <c r="D10" s="29" t="s">
        <v>130</v>
      </c>
    </row>
    <row r="11" spans="1:26" ht="30.75" customHeight="1" x14ac:dyDescent="0.2">
      <c r="B11" s="74">
        <v>44467</v>
      </c>
      <c r="C11" s="77">
        <v>4.1666666666666664E-2</v>
      </c>
      <c r="D11" s="29" t="s">
        <v>39</v>
      </c>
    </row>
    <row r="12" spans="1:26" ht="30.75" customHeight="1" x14ac:dyDescent="0.2">
      <c r="B12" s="74">
        <v>44470</v>
      </c>
      <c r="C12" s="78">
        <v>2.0833333333333332E-2</v>
      </c>
      <c r="D12" s="29" t="s">
        <v>131</v>
      </c>
    </row>
    <row r="13" spans="1:26" ht="30.75" customHeight="1" x14ac:dyDescent="0.2">
      <c r="B13" s="74">
        <v>44472</v>
      </c>
      <c r="C13" s="79">
        <v>6.25E-2</v>
      </c>
      <c r="D13" s="29" t="s">
        <v>132</v>
      </c>
    </row>
    <row r="14" spans="1:26" ht="30.75" customHeight="1" x14ac:dyDescent="0.2">
      <c r="B14" s="74">
        <v>44472</v>
      </c>
      <c r="C14" s="79">
        <v>6.9444444444444441E-3</v>
      </c>
      <c r="D14" s="29" t="s">
        <v>133</v>
      </c>
    </row>
    <row r="15" spans="1:26" ht="30.75" customHeight="1" x14ac:dyDescent="0.2">
      <c r="B15" s="74">
        <v>44472</v>
      </c>
      <c r="C15" s="80">
        <v>1.7361111111111112E-2</v>
      </c>
      <c r="D15" s="29" t="s">
        <v>134</v>
      </c>
    </row>
    <row r="16" spans="1:26" ht="30.75" customHeight="1" x14ac:dyDescent="0.2">
      <c r="B16" s="74">
        <v>44477</v>
      </c>
      <c r="C16" s="81">
        <v>1.0416666666666666E-2</v>
      </c>
      <c r="D16" s="29" t="s">
        <v>135</v>
      </c>
    </row>
    <row r="17" spans="2:4" ht="30.75" customHeight="1" x14ac:dyDescent="0.2">
      <c r="B17" s="74">
        <v>44477</v>
      </c>
      <c r="C17" s="75">
        <v>6.9444444444444441E-3</v>
      </c>
      <c r="D17" s="29" t="s">
        <v>136</v>
      </c>
    </row>
    <row r="18" spans="2:4" ht="30.75" customHeight="1" thickBot="1" x14ac:dyDescent="0.25">
      <c r="B18" s="82">
        <v>44477</v>
      </c>
      <c r="C18" s="83">
        <v>6.9444444444444441E-3</v>
      </c>
      <c r="D18" s="38" t="s">
        <v>137</v>
      </c>
    </row>
    <row r="19" spans="2:4" ht="30.75" customHeight="1" thickTop="1" x14ac:dyDescent="0.2">
      <c r="B19" s="74">
        <v>44480</v>
      </c>
      <c r="C19" s="75">
        <v>2.0833333333333332E-2</v>
      </c>
      <c r="D19" s="40" t="s">
        <v>138</v>
      </c>
    </row>
    <row r="20" spans="2:4" ht="30.75" customHeight="1" x14ac:dyDescent="0.2">
      <c r="B20" s="74">
        <v>44480</v>
      </c>
      <c r="C20" s="75">
        <v>2.0833333333333332E-2</v>
      </c>
      <c r="D20" s="29" t="s">
        <v>139</v>
      </c>
    </row>
    <row r="21" spans="2:4" ht="30.75" customHeight="1" x14ac:dyDescent="0.2">
      <c r="B21" s="74">
        <v>44483</v>
      </c>
      <c r="C21" s="75">
        <v>3.472222222222222E-3</v>
      </c>
      <c r="D21" s="29" t="s">
        <v>140</v>
      </c>
    </row>
    <row r="22" spans="2:4" ht="30.75" customHeight="1" x14ac:dyDescent="0.2">
      <c r="B22" s="74">
        <v>44483</v>
      </c>
      <c r="C22" s="77">
        <v>1.0416666666666666E-2</v>
      </c>
      <c r="D22" s="29" t="s">
        <v>141</v>
      </c>
    </row>
    <row r="23" spans="2:4" ht="30.75" customHeight="1" x14ac:dyDescent="0.2">
      <c r="B23" s="74">
        <v>44483</v>
      </c>
      <c r="C23" s="78">
        <v>7.2916666666666671E-2</v>
      </c>
      <c r="D23" s="29" t="s">
        <v>142</v>
      </c>
    </row>
    <row r="24" spans="2:4" ht="30.75" customHeight="1" x14ac:dyDescent="0.2">
      <c r="B24" s="74">
        <v>44483</v>
      </c>
      <c r="C24" s="79">
        <v>1.0416666666666666E-2</v>
      </c>
      <c r="D24" s="29" t="s">
        <v>143</v>
      </c>
    </row>
    <row r="25" spans="2:4" ht="30.75" customHeight="1" x14ac:dyDescent="0.2">
      <c r="B25" s="74">
        <v>44484</v>
      </c>
      <c r="C25" s="79">
        <v>5.2083333333333336E-2</v>
      </c>
      <c r="D25" s="29" t="s">
        <v>144</v>
      </c>
    </row>
    <row r="26" spans="2:4" ht="30.75" customHeight="1" x14ac:dyDescent="0.2">
      <c r="B26" s="74">
        <v>44485</v>
      </c>
      <c r="C26" s="75">
        <v>6.9444444444444441E-3</v>
      </c>
      <c r="D26" s="29" t="s">
        <v>145</v>
      </c>
    </row>
    <row r="27" spans="2:4" ht="30.75" customHeight="1" x14ac:dyDescent="0.2">
      <c r="B27" s="74">
        <v>44485</v>
      </c>
      <c r="C27" s="79">
        <v>7.2916666666666671E-2</v>
      </c>
      <c r="D27" s="29" t="s">
        <v>146</v>
      </c>
    </row>
    <row r="28" spans="2:4" ht="30.75" customHeight="1" x14ac:dyDescent="0.2">
      <c r="B28" s="74">
        <v>44485</v>
      </c>
      <c r="C28" s="79">
        <v>5.2083333333333336E-2</v>
      </c>
      <c r="D28" s="29" t="s">
        <v>147</v>
      </c>
    </row>
    <row r="29" spans="2:4" ht="30.75" customHeight="1" x14ac:dyDescent="0.2">
      <c r="B29" s="74">
        <v>44485</v>
      </c>
      <c r="C29" s="75">
        <v>1.0416666666666666E-2</v>
      </c>
      <c r="D29" s="29" t="s">
        <v>148</v>
      </c>
    </row>
    <row r="30" spans="2:4" ht="30.75" customHeight="1" x14ac:dyDescent="0.2">
      <c r="B30" s="74">
        <v>44485</v>
      </c>
      <c r="C30" s="75">
        <v>3.125E-2</v>
      </c>
      <c r="D30" s="29" t="s">
        <v>149</v>
      </c>
    </row>
    <row r="31" spans="2:4" ht="30.75" customHeight="1" x14ac:dyDescent="0.2">
      <c r="B31" s="74">
        <v>44486</v>
      </c>
      <c r="C31" s="75">
        <v>1.7361111111111112E-2</v>
      </c>
      <c r="D31" s="29" t="s">
        <v>150</v>
      </c>
    </row>
    <row r="32" spans="2:4" ht="30.75" customHeight="1" x14ac:dyDescent="0.2">
      <c r="B32" s="74">
        <v>44486</v>
      </c>
      <c r="C32" s="75">
        <v>1.0416666666666666E-2</v>
      </c>
      <c r="D32" s="29" t="s">
        <v>151</v>
      </c>
    </row>
    <row r="33" spans="2:4" ht="30.75" customHeight="1" x14ac:dyDescent="0.2">
      <c r="B33" s="74">
        <v>44487</v>
      </c>
      <c r="C33" s="75">
        <v>3.125E-2</v>
      </c>
      <c r="D33" s="29" t="s">
        <v>152</v>
      </c>
    </row>
    <row r="34" spans="2:4" ht="30.75" customHeight="1" x14ac:dyDescent="0.2">
      <c r="B34" s="74">
        <v>44490</v>
      </c>
      <c r="C34" s="75">
        <v>1.0416666666666666E-2</v>
      </c>
      <c r="D34" s="40" t="s">
        <v>153</v>
      </c>
    </row>
    <row r="35" spans="2:4" ht="30.75" customHeight="1" x14ac:dyDescent="0.2">
      <c r="B35" s="74">
        <v>44493</v>
      </c>
      <c r="C35" s="75">
        <v>1.3888888888888888E-2</v>
      </c>
      <c r="D35" s="29" t="s">
        <v>154</v>
      </c>
    </row>
    <row r="36" spans="2:4" ht="30.75" customHeight="1" x14ac:dyDescent="0.2">
      <c r="B36" s="74">
        <v>44494</v>
      </c>
      <c r="C36" s="75">
        <v>6.9444444444444441E-3</v>
      </c>
      <c r="D36" s="29" t="s">
        <v>155</v>
      </c>
    </row>
    <row r="37" spans="2:4" ht="30.75" customHeight="1" x14ac:dyDescent="0.2">
      <c r="B37" s="74">
        <v>44497</v>
      </c>
      <c r="C37" s="75">
        <v>4.1666666666666664E-2</v>
      </c>
      <c r="D37" s="50" t="s">
        <v>156</v>
      </c>
    </row>
    <row r="38" spans="2:4" ht="30.75" customHeight="1" x14ac:dyDescent="0.2">
      <c r="B38" s="74">
        <v>44497</v>
      </c>
      <c r="C38" s="75">
        <v>1.0416666666666666E-2</v>
      </c>
      <c r="D38" s="50" t="s">
        <v>157</v>
      </c>
    </row>
    <row r="39" spans="2:4" ht="30.75" customHeight="1" x14ac:dyDescent="0.2">
      <c r="B39" s="74">
        <v>44501</v>
      </c>
      <c r="C39" s="75">
        <v>8.3333333333333329E-2</v>
      </c>
      <c r="D39" s="50" t="s">
        <v>158</v>
      </c>
    </row>
    <row r="40" spans="2:4" ht="30.75" customHeight="1" x14ac:dyDescent="0.2">
      <c r="B40" s="74">
        <v>44501</v>
      </c>
      <c r="C40" s="75">
        <v>3.472222222222222E-3</v>
      </c>
      <c r="D40" s="29" t="s">
        <v>159</v>
      </c>
    </row>
    <row r="41" spans="2:4" ht="30.75" customHeight="1" x14ac:dyDescent="0.2">
      <c r="B41" s="74">
        <v>44501</v>
      </c>
      <c r="C41" s="75">
        <v>3.472222222222222E-3</v>
      </c>
      <c r="D41" s="29" t="s">
        <v>160</v>
      </c>
    </row>
    <row r="42" spans="2:4" ht="30.75" customHeight="1" x14ac:dyDescent="0.2">
      <c r="B42" s="74">
        <v>44504</v>
      </c>
      <c r="C42" s="75">
        <v>5.2083333333333336E-2</v>
      </c>
      <c r="D42" s="29" t="s">
        <v>161</v>
      </c>
    </row>
    <row r="43" spans="2:4" ht="30.75" customHeight="1" thickBot="1" x14ac:dyDescent="0.25">
      <c r="B43" s="82">
        <v>44504</v>
      </c>
      <c r="C43" s="83">
        <v>3.472222222222222E-3</v>
      </c>
      <c r="D43" s="38" t="s">
        <v>162</v>
      </c>
    </row>
    <row r="44" spans="2:4" ht="30.75" customHeight="1" thickTop="1" x14ac:dyDescent="0.2">
      <c r="B44" s="74">
        <v>44506</v>
      </c>
      <c r="C44" s="84">
        <v>2.0833333333333332E-2</v>
      </c>
      <c r="D44" s="85" t="s">
        <v>59</v>
      </c>
    </row>
    <row r="45" spans="2:4" ht="30.75" customHeight="1" x14ac:dyDescent="0.2">
      <c r="B45" s="74">
        <v>44506</v>
      </c>
      <c r="C45" s="75">
        <v>3.472222222222222E-3</v>
      </c>
      <c r="D45" s="29" t="s">
        <v>163</v>
      </c>
    </row>
    <row r="46" spans="2:4" ht="30.75" customHeight="1" x14ac:dyDescent="0.2">
      <c r="B46" s="74">
        <v>44515</v>
      </c>
      <c r="C46" s="75">
        <v>1.0416666666666666E-2</v>
      </c>
      <c r="D46" s="29" t="s">
        <v>164</v>
      </c>
    </row>
    <row r="47" spans="2:4" ht="30.75" customHeight="1" x14ac:dyDescent="0.2">
      <c r="B47" s="74">
        <v>44515</v>
      </c>
      <c r="C47" s="75">
        <v>4.1666666666666664E-2</v>
      </c>
      <c r="D47" s="29" t="s">
        <v>165</v>
      </c>
    </row>
    <row r="48" spans="2:4" ht="30.75" customHeight="1" x14ac:dyDescent="0.2">
      <c r="B48" s="74">
        <v>44518</v>
      </c>
      <c r="C48" s="75">
        <v>2.0833333333333332E-2</v>
      </c>
      <c r="D48" s="29" t="s">
        <v>166</v>
      </c>
    </row>
    <row r="49" spans="2:4" ht="30.75" customHeight="1" x14ac:dyDescent="0.2">
      <c r="B49" s="74">
        <v>44519</v>
      </c>
      <c r="C49" s="75">
        <v>6.25E-2</v>
      </c>
      <c r="D49" s="29" t="s">
        <v>167</v>
      </c>
    </row>
    <row r="50" spans="2:4" ht="30.75" customHeight="1" x14ac:dyDescent="0.2">
      <c r="B50" s="86">
        <v>44520</v>
      </c>
      <c r="C50" s="75">
        <v>8.3333333333333329E-2</v>
      </c>
      <c r="D50" s="68" t="s">
        <v>168</v>
      </c>
    </row>
    <row r="51" spans="2:4" ht="30.75" customHeight="1" x14ac:dyDescent="0.2">
      <c r="B51" s="86">
        <v>44524</v>
      </c>
      <c r="C51" s="75">
        <v>8.3333333333333329E-2</v>
      </c>
      <c r="D51" s="68" t="s">
        <v>169</v>
      </c>
    </row>
    <row r="52" spans="2:4" ht="30.75" customHeight="1" x14ac:dyDescent="0.2">
      <c r="B52" s="86">
        <v>44525</v>
      </c>
      <c r="C52" s="75">
        <v>3.472222222222222E-3</v>
      </c>
      <c r="D52" s="68" t="s">
        <v>170</v>
      </c>
    </row>
    <row r="53" spans="2:4" ht="30.75" customHeight="1" thickBot="1" x14ac:dyDescent="0.25">
      <c r="B53" s="87">
        <v>44526</v>
      </c>
      <c r="C53" s="83">
        <v>2.0833333333333332E-2</v>
      </c>
      <c r="D53" s="70" t="s">
        <v>171</v>
      </c>
    </row>
    <row r="54" spans="2:4" ht="30.75" customHeight="1" thickTop="1" x14ac:dyDescent="0.2">
      <c r="B54" s="86">
        <v>44527</v>
      </c>
      <c r="C54" s="75">
        <v>4.1666666666666664E-2</v>
      </c>
      <c r="D54" s="68" t="s">
        <v>172</v>
      </c>
    </row>
    <row r="55" spans="2:4" ht="30.75" customHeight="1" x14ac:dyDescent="0.2">
      <c r="B55" s="86">
        <v>44529</v>
      </c>
      <c r="C55" s="75">
        <v>3.472222222222222E-3</v>
      </c>
      <c r="D55" s="68" t="s">
        <v>163</v>
      </c>
    </row>
    <row r="56" spans="2:4" ht="30.75" customHeight="1" x14ac:dyDescent="0.2">
      <c r="B56" s="86">
        <v>44539</v>
      </c>
      <c r="C56" s="75">
        <v>6.25E-2</v>
      </c>
      <c r="D56" s="68" t="s">
        <v>173</v>
      </c>
    </row>
    <row r="57" spans="2:4" ht="30.75" customHeight="1" x14ac:dyDescent="0.2">
      <c r="B57" s="86">
        <v>44541</v>
      </c>
      <c r="C57" s="75">
        <v>0.125</v>
      </c>
      <c r="D57" s="68" t="s">
        <v>174</v>
      </c>
    </row>
    <row r="58" spans="2:4" ht="30.75" customHeight="1" x14ac:dyDescent="0.2">
      <c r="B58" s="86">
        <v>44541</v>
      </c>
      <c r="C58" s="75">
        <v>3.472222222222222E-3</v>
      </c>
      <c r="D58" s="68" t="s">
        <v>175</v>
      </c>
    </row>
    <row r="59" spans="2:4" ht="30.75" customHeight="1" x14ac:dyDescent="0.2">
      <c r="B59" s="86">
        <v>44543</v>
      </c>
      <c r="C59" s="75">
        <v>8.3333333333333329E-2</v>
      </c>
      <c r="D59" s="68" t="s">
        <v>174</v>
      </c>
    </row>
    <row r="60" spans="2:4" ht="30.75" customHeight="1" x14ac:dyDescent="0.2">
      <c r="B60" s="86">
        <v>44543</v>
      </c>
      <c r="C60" s="75">
        <v>6.9444444444444441E-3</v>
      </c>
      <c r="D60" s="71" t="s">
        <v>176</v>
      </c>
    </row>
    <row r="61" spans="2:4" ht="30.75" customHeight="1" thickBot="1" x14ac:dyDescent="0.25">
      <c r="B61" s="87">
        <v>44546</v>
      </c>
      <c r="C61" s="83">
        <v>0.22916666666666666</v>
      </c>
      <c r="D61" s="70" t="s">
        <v>174</v>
      </c>
    </row>
    <row r="62" spans="2:4" ht="30.75" customHeight="1" thickTop="1" x14ac:dyDescent="0.2">
      <c r="B62" s="86">
        <v>44548</v>
      </c>
      <c r="C62" s="75">
        <v>2.0833333333333332E-2</v>
      </c>
      <c r="D62" s="72" t="s">
        <v>177</v>
      </c>
    </row>
    <row r="63" spans="2:4" ht="30.75" customHeight="1" x14ac:dyDescent="0.2">
      <c r="B63" s="86">
        <v>44550</v>
      </c>
      <c r="C63" s="75">
        <v>3.472222222222222E-3</v>
      </c>
      <c r="D63" s="71" t="s">
        <v>163</v>
      </c>
    </row>
    <row r="64" spans="2:4" ht="30.75" customHeight="1" x14ac:dyDescent="0.2">
      <c r="B64" s="86">
        <v>44553</v>
      </c>
      <c r="C64" s="75">
        <v>3.472222222222222E-3</v>
      </c>
      <c r="D64" s="71" t="s">
        <v>178</v>
      </c>
    </row>
    <row r="65" spans="2:4" ht="30.75" customHeight="1" x14ac:dyDescent="0.2">
      <c r="B65" s="86">
        <v>44573</v>
      </c>
      <c r="C65" s="75">
        <v>3.472222222222222E-3</v>
      </c>
      <c r="D65" s="71" t="s">
        <v>179</v>
      </c>
    </row>
    <row r="66" spans="2:4" ht="30.75" customHeight="1" x14ac:dyDescent="0.2">
      <c r="B66" s="86">
        <v>44573</v>
      </c>
      <c r="C66" s="75">
        <v>0.125</v>
      </c>
      <c r="D66" s="71" t="s">
        <v>180</v>
      </c>
    </row>
    <row r="67" spans="2:4" ht="30.75" customHeight="1" x14ac:dyDescent="0.2">
      <c r="B67" s="86">
        <v>44574</v>
      </c>
      <c r="C67" s="75">
        <v>3.472222222222222E-3</v>
      </c>
      <c r="D67" s="71" t="s">
        <v>181</v>
      </c>
    </row>
    <row r="68" spans="2:4" ht="30.75" customHeight="1" thickBot="1" x14ac:dyDescent="0.25">
      <c r="B68" s="87">
        <v>44586</v>
      </c>
      <c r="C68" s="83">
        <v>5.2083333333333336E-2</v>
      </c>
      <c r="D68" s="70" t="s">
        <v>182</v>
      </c>
    </row>
    <row r="69" spans="2:4" ht="30.75" customHeight="1" thickTop="1" x14ac:dyDescent="0.2">
      <c r="B69" s="86">
        <v>44587</v>
      </c>
      <c r="C69" s="75">
        <v>0.125</v>
      </c>
      <c r="D69" s="72" t="s">
        <v>183</v>
      </c>
    </row>
    <row r="70" spans="2:4" ht="30.75" customHeight="1" x14ac:dyDescent="0.2">
      <c r="B70" s="115">
        <v>44587</v>
      </c>
      <c r="C70" s="113">
        <v>1.0416666666666666E-2</v>
      </c>
      <c r="D70" s="116" t="s">
        <v>215</v>
      </c>
    </row>
    <row r="71" spans="2:4" ht="30.75" customHeight="1" x14ac:dyDescent="0.2">
      <c r="B71" s="115">
        <v>44587</v>
      </c>
      <c r="C71" s="113">
        <v>3.472222222222222E-3</v>
      </c>
      <c r="D71" s="116" t="s">
        <v>163</v>
      </c>
    </row>
    <row r="72" spans="2:4" ht="30.75" customHeight="1" x14ac:dyDescent="0.2">
      <c r="B72" s="115">
        <v>44590</v>
      </c>
      <c r="C72" s="113">
        <v>6.25E-2</v>
      </c>
      <c r="D72" s="116" t="s">
        <v>212</v>
      </c>
    </row>
    <row r="73" spans="2:4" ht="30.75" customHeight="1" x14ac:dyDescent="0.2">
      <c r="B73" s="115">
        <v>44600</v>
      </c>
      <c r="C73" s="113">
        <v>2.0833333333333332E-2</v>
      </c>
      <c r="D73" s="116" t="s">
        <v>213</v>
      </c>
    </row>
    <row r="74" spans="2:4" ht="30.75" customHeight="1" x14ac:dyDescent="0.2">
      <c r="B74" s="115">
        <v>44600</v>
      </c>
      <c r="C74" s="113">
        <v>2.7777777777777776E-2</v>
      </c>
      <c r="D74" s="116" t="s">
        <v>164</v>
      </c>
    </row>
    <row r="75" spans="2:4" ht="30.75" customHeight="1" x14ac:dyDescent="0.2">
      <c r="B75" s="115">
        <v>44600</v>
      </c>
      <c r="C75" s="113">
        <v>2.7777777777777776E-2</v>
      </c>
      <c r="D75" s="116" t="s">
        <v>214</v>
      </c>
    </row>
    <row r="76" spans="2:4" ht="30.75" customHeight="1" x14ac:dyDescent="0.2">
      <c r="B76" s="88"/>
      <c r="C76" s="89"/>
      <c r="D76" s="90"/>
    </row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Commun</vt:lpstr>
      <vt:lpstr>Angela</vt:lpstr>
      <vt:lpstr>Aurelie</vt:lpstr>
      <vt:lpstr>Coralie</vt:lpstr>
      <vt:lpstr>Constantin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2022-02-10T19:41:43Z</dcterms:modified>
</cp:coreProperties>
</file>