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Programming\NXP-CUP\NXP-Cup-2024-PixyVectors\"/>
    </mc:Choice>
  </mc:AlternateContent>
  <xr:revisionPtr revIDLastSave="0" documentId="13_ncr:1_{13F03514-A27B-4746-A77D-7FC4EB6FC82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Sheet1!$A$1:$I$101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0" i="1" l="1"/>
  <c r="G13" i="1"/>
  <c r="E10" i="1"/>
  <c r="E9" i="1"/>
  <c r="E8" i="1"/>
  <c r="E47" i="1"/>
  <c r="E46" i="1"/>
  <c r="E45" i="1"/>
  <c r="E44" i="1"/>
  <c r="E43" i="1"/>
  <c r="E42" i="1"/>
  <c r="E40" i="1"/>
  <c r="E41" i="1"/>
  <c r="E39" i="1"/>
  <c r="E7" i="1"/>
  <c r="E51" i="1"/>
  <c r="G4" i="1" s="1"/>
  <c r="E2" i="1"/>
  <c r="E3" i="1"/>
  <c r="E4" i="1"/>
  <c r="E5" i="1"/>
  <c r="E6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48" i="1"/>
  <c r="E49" i="1"/>
  <c r="G23" i="1" s="1"/>
  <c r="E50" i="1"/>
  <c r="G22" i="1" s="1"/>
  <c r="E52" i="1"/>
  <c r="G7" i="1" s="1"/>
  <c r="E53" i="1"/>
  <c r="E54" i="1"/>
  <c r="G16" i="1" s="1"/>
  <c r="E55" i="1"/>
  <c r="G19" i="1" s="1"/>
  <c r="E56" i="1"/>
  <c r="E57" i="1"/>
  <c r="G25" i="1" s="1"/>
  <c r="E58" i="1"/>
  <c r="E59" i="1"/>
  <c r="E60" i="1"/>
  <c r="G28" i="1" s="1"/>
  <c r="E61" i="1"/>
  <c r="G29" i="1" s="1"/>
  <c r="E62" i="1"/>
  <c r="E63" i="1"/>
  <c r="E64" i="1"/>
  <c r="E65" i="1"/>
  <c r="E66" i="1"/>
  <c r="E67" i="1"/>
  <c r="G30" i="1" s="1"/>
  <c r="E68" i="1"/>
  <c r="G41" i="1" s="1"/>
  <c r="E69" i="1"/>
  <c r="G44" i="1" s="1"/>
  <c r="E70" i="1"/>
  <c r="G47" i="1" s="1"/>
  <c r="E71" i="1"/>
  <c r="G33" i="1" s="1"/>
  <c r="E72" i="1"/>
  <c r="G38" i="1" s="1"/>
  <c r="E73" i="1"/>
  <c r="G37" i="1" s="1"/>
  <c r="E74" i="1"/>
  <c r="G34" i="1" s="1"/>
  <c r="E75" i="1"/>
  <c r="G35" i="1" s="1"/>
  <c r="E76" i="1"/>
  <c r="G36" i="1" s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</calcChain>
</file>

<file path=xl/sharedStrings.xml><?xml version="1.0" encoding="utf-8"?>
<sst xmlns="http://schemas.openxmlformats.org/spreadsheetml/2006/main" count="354" uniqueCount="114">
  <si>
    <t>Module Name</t>
  </si>
  <si>
    <t>Module Pin name</t>
  </si>
  <si>
    <t>SteeringServo1</t>
  </si>
  <si>
    <t>GND</t>
  </si>
  <si>
    <t>VCC</t>
  </si>
  <si>
    <t>SIG</t>
  </si>
  <si>
    <t>ESC_LeftWheelMotor1</t>
  </si>
  <si>
    <t>ESC_RightWheelMotor1</t>
  </si>
  <si>
    <t>RPM_sensor_LeftWheel1</t>
  </si>
  <si>
    <t>RPM_sensor_RightWheel1</t>
  </si>
  <si>
    <t>RX</t>
  </si>
  <si>
    <t>TX</t>
  </si>
  <si>
    <t>Logic Level [V]</t>
  </si>
  <si>
    <t>EmergencyBrakeLight1</t>
  </si>
  <si>
    <t>Camera1</t>
  </si>
  <si>
    <t>MOSI</t>
  </si>
  <si>
    <t>MISO</t>
  </si>
  <si>
    <t>SCK</t>
  </si>
  <si>
    <t>Global Pin name</t>
  </si>
  <si>
    <t>DisplayModule1</t>
  </si>
  <si>
    <t>MENU_INCREMENT_BUTTON</t>
  </si>
  <si>
    <t>MENU_DECREMENT_BUTTON</t>
  </si>
  <si>
    <t>MENU_NEXT_BUTTON</t>
  </si>
  <si>
    <t>MENU_PREVIOUS_BUTTON</t>
  </si>
  <si>
    <t>SCL</t>
  </si>
  <si>
    <t>SDA</t>
  </si>
  <si>
    <t>INPUT</t>
  </si>
  <si>
    <t>OUTPUT</t>
  </si>
  <si>
    <t>BIDIRECTIONAL</t>
  </si>
  <si>
    <t>Source/Destination</t>
  </si>
  <si>
    <t>Teensy4.0</t>
  </si>
  <si>
    <t>0_RX1_CRX2_CS1</t>
  </si>
  <si>
    <t>1_TX1_CTX2_MISO1</t>
  </si>
  <si>
    <t>3_LRCLK2</t>
  </si>
  <si>
    <t>4_BCLK2</t>
  </si>
  <si>
    <t>5_IN2</t>
  </si>
  <si>
    <t>6_OUT1D</t>
  </si>
  <si>
    <t>7_RX2_OUT1A</t>
  </si>
  <si>
    <t>8_TX2_IN1</t>
  </si>
  <si>
    <t>9_OUT1C</t>
  </si>
  <si>
    <t>10_CS_MQSR</t>
  </si>
  <si>
    <t>11_MOSI_CTX1</t>
  </si>
  <si>
    <t>12_MISO_MQSL</t>
  </si>
  <si>
    <t>VBAT</t>
  </si>
  <si>
    <t>3V3</t>
  </si>
  <si>
    <t>Pin number</t>
  </si>
  <si>
    <t>PROGRAM</t>
  </si>
  <si>
    <t>ON_OFF</t>
  </si>
  <si>
    <t>13_SCK_CRX1_LED</t>
  </si>
  <si>
    <t>14_A0_TX3_SPDIF_OUT</t>
  </si>
  <si>
    <t>15_A1_RX3_SPDIF_IN</t>
  </si>
  <si>
    <t>16_A2_RX4_SCL1</t>
  </si>
  <si>
    <t>17_A3_TX4_SDA1</t>
  </si>
  <si>
    <t>18_A4_SDA0</t>
  </si>
  <si>
    <t>19_A5_SCL0</t>
  </si>
  <si>
    <t>20_A6_TX5_LRCLK1</t>
  </si>
  <si>
    <t>21_A7_RX5_BCLK1</t>
  </si>
  <si>
    <t>22_A8_CTX1</t>
  </si>
  <si>
    <t>23_A9_CRX1_MCLK1</t>
  </si>
  <si>
    <t>VIN</t>
  </si>
  <si>
    <t>VUSB</t>
  </si>
  <si>
    <t>24_A10_TX6_SCL2</t>
  </si>
  <si>
    <t>25_A11_RX6_SDA2</t>
  </si>
  <si>
    <t>26_A12_MOSI1</t>
  </si>
  <si>
    <t>27_A13_SCK1</t>
  </si>
  <si>
    <t>28_RX7</t>
  </si>
  <si>
    <t>29_TX7</t>
  </si>
  <si>
    <t>30_CRX3</t>
  </si>
  <si>
    <t>31_CTX3</t>
  </si>
  <si>
    <t>32_OUT1B</t>
  </si>
  <si>
    <t>33_MCLK2</t>
  </si>
  <si>
    <t>34_DAT1_MISO2</t>
  </si>
  <si>
    <t>35_DAT0_MOSI2</t>
  </si>
  <si>
    <t>36_CLK_CS2</t>
  </si>
  <si>
    <t>37_CMD_SCK2</t>
  </si>
  <si>
    <t>38_DAT3_RX5</t>
  </si>
  <si>
    <t>39_DAT2_TX5</t>
  </si>
  <si>
    <t>D-</t>
  </si>
  <si>
    <t>D+</t>
  </si>
  <si>
    <t>Esp8266_esp1</t>
  </si>
  <si>
    <t>2_OUT2</t>
  </si>
  <si>
    <t>Electrical type</t>
  </si>
  <si>
    <t>POWER INPUT</t>
  </si>
  <si>
    <t>POWER OUTPUT</t>
  </si>
  <si>
    <t>Logic converter</t>
  </si>
  <si>
    <t>YES</t>
  </si>
  <si>
    <t>NO</t>
  </si>
  <si>
    <t>Comments</t>
  </si>
  <si>
    <t>Use a resistence of 220ohm</t>
  </si>
  <si>
    <t>Power the button with an ams1117 ar 3.3v and use an internal PULL_DOWN resistence</t>
  </si>
  <si>
    <t>DistanceSensor1</t>
  </si>
  <si>
    <t>OUT</t>
  </si>
  <si>
    <t>Represents the distance to the obstacle with an analogic value between 0v when no obstacle is detected and 5v when the obstacle in at 9inches.
Use a voltage divider to lower the voltage from 5v to 3.3v
R1 = 5000, R2 = 10000</t>
  </si>
  <si>
    <t>#define STEERING_SERVO_PIN  22 // 3</t>
  </si>
  <si>
    <t>#define DRIVER_MOTOR_PIN  23</t>
  </si>
  <si>
    <t>#define REMOTE_START_PIN 20</t>
  </si>
  <si>
    <t>#define REMOTE_STOP_PIN 10</t>
  </si>
  <si>
    <t>#define DISTANCE_SENSOR1_TRIG_PIN 7</t>
  </si>
  <si>
    <t>#define DISTANCE_SENSOR1_ECHO_PIN 6</t>
  </si>
  <si>
    <t>#define DISTANCE_SENSOR2_TRIG_PIN 5</t>
  </si>
  <si>
    <t>#define DISTANCE_SENSOR2_ECHO_PIN 4</t>
  </si>
  <si>
    <t>#define DISTANCE_SENSOR3_TRIG_PIN 3</t>
  </si>
  <si>
    <t>#define DISTANCE_SENSOR3_ECHO_PIN 2</t>
  </si>
  <si>
    <t>#define MENU_RIGHT_ARROW_BUTTON_PIN 14</t>
  </si>
  <si>
    <t>#define MENU_LEFT_ARROW_BUTTON_PIN 15</t>
  </si>
  <si>
    <t>#define MENU_DECREMENT_BUTTON_PIN 16</t>
  </si>
  <si>
    <t>#define MENU_INCREMENT_BUTTON_PIN 17</t>
  </si>
  <si>
    <t>#define EMERGENCY_BREAK_LIGHT_PIN 21</t>
  </si>
  <si>
    <t>#define SPI_SS_PIXY_1_PIN 8</t>
  </si>
  <si>
    <t>#define SPI_SS_PIXY_2_PIN 9</t>
  </si>
  <si>
    <t>DistanceSensor2</t>
  </si>
  <si>
    <t>DistanceSensor3</t>
  </si>
  <si>
    <t>The logic conversion must be done on the module</t>
  </si>
  <si>
    <t>ESC_Fan1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</si>
</sst>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Border="1"/>
    <xf numFmtId="0" fontId="2" fillId="0" borderId="0" xfId="0" applyFont="1" applyFill="1" applyBorder="1"/>
    <xf numFmtId="0" fontId="2" fillId="0" borderId="0" xfId="0" applyNumberFormat="1" applyFont="1" applyFill="1" applyBorder="1"/>
    <xf numFmtId="0" fontId="1" fillId="0" borderId="0" xfId="0" applyFont="1" applyFill="1" applyBorder="1" applyAlignment="1">
      <alignment wrapText="1"/>
    </xf>
    <xf numFmtId="0" fontId="0" fillId="0" borderId="0" xfId="0" applyAlignment="1">
      <alignment wrapText="1"/>
    </xf>
    <xf numFmtId="0" fontId="2" fillId="0" borderId="0" xfId="0" applyFont="1" applyFill="1" applyBorder="1" applyAlignment="1">
      <alignment wrapText="1"/>
    </xf>
    <xf numFmtId="0" fontId="3" fillId="0" borderId="0" xfId="0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tabSelected="1" workbookViewId="0">
      <selection activeCell="G15" sqref="G15"/>
    </sheetView>
  </sheetViews>
  <sheetFormatPr defaultRowHeight="14.4" x14ac:dyDescent="0.3"/>
  <cols>
    <col min="1" max="1" width="22.77734375" bestFit="1" customWidth="1"/>
    <col min="2" max="2" width="13" bestFit="1" customWidth="1"/>
    <col min="3" max="3" width="26.33203125" bestFit="1" customWidth="1"/>
    <col min="4" max="4" width="15.44140625" customWidth="1"/>
    <col min="5" max="5" width="41" bestFit="1" customWidth="1"/>
    <col min="6" max="6" width="19.6640625" bestFit="1" customWidth="1"/>
    <col min="7" max="7" width="28.5546875" bestFit="1" customWidth="1"/>
    <col min="8" max="8" width="14" bestFit="1" customWidth="1"/>
    <col min="9" max="9" width="72.77734375" style="5" bestFit="1" customWidth="1"/>
  </cols>
  <sheetData>
    <row r="1" spans="1:9" x14ac:dyDescent="0.3">
      <c r="A1" s="1" t="s">
        <v>0</v>
      </c>
      <c r="B1" s="1" t="s">
        <v>45</v>
      </c>
      <c r="C1" s="1" t="s">
        <v>1</v>
      </c>
      <c r="D1" s="1" t="s">
        <v>12</v>
      </c>
      <c r="E1" s="1" t="s">
        <v>18</v>
      </c>
      <c r="F1" s="1" t="s">
        <v>81</v>
      </c>
      <c r="G1" s="1" t="s">
        <v>29</v>
      </c>
      <c r="H1" s="1" t="s">
        <v>84</v>
      </c>
      <c r="I1" s="4" t="s">
        <v>87</v>
      </c>
    </row>
    <row r="2" spans="1:9" x14ac:dyDescent="0.3">
      <c r="A2" s="2" t="s">
        <v>2</v>
      </c>
      <c r="B2" s="2"/>
      <c r="C2" s="2" t="s">
        <v>3</v>
      </c>
      <c r="D2" s="2"/>
      <c r="E2" s="2" t="str">
        <f t="shared" ref="E2:E36" si="0">_xlfn.CONCAT(A2, "-", B2, "-", C2)</f>
        <v>SteeringServo1--GND</v>
      </c>
      <c r="F2" s="2" t="s">
        <v>82</v>
      </c>
      <c r="G2" s="2"/>
    </row>
    <row r="3" spans="1:9" x14ac:dyDescent="0.3">
      <c r="A3" s="2" t="s">
        <v>2</v>
      </c>
      <c r="B3" s="2"/>
      <c r="C3" s="2" t="s">
        <v>4</v>
      </c>
      <c r="D3" s="2">
        <v>5</v>
      </c>
      <c r="E3" s="2" t="str">
        <f t="shared" si="0"/>
        <v>SteeringServo1--VCC</v>
      </c>
      <c r="F3" s="2" t="s">
        <v>82</v>
      </c>
      <c r="G3" s="2"/>
    </row>
    <row r="4" spans="1:9" x14ac:dyDescent="0.3">
      <c r="A4" s="2" t="s">
        <v>2</v>
      </c>
      <c r="B4" s="2"/>
      <c r="C4" s="2" t="s">
        <v>5</v>
      </c>
      <c r="D4" s="2">
        <v>5</v>
      </c>
      <c r="E4" s="2" t="str">
        <f t="shared" si="0"/>
        <v>SteeringServo1--SIG</v>
      </c>
      <c r="F4" s="2" t="s">
        <v>26</v>
      </c>
      <c r="G4" s="2" t="str">
        <f>E51</f>
        <v>Teensy4.0-4-2_OUT2</v>
      </c>
      <c r="H4" t="s">
        <v>85</v>
      </c>
    </row>
    <row r="5" spans="1:9" x14ac:dyDescent="0.3">
      <c r="A5" s="2" t="s">
        <v>6</v>
      </c>
      <c r="B5" s="2"/>
      <c r="C5" s="2" t="s">
        <v>3</v>
      </c>
      <c r="D5" s="2"/>
      <c r="E5" s="2" t="str">
        <f t="shared" si="0"/>
        <v>ESC_LeftWheelMotor1--GND</v>
      </c>
      <c r="F5" s="2" t="s">
        <v>82</v>
      </c>
      <c r="G5" s="2"/>
    </row>
    <row r="6" spans="1:9" x14ac:dyDescent="0.3">
      <c r="A6" s="2" t="s">
        <v>6</v>
      </c>
      <c r="B6" s="2"/>
      <c r="C6" s="2" t="s">
        <v>4</v>
      </c>
      <c r="D6" s="2">
        <v>5</v>
      </c>
      <c r="E6" s="2" t="str">
        <f t="shared" si="0"/>
        <v>ESC_LeftWheelMotor1--VCC</v>
      </c>
      <c r="F6" s="2" t="s">
        <v>82</v>
      </c>
      <c r="G6" s="2"/>
    </row>
    <row r="7" spans="1:9" x14ac:dyDescent="0.3">
      <c r="A7" s="2" t="s">
        <v>6</v>
      </c>
      <c r="B7" s="2"/>
      <c r="C7" s="2" t="s">
        <v>5</v>
      </c>
      <c r="D7" s="2">
        <v>5</v>
      </c>
      <c r="E7" s="2" t="str">
        <f>_xlfn.CONCAT(A7, "-", B7, "-", C7)</f>
        <v>ESC_LeftWheelMotor1--SIG</v>
      </c>
      <c r="F7" s="2" t="s">
        <v>26</v>
      </c>
      <c r="G7" s="2" t="str">
        <f>E52</f>
        <v>Teensy4.0-5-3_LRCLK2</v>
      </c>
      <c r="H7" t="s">
        <v>85</v>
      </c>
    </row>
    <row r="8" spans="1:9" x14ac:dyDescent="0.3">
      <c r="A8" s="2" t="s">
        <v>7</v>
      </c>
      <c r="B8" s="2"/>
      <c r="C8" s="2" t="s">
        <v>3</v>
      </c>
      <c r="D8" s="2"/>
      <c r="E8" s="2" t="str">
        <f t="shared" ref="E8:E10" si="1">_xlfn.CONCAT(A8, "-", B8, "-", C8)</f>
        <v>ESC_RightWheelMotor1--GND</v>
      </c>
      <c r="F8" s="2" t="s">
        <v>82</v>
      </c>
      <c r="G8" s="2"/>
    </row>
    <row r="9" spans="1:9" x14ac:dyDescent="0.3">
      <c r="A9" s="2" t="s">
        <v>7</v>
      </c>
      <c r="B9" s="2"/>
      <c r="C9" s="2" t="s">
        <v>4</v>
      </c>
      <c r="D9" s="2">
        <v>5</v>
      </c>
      <c r="E9" s="2" t="str">
        <f t="shared" si="1"/>
        <v>ESC_RightWheelMotor1--VCC</v>
      </c>
      <c r="F9" s="2" t="s">
        <v>82</v>
      </c>
      <c r="G9" s="2"/>
    </row>
    <row r="10" spans="1:9" x14ac:dyDescent="0.3">
      <c r="A10" s="2" t="s">
        <v>7</v>
      </c>
      <c r="B10" s="2"/>
      <c r="C10" s="2" t="s">
        <v>5</v>
      </c>
      <c r="D10" s="2">
        <v>5</v>
      </c>
      <c r="E10" s="2" t="str">
        <f t="shared" si="1"/>
        <v>ESC_RightWheelMotor1--SIG</v>
      </c>
      <c r="F10" s="2" t="s">
        <v>26</v>
      </c>
      <c r="G10" s="2" t="str">
        <f>E53</f>
        <v>Teensy4.0-6-4_BCLK2</v>
      </c>
      <c r="H10" t="s">
        <v>85</v>
      </c>
    </row>
    <row r="11" spans="1:9" x14ac:dyDescent="0.3">
      <c r="A11" s="2" t="s">
        <v>113</v>
      </c>
      <c r="B11" s="2"/>
      <c r="C11" s="2" t="s">
        <v>3</v>
      </c>
      <c r="D11" s="2"/>
      <c r="E11" s="2" t="str">
        <f t="shared" si="0"/>
        <v>ESC_Fan1--GND</v>
      </c>
      <c r="F11" s="2" t="s">
        <v>82</v>
      </c>
      <c r="G11" s="2"/>
    </row>
    <row r="12" spans="1:9" x14ac:dyDescent="0.3">
      <c r="A12" s="2" t="s">
        <v>113</v>
      </c>
      <c r="B12" s="2"/>
      <c r="C12" s="2" t="s">
        <v>4</v>
      </c>
      <c r="D12" s="2">
        <v>5</v>
      </c>
      <c r="E12" s="2" t="str">
        <f t="shared" si="0"/>
        <v>ESC_Fan1--VCC</v>
      </c>
      <c r="F12" s="2" t="s">
        <v>82</v>
      </c>
      <c r="G12" s="2"/>
    </row>
    <row r="13" spans="1:9" x14ac:dyDescent="0.3">
      <c r="A13" s="2" t="s">
        <v>113</v>
      </c>
      <c r="B13" s="2"/>
      <c r="C13" s="2" t="s">
        <v>5</v>
      </c>
      <c r="D13" s="2">
        <v>5</v>
      </c>
      <c r="E13" s="2" t="str">
        <f t="shared" si="0"/>
        <v>ESC_Fan1--SIG</v>
      </c>
      <c r="F13" s="2" t="s">
        <v>26</v>
      </c>
      <c r="G13" s="2" t="str">
        <f>E56</f>
        <v>Teensy4.0-9-7_RX2_OUT1A</v>
      </c>
      <c r="H13" t="s">
        <v>85</v>
      </c>
    </row>
    <row r="14" spans="1:9" x14ac:dyDescent="0.3">
      <c r="A14" s="2" t="s">
        <v>8</v>
      </c>
      <c r="B14" s="2"/>
      <c r="C14" s="2" t="s">
        <v>3</v>
      </c>
      <c r="D14" s="2"/>
      <c r="E14" s="2" t="str">
        <f t="shared" si="0"/>
        <v>RPM_sensor_LeftWheel1--GND</v>
      </c>
      <c r="F14" s="2" t="s">
        <v>82</v>
      </c>
      <c r="G14" s="2"/>
    </row>
    <row r="15" spans="1:9" x14ac:dyDescent="0.3">
      <c r="A15" s="2" t="s">
        <v>8</v>
      </c>
      <c r="B15" s="2"/>
      <c r="C15" s="2" t="s">
        <v>4</v>
      </c>
      <c r="D15" s="2">
        <v>5</v>
      </c>
      <c r="E15" s="2" t="str">
        <f t="shared" si="0"/>
        <v>RPM_sensor_LeftWheel1--VCC</v>
      </c>
      <c r="F15" s="2" t="s">
        <v>82</v>
      </c>
      <c r="G15" s="2"/>
    </row>
    <row r="16" spans="1:9" x14ac:dyDescent="0.3">
      <c r="A16" s="2" t="s">
        <v>8</v>
      </c>
      <c r="B16" s="2"/>
      <c r="C16" s="2" t="s">
        <v>5</v>
      </c>
      <c r="D16" s="2">
        <v>5</v>
      </c>
      <c r="E16" s="2" t="str">
        <f t="shared" si="0"/>
        <v>RPM_sensor_LeftWheel1--SIG</v>
      </c>
      <c r="F16" s="2" t="s">
        <v>27</v>
      </c>
      <c r="G16" s="2" t="str">
        <f>E54</f>
        <v>Teensy4.0-7-5_IN2</v>
      </c>
      <c r="H16" t="s">
        <v>85</v>
      </c>
    </row>
    <row r="17" spans="1:9" x14ac:dyDescent="0.3">
      <c r="A17" s="2" t="s">
        <v>9</v>
      </c>
      <c r="B17" s="2"/>
      <c r="C17" s="2" t="s">
        <v>3</v>
      </c>
      <c r="D17" s="2"/>
      <c r="E17" s="2" t="str">
        <f t="shared" si="0"/>
        <v>RPM_sensor_RightWheel1--GND</v>
      </c>
      <c r="F17" s="2" t="s">
        <v>82</v>
      </c>
      <c r="G17" s="2"/>
    </row>
    <row r="18" spans="1:9" x14ac:dyDescent="0.3">
      <c r="A18" s="2" t="s">
        <v>9</v>
      </c>
      <c r="B18" s="2"/>
      <c r="C18" s="2" t="s">
        <v>4</v>
      </c>
      <c r="D18" s="2">
        <v>5</v>
      </c>
      <c r="E18" s="2" t="str">
        <f t="shared" si="0"/>
        <v>RPM_sensor_RightWheel1--VCC</v>
      </c>
      <c r="F18" s="2" t="s">
        <v>82</v>
      </c>
      <c r="G18" s="2"/>
    </row>
    <row r="19" spans="1:9" x14ac:dyDescent="0.3">
      <c r="A19" s="2" t="s">
        <v>9</v>
      </c>
      <c r="B19" s="2"/>
      <c r="C19" s="2" t="s">
        <v>5</v>
      </c>
      <c r="D19" s="2">
        <v>5</v>
      </c>
      <c r="E19" s="2" t="str">
        <f t="shared" si="0"/>
        <v>RPM_sensor_RightWheel1--SIG</v>
      </c>
      <c r="F19" s="2" t="s">
        <v>27</v>
      </c>
      <c r="G19" s="2" t="str">
        <f>E55</f>
        <v>Teensy4.0-8-6_OUT1D</v>
      </c>
      <c r="H19" t="s">
        <v>85</v>
      </c>
    </row>
    <row r="20" spans="1:9" x14ac:dyDescent="0.3">
      <c r="A20" s="2" t="s">
        <v>79</v>
      </c>
      <c r="B20" s="2"/>
      <c r="C20" s="2" t="s">
        <v>3</v>
      </c>
      <c r="D20" s="2"/>
      <c r="E20" s="2" t="str">
        <f t="shared" si="0"/>
        <v>Esp8266_esp1--GND</v>
      </c>
      <c r="F20" s="2" t="s">
        <v>82</v>
      </c>
      <c r="G20" s="2"/>
    </row>
    <row r="21" spans="1:9" x14ac:dyDescent="0.3">
      <c r="A21" s="2" t="s">
        <v>79</v>
      </c>
      <c r="B21" s="2"/>
      <c r="C21" s="2" t="s">
        <v>4</v>
      </c>
      <c r="D21" s="2">
        <v>5</v>
      </c>
      <c r="E21" s="2" t="str">
        <f t="shared" si="0"/>
        <v>Esp8266_esp1--VCC</v>
      </c>
      <c r="F21" s="2" t="s">
        <v>82</v>
      </c>
      <c r="G21" s="2"/>
    </row>
    <row r="22" spans="1:9" x14ac:dyDescent="0.3">
      <c r="A22" s="2" t="s">
        <v>79</v>
      </c>
      <c r="B22" s="2"/>
      <c r="C22" s="2" t="s">
        <v>10</v>
      </c>
      <c r="D22" s="2">
        <v>5</v>
      </c>
      <c r="E22" s="2" t="str">
        <f t="shared" si="0"/>
        <v>Esp8266_esp1--RX</v>
      </c>
      <c r="F22" s="2" t="s">
        <v>26</v>
      </c>
      <c r="G22" s="2" t="str">
        <f>E50</f>
        <v>Teensy4.0-3-1_TX1_CTX2_MISO1</v>
      </c>
      <c r="H22" t="s">
        <v>85</v>
      </c>
    </row>
    <row r="23" spans="1:9" x14ac:dyDescent="0.3">
      <c r="A23" s="2" t="s">
        <v>79</v>
      </c>
      <c r="B23" s="2"/>
      <c r="C23" s="2" t="s">
        <v>11</v>
      </c>
      <c r="D23" s="2">
        <v>5</v>
      </c>
      <c r="E23" s="2" t="str">
        <f t="shared" si="0"/>
        <v>Esp8266_esp1--TX</v>
      </c>
      <c r="F23" s="2" t="s">
        <v>27</v>
      </c>
      <c r="G23" s="2" t="str">
        <f>E49</f>
        <v>Teensy4.0-2-0_RX1_CRX2_CS1</v>
      </c>
      <c r="H23" t="s">
        <v>85</v>
      </c>
    </row>
    <row r="24" spans="1:9" x14ac:dyDescent="0.3">
      <c r="A24" s="2" t="s">
        <v>13</v>
      </c>
      <c r="B24" s="2"/>
      <c r="C24" s="2" t="s">
        <v>3</v>
      </c>
      <c r="D24" s="2"/>
      <c r="E24" s="2" t="str">
        <f t="shared" si="0"/>
        <v>EmergencyBrakeLight1--GND</v>
      </c>
      <c r="F24" s="2" t="s">
        <v>82</v>
      </c>
      <c r="G24" s="2"/>
    </row>
    <row r="25" spans="1:9" x14ac:dyDescent="0.3">
      <c r="A25" s="2" t="s">
        <v>13</v>
      </c>
      <c r="B25" s="2"/>
      <c r="C25" s="2" t="s">
        <v>5</v>
      </c>
      <c r="D25" s="2">
        <v>3.3</v>
      </c>
      <c r="E25" s="2" t="str">
        <f t="shared" si="0"/>
        <v>EmergencyBrakeLight1--SIG</v>
      </c>
      <c r="F25" s="2" t="s">
        <v>26</v>
      </c>
      <c r="G25" t="str">
        <f>E57</f>
        <v>Teensy4.0-10-8_TX2_IN1</v>
      </c>
      <c r="H25" t="s">
        <v>86</v>
      </c>
      <c r="I25" s="6" t="s">
        <v>88</v>
      </c>
    </row>
    <row r="26" spans="1:9" x14ac:dyDescent="0.3">
      <c r="A26" s="2" t="s">
        <v>14</v>
      </c>
      <c r="B26" s="2"/>
      <c r="C26" s="2" t="s">
        <v>3</v>
      </c>
      <c r="D26" s="2"/>
      <c r="E26" s="2" t="str">
        <f t="shared" si="0"/>
        <v>Camera1--GND</v>
      </c>
      <c r="F26" s="2" t="s">
        <v>82</v>
      </c>
      <c r="G26" s="2"/>
    </row>
    <row r="27" spans="1:9" x14ac:dyDescent="0.3">
      <c r="A27" s="2" t="s">
        <v>14</v>
      </c>
      <c r="B27" s="2"/>
      <c r="C27" s="2" t="s">
        <v>4</v>
      </c>
      <c r="D27" s="2">
        <v>5</v>
      </c>
      <c r="E27" s="2" t="str">
        <f t="shared" si="0"/>
        <v>Camera1--VCC</v>
      </c>
      <c r="F27" s="2" t="s">
        <v>82</v>
      </c>
      <c r="G27" s="2"/>
    </row>
    <row r="28" spans="1:9" x14ac:dyDescent="0.3">
      <c r="A28" s="2" t="s">
        <v>14</v>
      </c>
      <c r="B28" s="2"/>
      <c r="C28" s="2" t="s">
        <v>15</v>
      </c>
      <c r="D28" s="2">
        <v>3.3</v>
      </c>
      <c r="E28" s="2" t="str">
        <f t="shared" si="0"/>
        <v>Camera1--MOSI</v>
      </c>
      <c r="F28" s="2" t="s">
        <v>26</v>
      </c>
      <c r="G28" s="2" t="str">
        <f>E60</f>
        <v>Teensy4.0-13-11_MOSI_CTX1</v>
      </c>
      <c r="H28" t="s">
        <v>86</v>
      </c>
    </row>
    <row r="29" spans="1:9" x14ac:dyDescent="0.3">
      <c r="A29" s="2" t="s">
        <v>14</v>
      </c>
      <c r="B29" s="2"/>
      <c r="C29" s="2" t="s">
        <v>16</v>
      </c>
      <c r="D29" s="2">
        <v>3.3</v>
      </c>
      <c r="E29" s="2" t="str">
        <f t="shared" si="0"/>
        <v>Camera1--MISO</v>
      </c>
      <c r="F29" s="2" t="s">
        <v>27</v>
      </c>
      <c r="G29" s="2" t="str">
        <f>E61</f>
        <v>Teensy4.0-14-12_MISO_MQSL</v>
      </c>
      <c r="H29" t="s">
        <v>86</v>
      </c>
    </row>
    <row r="30" spans="1:9" x14ac:dyDescent="0.3">
      <c r="A30" s="2" t="s">
        <v>14</v>
      </c>
      <c r="B30" s="2"/>
      <c r="C30" s="2" t="s">
        <v>17</v>
      </c>
      <c r="D30" s="2">
        <v>3.3</v>
      </c>
      <c r="E30" s="2" t="str">
        <f t="shared" si="0"/>
        <v>Camera1--SCK</v>
      </c>
      <c r="F30" s="2" t="s">
        <v>26</v>
      </c>
      <c r="G30" s="2" t="str">
        <f>E67</f>
        <v>Teensy4.0-20-13_SCK_CRX1_LED</v>
      </c>
      <c r="H30" t="s">
        <v>86</v>
      </c>
    </row>
    <row r="31" spans="1:9" x14ac:dyDescent="0.3">
      <c r="A31" s="2" t="s">
        <v>19</v>
      </c>
      <c r="B31" s="2"/>
      <c r="C31" s="2" t="s">
        <v>3</v>
      </c>
      <c r="D31" s="2"/>
      <c r="E31" s="2" t="str">
        <f t="shared" si="0"/>
        <v>DisplayModule1--GND</v>
      </c>
      <c r="F31" s="2" t="s">
        <v>82</v>
      </c>
      <c r="G31" s="2"/>
    </row>
    <row r="32" spans="1:9" x14ac:dyDescent="0.3">
      <c r="A32" s="2" t="s">
        <v>19</v>
      </c>
      <c r="B32" s="2"/>
      <c r="C32" s="2" t="s">
        <v>4</v>
      </c>
      <c r="D32" s="2">
        <v>5</v>
      </c>
      <c r="E32" s="2" t="str">
        <f t="shared" si="0"/>
        <v>DisplayModule1--VCC</v>
      </c>
      <c r="F32" s="2" t="s">
        <v>82</v>
      </c>
      <c r="G32" s="2"/>
    </row>
    <row r="33" spans="1:9" x14ac:dyDescent="0.3">
      <c r="A33" s="2" t="s">
        <v>19</v>
      </c>
      <c r="B33" s="2"/>
      <c r="C33" s="2" t="s">
        <v>20</v>
      </c>
      <c r="D33" s="2">
        <v>3.3</v>
      </c>
      <c r="E33" s="2" t="str">
        <f t="shared" si="0"/>
        <v>DisplayModule1--MENU_INCREMENT_BUTTON</v>
      </c>
      <c r="F33" s="2" t="s">
        <v>27</v>
      </c>
      <c r="G33" t="str">
        <f>E71</f>
        <v>Teensy4.0-24-17_A3_TX4_SDA1</v>
      </c>
      <c r="H33" t="s">
        <v>86</v>
      </c>
      <c r="I33" s="5" t="s">
        <v>89</v>
      </c>
    </row>
    <row r="34" spans="1:9" x14ac:dyDescent="0.3">
      <c r="A34" s="2" t="s">
        <v>19</v>
      </c>
      <c r="B34" s="2"/>
      <c r="C34" s="2" t="s">
        <v>21</v>
      </c>
      <c r="D34" s="2">
        <v>3.3</v>
      </c>
      <c r="E34" s="2" t="str">
        <f t="shared" si="0"/>
        <v>DisplayModule1--MENU_DECREMENT_BUTTON</v>
      </c>
      <c r="F34" s="2" t="s">
        <v>27</v>
      </c>
      <c r="G34" s="2" t="str">
        <f>E74</f>
        <v>Teensy4.0-27-20_A6_TX5_LRCLK1</v>
      </c>
      <c r="H34" t="s">
        <v>86</v>
      </c>
      <c r="I34" s="5" t="s">
        <v>89</v>
      </c>
    </row>
    <row r="35" spans="1:9" x14ac:dyDescent="0.3">
      <c r="A35" s="2" t="s">
        <v>19</v>
      </c>
      <c r="B35" s="2"/>
      <c r="C35" s="2" t="s">
        <v>22</v>
      </c>
      <c r="D35" s="2">
        <v>3.3</v>
      </c>
      <c r="E35" s="2" t="str">
        <f t="shared" si="0"/>
        <v>DisplayModule1--MENU_NEXT_BUTTON</v>
      </c>
      <c r="F35" s="2" t="s">
        <v>27</v>
      </c>
      <c r="G35" s="2" t="str">
        <f>E75</f>
        <v>Teensy4.0-28-21_A7_RX5_BCLK1</v>
      </c>
      <c r="H35" t="s">
        <v>86</v>
      </c>
      <c r="I35" s="5" t="s">
        <v>89</v>
      </c>
    </row>
    <row r="36" spans="1:9" x14ac:dyDescent="0.3">
      <c r="A36" s="2" t="s">
        <v>19</v>
      </c>
      <c r="B36" s="2"/>
      <c r="C36" s="2" t="s">
        <v>23</v>
      </c>
      <c r="D36" s="2">
        <v>3.3</v>
      </c>
      <c r="E36" s="2" t="str">
        <f t="shared" si="0"/>
        <v>DisplayModule1--MENU_PREVIOUS_BUTTON</v>
      </c>
      <c r="F36" s="2" t="s">
        <v>27</v>
      </c>
      <c r="G36" s="2" t="str">
        <f>E76</f>
        <v>Teensy4.0-29-22_A8_CTX1</v>
      </c>
      <c r="H36" t="s">
        <v>86</v>
      </c>
      <c r="I36" s="5" t="s">
        <v>89</v>
      </c>
    </row>
    <row r="37" spans="1:9" x14ac:dyDescent="0.3">
      <c r="A37" s="2" t="s">
        <v>19</v>
      </c>
      <c r="B37" s="2"/>
      <c r="C37" s="2" t="s">
        <v>24</v>
      </c>
      <c r="D37" s="2">
        <v>5</v>
      </c>
      <c r="E37" s="2" t="str">
        <f t="shared" ref="E37:E77" si="2">_xlfn.CONCAT(A37, "-", B37, "-", C37)</f>
        <v>DisplayModule1--SCL</v>
      </c>
      <c r="F37" s="2" t="s">
        <v>26</v>
      </c>
      <c r="G37" s="2" t="str">
        <f>E73</f>
        <v>Teensy4.0-26-19_A5_SCL0</v>
      </c>
      <c r="H37" t="s">
        <v>85</v>
      </c>
      <c r="I37" s="5" t="s">
        <v>112</v>
      </c>
    </row>
    <row r="38" spans="1:9" x14ac:dyDescent="0.3">
      <c r="A38" s="2" t="s">
        <v>19</v>
      </c>
      <c r="B38" s="2"/>
      <c r="C38" s="2" t="s">
        <v>25</v>
      </c>
      <c r="D38" s="2">
        <v>5</v>
      </c>
      <c r="E38" s="2" t="str">
        <f t="shared" si="2"/>
        <v>DisplayModule1--SDA</v>
      </c>
      <c r="F38" s="2" t="s">
        <v>28</v>
      </c>
      <c r="G38" s="2" t="str">
        <f>E72</f>
        <v>Teensy4.0-25-18_A4_SDA0</v>
      </c>
      <c r="H38" t="s">
        <v>85</v>
      </c>
      <c r="I38" s="5" t="s">
        <v>112</v>
      </c>
    </row>
    <row r="39" spans="1:9" x14ac:dyDescent="0.3">
      <c r="A39" s="2" t="s">
        <v>90</v>
      </c>
      <c r="B39" s="2"/>
      <c r="C39" s="2" t="s">
        <v>3</v>
      </c>
      <c r="D39" s="2"/>
      <c r="E39" s="2" t="str">
        <f t="shared" si="2"/>
        <v>DistanceSensor1--GND</v>
      </c>
      <c r="F39" s="2" t="s">
        <v>82</v>
      </c>
      <c r="G39" s="2"/>
    </row>
    <row r="40" spans="1:9" x14ac:dyDescent="0.3">
      <c r="A40" s="2" t="s">
        <v>90</v>
      </c>
      <c r="B40" s="2"/>
      <c r="C40" s="2" t="s">
        <v>4</v>
      </c>
      <c r="D40" s="2">
        <v>5</v>
      </c>
      <c r="E40" s="2" t="str">
        <f t="shared" si="2"/>
        <v>DistanceSensor1--VCC</v>
      </c>
      <c r="F40" s="2" t="s">
        <v>82</v>
      </c>
      <c r="G40" s="2"/>
    </row>
    <row r="41" spans="1:9" ht="57.6" x14ac:dyDescent="0.3">
      <c r="A41" s="2" t="s">
        <v>90</v>
      </c>
      <c r="B41" s="2"/>
      <c r="C41" s="2" t="s">
        <v>91</v>
      </c>
      <c r="D41" s="2">
        <v>5</v>
      </c>
      <c r="E41" s="2" t="str">
        <f t="shared" si="2"/>
        <v>DistanceSensor1--OUT</v>
      </c>
      <c r="F41" s="2" t="s">
        <v>27</v>
      </c>
      <c r="G41" s="2" t="str">
        <f>E68</f>
        <v>Teensy4.0-21-14_A0_TX3_SPDIF_OUT</v>
      </c>
      <c r="I41" s="5" t="s">
        <v>92</v>
      </c>
    </row>
    <row r="42" spans="1:9" x14ac:dyDescent="0.3">
      <c r="A42" s="2" t="s">
        <v>110</v>
      </c>
      <c r="B42" s="2"/>
      <c r="C42" s="2" t="s">
        <v>3</v>
      </c>
      <c r="D42" s="2"/>
      <c r="E42" s="2" t="str">
        <f t="shared" ref="E42:E44" si="3">_xlfn.CONCAT(A42, "-", B42, "-", C42)</f>
        <v>DistanceSensor2--GND</v>
      </c>
      <c r="F42" s="2" t="s">
        <v>82</v>
      </c>
      <c r="G42" s="2"/>
    </row>
    <row r="43" spans="1:9" x14ac:dyDescent="0.3">
      <c r="A43" s="2" t="s">
        <v>110</v>
      </c>
      <c r="B43" s="2"/>
      <c r="C43" s="2" t="s">
        <v>4</v>
      </c>
      <c r="D43" s="2">
        <v>5</v>
      </c>
      <c r="E43" s="2" t="str">
        <f t="shared" si="3"/>
        <v>DistanceSensor2--VCC</v>
      </c>
      <c r="F43" s="2" t="s">
        <v>82</v>
      </c>
      <c r="G43" s="2"/>
    </row>
    <row r="44" spans="1:9" ht="57.6" x14ac:dyDescent="0.3">
      <c r="A44" s="2" t="s">
        <v>110</v>
      </c>
      <c r="B44" s="2"/>
      <c r="C44" s="2" t="s">
        <v>91</v>
      </c>
      <c r="D44" s="2">
        <v>5</v>
      </c>
      <c r="E44" s="2" t="str">
        <f t="shared" si="3"/>
        <v>DistanceSensor2--OUT</v>
      </c>
      <c r="F44" s="2" t="s">
        <v>27</v>
      </c>
      <c r="G44" s="2" t="str">
        <f>E69</f>
        <v>Teensy4.0-22-15_A1_RX3_SPDIF_IN</v>
      </c>
      <c r="I44" s="5" t="s">
        <v>92</v>
      </c>
    </row>
    <row r="45" spans="1:9" x14ac:dyDescent="0.3">
      <c r="A45" s="2" t="s">
        <v>111</v>
      </c>
      <c r="B45" s="2"/>
      <c r="C45" s="2" t="s">
        <v>3</v>
      </c>
      <c r="D45" s="2"/>
      <c r="E45" s="2" t="str">
        <f t="shared" ref="E45:E47" si="4">_xlfn.CONCAT(A45, "-", B45, "-", C45)</f>
        <v>DistanceSensor3--GND</v>
      </c>
      <c r="F45" s="2" t="s">
        <v>82</v>
      </c>
      <c r="G45" s="2"/>
    </row>
    <row r="46" spans="1:9" x14ac:dyDescent="0.3">
      <c r="A46" s="2" t="s">
        <v>111</v>
      </c>
      <c r="B46" s="2"/>
      <c r="C46" s="2" t="s">
        <v>4</v>
      </c>
      <c r="D46" s="2">
        <v>5</v>
      </c>
      <c r="E46" s="2" t="str">
        <f t="shared" si="4"/>
        <v>DistanceSensor3--VCC</v>
      </c>
      <c r="F46" s="2" t="s">
        <v>82</v>
      </c>
      <c r="G46" s="2"/>
    </row>
    <row r="47" spans="1:9" ht="57.6" x14ac:dyDescent="0.3">
      <c r="A47" s="2" t="s">
        <v>111</v>
      </c>
      <c r="B47" s="2"/>
      <c r="C47" s="2" t="s">
        <v>91</v>
      </c>
      <c r="D47" s="2">
        <v>5</v>
      </c>
      <c r="E47" s="2" t="str">
        <f t="shared" si="4"/>
        <v>DistanceSensor3--OUT</v>
      </c>
      <c r="F47" s="2" t="s">
        <v>27</v>
      </c>
      <c r="G47" s="2" t="str">
        <f>E70</f>
        <v>Teensy4.0-23-16_A2_RX4_SCL1</v>
      </c>
      <c r="I47" s="5" t="s">
        <v>92</v>
      </c>
    </row>
    <row r="48" spans="1:9" x14ac:dyDescent="0.3">
      <c r="A48" s="2" t="s">
        <v>30</v>
      </c>
      <c r="B48" s="2">
        <v>1</v>
      </c>
      <c r="C48" s="2" t="s">
        <v>3</v>
      </c>
      <c r="D48" s="2"/>
      <c r="E48" s="2" t="str">
        <f t="shared" si="2"/>
        <v>Teensy4.0-1-GND</v>
      </c>
      <c r="F48" s="2" t="s">
        <v>82</v>
      </c>
      <c r="G48" s="2"/>
    </row>
    <row r="49" spans="1:7" x14ac:dyDescent="0.3">
      <c r="A49" s="2" t="s">
        <v>30</v>
      </c>
      <c r="B49" s="2">
        <v>2</v>
      </c>
      <c r="C49" s="2" t="s">
        <v>31</v>
      </c>
      <c r="D49" s="2">
        <v>3.3</v>
      </c>
      <c r="E49" s="2" t="str">
        <f t="shared" si="2"/>
        <v>Teensy4.0-2-0_RX1_CRX2_CS1</v>
      </c>
      <c r="F49" s="2" t="s">
        <v>28</v>
      </c>
      <c r="G49" s="2"/>
    </row>
    <row r="50" spans="1:7" x14ac:dyDescent="0.3">
      <c r="A50" s="2" t="s">
        <v>30</v>
      </c>
      <c r="B50" s="2">
        <v>3</v>
      </c>
      <c r="C50" s="2" t="s">
        <v>32</v>
      </c>
      <c r="D50" s="2">
        <v>3.3</v>
      </c>
      <c r="E50" s="2" t="str">
        <f t="shared" si="2"/>
        <v>Teensy4.0-3-1_TX1_CTX2_MISO1</v>
      </c>
      <c r="F50" s="2" t="s">
        <v>28</v>
      </c>
      <c r="G50" s="2"/>
    </row>
    <row r="51" spans="1:7" x14ac:dyDescent="0.3">
      <c r="A51" s="2" t="s">
        <v>30</v>
      </c>
      <c r="B51" s="2">
        <v>4</v>
      </c>
      <c r="C51" s="2" t="s">
        <v>80</v>
      </c>
      <c r="D51" s="2">
        <v>3.3</v>
      </c>
      <c r="E51" s="3" t="str">
        <f>_xlfn.CONCAT(A51, "-", B51, "-", C51)</f>
        <v>Teensy4.0-4-2_OUT2</v>
      </c>
      <c r="F51" s="2" t="s">
        <v>28</v>
      </c>
      <c r="G51" s="2"/>
    </row>
    <row r="52" spans="1:7" x14ac:dyDescent="0.3">
      <c r="A52" s="2" t="s">
        <v>30</v>
      </c>
      <c r="B52" s="2">
        <v>5</v>
      </c>
      <c r="C52" s="2" t="s">
        <v>33</v>
      </c>
      <c r="D52" s="2">
        <v>3.3</v>
      </c>
      <c r="E52" s="2" t="str">
        <f t="shared" si="2"/>
        <v>Teensy4.0-5-3_LRCLK2</v>
      </c>
      <c r="F52" s="2" t="s">
        <v>28</v>
      </c>
      <c r="G52" s="2"/>
    </row>
    <row r="53" spans="1:7" x14ac:dyDescent="0.3">
      <c r="A53" s="2" t="s">
        <v>30</v>
      </c>
      <c r="B53" s="2">
        <v>6</v>
      </c>
      <c r="C53" s="2" t="s">
        <v>34</v>
      </c>
      <c r="D53" s="2">
        <v>3.3</v>
      </c>
      <c r="E53" s="2" t="str">
        <f t="shared" si="2"/>
        <v>Teensy4.0-6-4_BCLK2</v>
      </c>
      <c r="F53" s="2" t="s">
        <v>28</v>
      </c>
      <c r="G53" s="2"/>
    </row>
    <row r="54" spans="1:7" x14ac:dyDescent="0.3">
      <c r="A54" s="2" t="s">
        <v>30</v>
      </c>
      <c r="B54" s="2">
        <v>7</v>
      </c>
      <c r="C54" s="2" t="s">
        <v>35</v>
      </c>
      <c r="D54" s="2">
        <v>3.3</v>
      </c>
      <c r="E54" s="2" t="str">
        <f t="shared" si="2"/>
        <v>Teensy4.0-7-5_IN2</v>
      </c>
      <c r="F54" s="2" t="s">
        <v>28</v>
      </c>
      <c r="G54" s="2"/>
    </row>
    <row r="55" spans="1:7" x14ac:dyDescent="0.3">
      <c r="A55" s="2" t="s">
        <v>30</v>
      </c>
      <c r="B55" s="2">
        <v>8</v>
      </c>
      <c r="C55" s="2" t="s">
        <v>36</v>
      </c>
      <c r="D55" s="2">
        <v>3.3</v>
      </c>
      <c r="E55" s="2" t="str">
        <f t="shared" si="2"/>
        <v>Teensy4.0-8-6_OUT1D</v>
      </c>
      <c r="F55" s="2" t="s">
        <v>28</v>
      </c>
      <c r="G55" s="2"/>
    </row>
    <row r="56" spans="1:7" x14ac:dyDescent="0.3">
      <c r="A56" s="2" t="s">
        <v>30</v>
      </c>
      <c r="B56" s="2">
        <v>9</v>
      </c>
      <c r="C56" s="2" t="s">
        <v>37</v>
      </c>
      <c r="D56" s="2">
        <v>3.3</v>
      </c>
      <c r="E56" s="2" t="str">
        <f t="shared" si="2"/>
        <v>Teensy4.0-9-7_RX2_OUT1A</v>
      </c>
      <c r="F56" s="2" t="s">
        <v>28</v>
      </c>
      <c r="G56" s="2"/>
    </row>
    <row r="57" spans="1:7" x14ac:dyDescent="0.3">
      <c r="A57" s="2" t="s">
        <v>30</v>
      </c>
      <c r="B57" s="2">
        <v>10</v>
      </c>
      <c r="C57" s="2" t="s">
        <v>38</v>
      </c>
      <c r="D57" s="2">
        <v>3.3</v>
      </c>
      <c r="E57" s="2" t="str">
        <f t="shared" si="2"/>
        <v>Teensy4.0-10-8_TX2_IN1</v>
      </c>
      <c r="F57" s="2" t="s">
        <v>28</v>
      </c>
      <c r="G57" s="2"/>
    </row>
    <row r="58" spans="1:7" x14ac:dyDescent="0.3">
      <c r="A58" s="2" t="s">
        <v>30</v>
      </c>
      <c r="B58" s="2">
        <v>11</v>
      </c>
      <c r="C58" s="2" t="s">
        <v>39</v>
      </c>
      <c r="D58" s="2">
        <v>3.3</v>
      </c>
      <c r="E58" s="2" t="str">
        <f t="shared" si="2"/>
        <v>Teensy4.0-11-9_OUT1C</v>
      </c>
      <c r="F58" s="2" t="s">
        <v>28</v>
      </c>
      <c r="G58" s="2"/>
    </row>
    <row r="59" spans="1:7" x14ac:dyDescent="0.3">
      <c r="A59" s="2" t="s">
        <v>30</v>
      </c>
      <c r="B59" s="2">
        <v>12</v>
      </c>
      <c r="C59" s="2" t="s">
        <v>40</v>
      </c>
      <c r="D59" s="2">
        <v>3.3</v>
      </c>
      <c r="E59" s="2" t="str">
        <f t="shared" si="2"/>
        <v>Teensy4.0-12-10_CS_MQSR</v>
      </c>
      <c r="F59" s="2" t="s">
        <v>28</v>
      </c>
      <c r="G59" s="2"/>
    </row>
    <row r="60" spans="1:7" x14ac:dyDescent="0.3">
      <c r="A60" s="2" t="s">
        <v>30</v>
      </c>
      <c r="B60" s="2">
        <v>13</v>
      </c>
      <c r="C60" s="2" t="s">
        <v>41</v>
      </c>
      <c r="D60" s="2">
        <v>3.3</v>
      </c>
      <c r="E60" s="2" t="str">
        <f t="shared" si="2"/>
        <v>Teensy4.0-13-11_MOSI_CTX1</v>
      </c>
      <c r="F60" s="2" t="s">
        <v>28</v>
      </c>
      <c r="G60" s="2"/>
    </row>
    <row r="61" spans="1:7" x14ac:dyDescent="0.3">
      <c r="A61" s="2" t="s">
        <v>30</v>
      </c>
      <c r="B61" s="2">
        <v>14</v>
      </c>
      <c r="C61" s="2" t="s">
        <v>42</v>
      </c>
      <c r="D61" s="2">
        <v>3.3</v>
      </c>
      <c r="E61" s="2" t="str">
        <f t="shared" si="2"/>
        <v>Teensy4.0-14-12_MISO_MQSL</v>
      </c>
      <c r="F61" s="2" t="s">
        <v>28</v>
      </c>
      <c r="G61" s="2"/>
    </row>
    <row r="62" spans="1:7" x14ac:dyDescent="0.3">
      <c r="A62" s="2" t="s">
        <v>30</v>
      </c>
      <c r="B62" s="2">
        <v>15</v>
      </c>
      <c r="C62" s="2" t="s">
        <v>43</v>
      </c>
      <c r="D62" s="2"/>
      <c r="E62" s="2" t="str">
        <f t="shared" si="2"/>
        <v>Teensy4.0-15-VBAT</v>
      </c>
      <c r="F62" s="2" t="s">
        <v>82</v>
      </c>
      <c r="G62" s="2"/>
    </row>
    <row r="63" spans="1:7" x14ac:dyDescent="0.3">
      <c r="A63" s="2" t="s">
        <v>30</v>
      </c>
      <c r="B63" s="2">
        <v>16</v>
      </c>
      <c r="C63" s="2" t="s">
        <v>44</v>
      </c>
      <c r="D63" s="2">
        <v>3.3</v>
      </c>
      <c r="E63" s="2" t="str">
        <f t="shared" si="2"/>
        <v>Teensy4.0-16-3V3</v>
      </c>
      <c r="F63" s="2" t="s">
        <v>82</v>
      </c>
      <c r="G63" s="2"/>
    </row>
    <row r="64" spans="1:7" x14ac:dyDescent="0.3">
      <c r="A64" s="2" t="s">
        <v>30</v>
      </c>
      <c r="B64" s="2">
        <v>17</v>
      </c>
      <c r="C64" s="2" t="s">
        <v>3</v>
      </c>
      <c r="D64" s="2"/>
      <c r="E64" s="2" t="str">
        <f t="shared" si="2"/>
        <v>Teensy4.0-17-GND</v>
      </c>
      <c r="F64" s="2" t="s">
        <v>82</v>
      </c>
      <c r="G64" s="2"/>
    </row>
    <row r="65" spans="1:7" x14ac:dyDescent="0.3">
      <c r="A65" s="2" t="s">
        <v>30</v>
      </c>
      <c r="B65" s="2">
        <v>18</v>
      </c>
      <c r="C65" s="2" t="s">
        <v>46</v>
      </c>
      <c r="D65" s="2"/>
      <c r="E65" s="2" t="str">
        <f t="shared" si="2"/>
        <v>Teensy4.0-18-PROGRAM</v>
      </c>
      <c r="F65" s="2" t="s">
        <v>26</v>
      </c>
      <c r="G65" s="2"/>
    </row>
    <row r="66" spans="1:7" x14ac:dyDescent="0.3">
      <c r="A66" s="2" t="s">
        <v>30</v>
      </c>
      <c r="B66" s="2">
        <v>19</v>
      </c>
      <c r="C66" s="2" t="s">
        <v>47</v>
      </c>
      <c r="D66" s="2"/>
      <c r="E66" s="2" t="str">
        <f t="shared" si="2"/>
        <v>Teensy4.0-19-ON_OFF</v>
      </c>
      <c r="F66" s="2" t="s">
        <v>26</v>
      </c>
      <c r="G66" s="2"/>
    </row>
    <row r="67" spans="1:7" x14ac:dyDescent="0.3">
      <c r="A67" s="2" t="s">
        <v>30</v>
      </c>
      <c r="B67" s="2">
        <v>20</v>
      </c>
      <c r="C67" s="2" t="s">
        <v>48</v>
      </c>
      <c r="D67" s="2">
        <v>3.3</v>
      </c>
      <c r="E67" s="2" t="str">
        <f t="shared" si="2"/>
        <v>Teensy4.0-20-13_SCK_CRX1_LED</v>
      </c>
      <c r="F67" s="2" t="s">
        <v>28</v>
      </c>
      <c r="G67" s="2"/>
    </row>
    <row r="68" spans="1:7" x14ac:dyDescent="0.3">
      <c r="A68" s="2" t="s">
        <v>30</v>
      </c>
      <c r="B68" s="2">
        <v>21</v>
      </c>
      <c r="C68" s="2" t="s">
        <v>49</v>
      </c>
      <c r="D68" s="2">
        <v>3.3</v>
      </c>
      <c r="E68" s="2" t="str">
        <f t="shared" si="2"/>
        <v>Teensy4.0-21-14_A0_TX3_SPDIF_OUT</v>
      </c>
      <c r="F68" s="2" t="s">
        <v>28</v>
      </c>
      <c r="G68" s="2"/>
    </row>
    <row r="69" spans="1:7" x14ac:dyDescent="0.3">
      <c r="A69" s="2" t="s">
        <v>30</v>
      </c>
      <c r="B69" s="2">
        <v>22</v>
      </c>
      <c r="C69" s="2" t="s">
        <v>50</v>
      </c>
      <c r="D69" s="2">
        <v>3.3</v>
      </c>
      <c r="E69" s="2" t="str">
        <f t="shared" si="2"/>
        <v>Teensy4.0-22-15_A1_RX3_SPDIF_IN</v>
      </c>
      <c r="F69" s="2" t="s">
        <v>28</v>
      </c>
      <c r="G69" s="2"/>
    </row>
    <row r="70" spans="1:7" x14ac:dyDescent="0.3">
      <c r="A70" s="2" t="s">
        <v>30</v>
      </c>
      <c r="B70" s="2">
        <v>23</v>
      </c>
      <c r="C70" s="2" t="s">
        <v>51</v>
      </c>
      <c r="D70" s="2">
        <v>3.3</v>
      </c>
      <c r="E70" s="2" t="str">
        <f t="shared" si="2"/>
        <v>Teensy4.0-23-16_A2_RX4_SCL1</v>
      </c>
      <c r="F70" s="2" t="s">
        <v>28</v>
      </c>
      <c r="G70" s="2"/>
    </row>
    <row r="71" spans="1:7" x14ac:dyDescent="0.3">
      <c r="A71" s="2" t="s">
        <v>30</v>
      </c>
      <c r="B71" s="2">
        <v>24</v>
      </c>
      <c r="C71" s="2" t="s">
        <v>52</v>
      </c>
      <c r="D71" s="2">
        <v>3.3</v>
      </c>
      <c r="E71" s="2" t="str">
        <f t="shared" si="2"/>
        <v>Teensy4.0-24-17_A3_TX4_SDA1</v>
      </c>
      <c r="F71" s="2" t="s">
        <v>28</v>
      </c>
      <c r="G71" s="2"/>
    </row>
    <row r="72" spans="1:7" x14ac:dyDescent="0.3">
      <c r="A72" s="2" t="s">
        <v>30</v>
      </c>
      <c r="B72" s="2">
        <v>25</v>
      </c>
      <c r="C72" s="2" t="s">
        <v>53</v>
      </c>
      <c r="D72" s="2">
        <v>3.3</v>
      </c>
      <c r="E72" s="2" t="str">
        <f t="shared" si="2"/>
        <v>Teensy4.0-25-18_A4_SDA0</v>
      </c>
      <c r="F72" s="2" t="s">
        <v>28</v>
      </c>
      <c r="G72" s="2"/>
    </row>
    <row r="73" spans="1:7" x14ac:dyDescent="0.3">
      <c r="A73" s="2" t="s">
        <v>30</v>
      </c>
      <c r="B73" s="2">
        <v>26</v>
      </c>
      <c r="C73" s="2" t="s">
        <v>54</v>
      </c>
      <c r="D73" s="2">
        <v>3.3</v>
      </c>
      <c r="E73" s="2" t="str">
        <f t="shared" si="2"/>
        <v>Teensy4.0-26-19_A5_SCL0</v>
      </c>
      <c r="F73" s="2" t="s">
        <v>28</v>
      </c>
      <c r="G73" s="2"/>
    </row>
    <row r="74" spans="1:7" x14ac:dyDescent="0.3">
      <c r="A74" s="2" t="s">
        <v>30</v>
      </c>
      <c r="B74" s="2">
        <v>27</v>
      </c>
      <c r="C74" s="2" t="s">
        <v>55</v>
      </c>
      <c r="D74" s="2">
        <v>3.3</v>
      </c>
      <c r="E74" s="2" t="str">
        <f t="shared" si="2"/>
        <v>Teensy4.0-27-20_A6_TX5_LRCLK1</v>
      </c>
      <c r="F74" s="2" t="s">
        <v>28</v>
      </c>
      <c r="G74" s="2"/>
    </row>
    <row r="75" spans="1:7" x14ac:dyDescent="0.3">
      <c r="A75" s="2" t="s">
        <v>30</v>
      </c>
      <c r="B75" s="2">
        <v>28</v>
      </c>
      <c r="C75" s="2" t="s">
        <v>56</v>
      </c>
      <c r="D75" s="2">
        <v>3.3</v>
      </c>
      <c r="E75" s="2" t="str">
        <f t="shared" si="2"/>
        <v>Teensy4.0-28-21_A7_RX5_BCLK1</v>
      </c>
      <c r="F75" s="2" t="s">
        <v>28</v>
      </c>
      <c r="G75" s="2"/>
    </row>
    <row r="76" spans="1:7" x14ac:dyDescent="0.3">
      <c r="A76" s="2" t="s">
        <v>30</v>
      </c>
      <c r="B76" s="2">
        <v>29</v>
      </c>
      <c r="C76" s="2" t="s">
        <v>57</v>
      </c>
      <c r="D76" s="2">
        <v>3.3</v>
      </c>
      <c r="E76" s="2" t="str">
        <f t="shared" si="2"/>
        <v>Teensy4.0-29-22_A8_CTX1</v>
      </c>
      <c r="F76" s="2" t="s">
        <v>28</v>
      </c>
      <c r="G76" s="2"/>
    </row>
    <row r="77" spans="1:7" x14ac:dyDescent="0.3">
      <c r="A77" s="2" t="s">
        <v>30</v>
      </c>
      <c r="B77" s="2">
        <v>30</v>
      </c>
      <c r="C77" s="2" t="s">
        <v>58</v>
      </c>
      <c r="D77" s="2">
        <v>3.3</v>
      </c>
      <c r="E77" s="2" t="str">
        <f t="shared" si="2"/>
        <v>Teensy4.0-30-23_A9_CRX1_MCLK1</v>
      </c>
      <c r="F77" s="2" t="s">
        <v>28</v>
      </c>
      <c r="G77" s="2"/>
    </row>
    <row r="78" spans="1:7" x14ac:dyDescent="0.3">
      <c r="A78" s="2" t="s">
        <v>30</v>
      </c>
      <c r="B78" s="2">
        <v>31</v>
      </c>
      <c r="C78" s="2" t="s">
        <v>44</v>
      </c>
      <c r="D78" s="2">
        <v>3.3</v>
      </c>
      <c r="E78" s="2" t="str">
        <f t="shared" ref="E78:E101" si="5">_xlfn.CONCAT(A78, "-", B78, "-", C78)</f>
        <v>Teensy4.0-31-3V3</v>
      </c>
      <c r="F78" s="2" t="s">
        <v>83</v>
      </c>
      <c r="G78" s="2"/>
    </row>
    <row r="79" spans="1:7" x14ac:dyDescent="0.3">
      <c r="A79" s="2" t="s">
        <v>30</v>
      </c>
      <c r="B79" s="2">
        <v>32</v>
      </c>
      <c r="C79" s="2" t="s">
        <v>3</v>
      </c>
      <c r="D79" s="2"/>
      <c r="E79" s="2" t="str">
        <f t="shared" si="5"/>
        <v>Teensy4.0-32-GND</v>
      </c>
      <c r="F79" s="2" t="s">
        <v>82</v>
      </c>
      <c r="G79" s="2"/>
    </row>
    <row r="80" spans="1:7" x14ac:dyDescent="0.3">
      <c r="A80" s="2" t="s">
        <v>30</v>
      </c>
      <c r="B80" s="2">
        <v>33</v>
      </c>
      <c r="C80" s="2" t="s">
        <v>59</v>
      </c>
      <c r="D80" s="2">
        <v>5</v>
      </c>
      <c r="E80" s="2" t="str">
        <f t="shared" si="5"/>
        <v>Teensy4.0-33-VIN</v>
      </c>
      <c r="F80" s="2" t="s">
        <v>82</v>
      </c>
      <c r="G80" s="2"/>
    </row>
    <row r="81" spans="1:7" x14ac:dyDescent="0.3">
      <c r="A81" s="2" t="s">
        <v>30</v>
      </c>
      <c r="B81" s="2">
        <v>34</v>
      </c>
      <c r="C81" s="2" t="s">
        <v>60</v>
      </c>
      <c r="D81" s="2">
        <v>3.3</v>
      </c>
      <c r="E81" s="2" t="str">
        <f t="shared" si="5"/>
        <v>Teensy4.0-34-VUSB</v>
      </c>
      <c r="F81" s="2" t="s">
        <v>83</v>
      </c>
      <c r="G81" s="2"/>
    </row>
    <row r="82" spans="1:7" x14ac:dyDescent="0.3">
      <c r="A82" s="2" t="s">
        <v>30</v>
      </c>
      <c r="B82" s="2">
        <v>35</v>
      </c>
      <c r="C82" s="2" t="s">
        <v>61</v>
      </c>
      <c r="D82" s="2">
        <v>3.3</v>
      </c>
      <c r="E82" s="2" t="str">
        <f t="shared" si="5"/>
        <v>Teensy4.0-35-24_A10_TX6_SCL2</v>
      </c>
      <c r="F82" s="2" t="s">
        <v>28</v>
      </c>
      <c r="G82" s="2"/>
    </row>
    <row r="83" spans="1:7" x14ac:dyDescent="0.3">
      <c r="A83" s="2" t="s">
        <v>30</v>
      </c>
      <c r="B83" s="2">
        <v>36</v>
      </c>
      <c r="C83" s="2" t="s">
        <v>62</v>
      </c>
      <c r="D83" s="2">
        <v>3.3</v>
      </c>
      <c r="E83" s="2" t="str">
        <f t="shared" si="5"/>
        <v>Teensy4.0-36-25_A11_RX6_SDA2</v>
      </c>
      <c r="F83" s="2" t="s">
        <v>28</v>
      </c>
      <c r="G83" s="2"/>
    </row>
    <row r="84" spans="1:7" x14ac:dyDescent="0.3">
      <c r="A84" s="2" t="s">
        <v>30</v>
      </c>
      <c r="B84" s="2">
        <v>37</v>
      </c>
      <c r="C84" s="2" t="s">
        <v>63</v>
      </c>
      <c r="D84" s="2">
        <v>3.3</v>
      </c>
      <c r="E84" s="2" t="str">
        <f t="shared" si="5"/>
        <v>Teensy4.0-37-26_A12_MOSI1</v>
      </c>
      <c r="F84" s="2" t="s">
        <v>28</v>
      </c>
      <c r="G84" s="2"/>
    </row>
    <row r="85" spans="1:7" x14ac:dyDescent="0.3">
      <c r="A85" s="2" t="s">
        <v>30</v>
      </c>
      <c r="B85" s="2">
        <v>38</v>
      </c>
      <c r="C85" s="2" t="s">
        <v>64</v>
      </c>
      <c r="D85" s="2">
        <v>3.3</v>
      </c>
      <c r="E85" s="2" t="str">
        <f t="shared" si="5"/>
        <v>Teensy4.0-38-27_A13_SCK1</v>
      </c>
      <c r="F85" s="2" t="s">
        <v>28</v>
      </c>
      <c r="G85" s="2"/>
    </row>
    <row r="86" spans="1:7" x14ac:dyDescent="0.3">
      <c r="A86" s="2" t="s">
        <v>30</v>
      </c>
      <c r="B86" s="2">
        <v>39</v>
      </c>
      <c r="C86" s="2" t="s">
        <v>65</v>
      </c>
      <c r="D86" s="2">
        <v>3.3</v>
      </c>
      <c r="E86" s="2" t="str">
        <f t="shared" si="5"/>
        <v>Teensy4.0-39-28_RX7</v>
      </c>
      <c r="F86" s="2" t="s">
        <v>28</v>
      </c>
      <c r="G86" s="2"/>
    </row>
    <row r="87" spans="1:7" x14ac:dyDescent="0.3">
      <c r="A87" s="2" t="s">
        <v>30</v>
      </c>
      <c r="B87" s="2">
        <v>40</v>
      </c>
      <c r="C87" s="2" t="s">
        <v>66</v>
      </c>
      <c r="D87" s="2">
        <v>3.3</v>
      </c>
      <c r="E87" s="2" t="str">
        <f t="shared" si="5"/>
        <v>Teensy4.0-40-29_TX7</v>
      </c>
      <c r="F87" s="2" t="s">
        <v>28</v>
      </c>
      <c r="G87" s="2"/>
    </row>
    <row r="88" spans="1:7" x14ac:dyDescent="0.3">
      <c r="A88" s="2" t="s">
        <v>30</v>
      </c>
      <c r="B88" s="2">
        <v>41</v>
      </c>
      <c r="C88" s="2" t="s">
        <v>67</v>
      </c>
      <c r="D88" s="2">
        <v>3.3</v>
      </c>
      <c r="E88" s="2" t="str">
        <f t="shared" si="5"/>
        <v>Teensy4.0-41-30_CRX3</v>
      </c>
      <c r="F88" s="2" t="s">
        <v>28</v>
      </c>
      <c r="G88" s="2"/>
    </row>
    <row r="89" spans="1:7" x14ac:dyDescent="0.3">
      <c r="A89" s="2" t="s">
        <v>30</v>
      </c>
      <c r="B89" s="2">
        <v>42</v>
      </c>
      <c r="C89" s="2" t="s">
        <v>68</v>
      </c>
      <c r="D89" s="2">
        <v>3.3</v>
      </c>
      <c r="E89" s="2" t="str">
        <f t="shared" si="5"/>
        <v>Teensy4.0-42-31_CTX3</v>
      </c>
      <c r="F89" s="2" t="s">
        <v>28</v>
      </c>
      <c r="G89" s="2"/>
    </row>
    <row r="90" spans="1:7" x14ac:dyDescent="0.3">
      <c r="A90" s="2" t="s">
        <v>30</v>
      </c>
      <c r="B90" s="2">
        <v>43</v>
      </c>
      <c r="C90" s="2" t="s">
        <v>69</v>
      </c>
      <c r="D90" s="2">
        <v>3.3</v>
      </c>
      <c r="E90" s="2" t="str">
        <f t="shared" si="5"/>
        <v>Teensy4.0-43-32_OUT1B</v>
      </c>
      <c r="F90" s="2" t="s">
        <v>28</v>
      </c>
      <c r="G90" s="2"/>
    </row>
    <row r="91" spans="1:7" x14ac:dyDescent="0.3">
      <c r="A91" s="2" t="s">
        <v>30</v>
      </c>
      <c r="B91" s="2">
        <v>44</v>
      </c>
      <c r="C91" s="2" t="s">
        <v>70</v>
      </c>
      <c r="D91" s="2">
        <v>3.3</v>
      </c>
      <c r="E91" s="2" t="str">
        <f t="shared" si="5"/>
        <v>Teensy4.0-44-33_MCLK2</v>
      </c>
      <c r="F91" s="2" t="s">
        <v>28</v>
      </c>
      <c r="G91" s="2"/>
    </row>
    <row r="92" spans="1:7" x14ac:dyDescent="0.3">
      <c r="A92" s="2" t="s">
        <v>30</v>
      </c>
      <c r="B92" s="2">
        <v>45</v>
      </c>
      <c r="C92" s="2" t="s">
        <v>71</v>
      </c>
      <c r="D92" s="2">
        <v>3.3</v>
      </c>
      <c r="E92" s="2" t="str">
        <f t="shared" si="5"/>
        <v>Teensy4.0-45-34_DAT1_MISO2</v>
      </c>
      <c r="F92" s="2" t="s">
        <v>28</v>
      </c>
      <c r="G92" s="2"/>
    </row>
    <row r="93" spans="1:7" x14ac:dyDescent="0.3">
      <c r="A93" s="2" t="s">
        <v>30</v>
      </c>
      <c r="B93" s="2">
        <v>46</v>
      </c>
      <c r="C93" s="2" t="s">
        <v>72</v>
      </c>
      <c r="D93" s="2">
        <v>3.3</v>
      </c>
      <c r="E93" s="2" t="str">
        <f t="shared" si="5"/>
        <v>Teensy4.0-46-35_DAT0_MOSI2</v>
      </c>
      <c r="F93" s="2" t="s">
        <v>28</v>
      </c>
      <c r="G93" s="2"/>
    </row>
    <row r="94" spans="1:7" x14ac:dyDescent="0.3">
      <c r="A94" s="2" t="s">
        <v>30</v>
      </c>
      <c r="B94" s="2">
        <v>47</v>
      </c>
      <c r="C94" s="2" t="s">
        <v>3</v>
      </c>
      <c r="D94" s="2"/>
      <c r="E94" s="2" t="str">
        <f t="shared" si="5"/>
        <v>Teensy4.0-47-GND</v>
      </c>
      <c r="F94" s="2" t="s">
        <v>83</v>
      </c>
      <c r="G94" s="2"/>
    </row>
    <row r="95" spans="1:7" x14ac:dyDescent="0.3">
      <c r="A95" s="2" t="s">
        <v>30</v>
      </c>
      <c r="B95" s="2">
        <v>48</v>
      </c>
      <c r="C95" s="2" t="s">
        <v>73</v>
      </c>
      <c r="D95" s="2">
        <v>3.3</v>
      </c>
      <c r="E95" s="2" t="str">
        <f t="shared" si="5"/>
        <v>Teensy4.0-48-36_CLK_CS2</v>
      </c>
      <c r="F95" s="2" t="s">
        <v>28</v>
      </c>
      <c r="G95" s="2"/>
    </row>
    <row r="96" spans="1:7" x14ac:dyDescent="0.3">
      <c r="A96" s="2" t="s">
        <v>30</v>
      </c>
      <c r="B96" s="2">
        <v>49</v>
      </c>
      <c r="C96" s="2" t="s">
        <v>44</v>
      </c>
      <c r="D96" s="2">
        <v>3.3</v>
      </c>
      <c r="E96" s="2" t="str">
        <f t="shared" si="5"/>
        <v>Teensy4.0-49-3V3</v>
      </c>
      <c r="F96" s="2" t="s">
        <v>83</v>
      </c>
      <c r="G96" s="2"/>
    </row>
    <row r="97" spans="1:7" x14ac:dyDescent="0.3">
      <c r="A97" s="2" t="s">
        <v>30</v>
      </c>
      <c r="B97" s="2">
        <v>50</v>
      </c>
      <c r="C97" s="2" t="s">
        <v>74</v>
      </c>
      <c r="D97" s="2">
        <v>3.3</v>
      </c>
      <c r="E97" s="2" t="str">
        <f t="shared" si="5"/>
        <v>Teensy4.0-50-37_CMD_SCK2</v>
      </c>
      <c r="F97" s="2" t="s">
        <v>28</v>
      </c>
      <c r="G97" s="2"/>
    </row>
    <row r="98" spans="1:7" x14ac:dyDescent="0.3">
      <c r="A98" s="2" t="s">
        <v>30</v>
      </c>
      <c r="B98" s="2">
        <v>51</v>
      </c>
      <c r="C98" s="2" t="s">
        <v>75</v>
      </c>
      <c r="D98" s="2">
        <v>3.3</v>
      </c>
      <c r="E98" s="2" t="str">
        <f t="shared" si="5"/>
        <v>Teensy4.0-51-38_DAT3_RX5</v>
      </c>
      <c r="F98" s="2" t="s">
        <v>28</v>
      </c>
      <c r="G98" s="2"/>
    </row>
    <row r="99" spans="1:7" x14ac:dyDescent="0.3">
      <c r="A99" s="2" t="s">
        <v>30</v>
      </c>
      <c r="B99" s="2">
        <v>52</v>
      </c>
      <c r="C99" s="2" t="s">
        <v>76</v>
      </c>
      <c r="D99" s="2">
        <v>3.3</v>
      </c>
      <c r="E99" s="2" t="str">
        <f t="shared" si="5"/>
        <v>Teensy4.0-52-39_DAT2_TX5</v>
      </c>
      <c r="F99" s="2" t="s">
        <v>28</v>
      </c>
      <c r="G99" s="2"/>
    </row>
    <row r="100" spans="1:7" x14ac:dyDescent="0.3">
      <c r="A100" s="2" t="s">
        <v>30</v>
      </c>
      <c r="B100" s="2">
        <v>53</v>
      </c>
      <c r="C100" s="2" t="s">
        <v>77</v>
      </c>
      <c r="D100" s="2">
        <v>3.3</v>
      </c>
      <c r="E100" s="2" t="str">
        <f t="shared" si="5"/>
        <v>Teensy4.0-53-D-</v>
      </c>
      <c r="F100" s="2" t="s">
        <v>28</v>
      </c>
      <c r="G100" s="2"/>
    </row>
    <row r="101" spans="1:7" x14ac:dyDescent="0.3">
      <c r="A101" s="2" t="s">
        <v>30</v>
      </c>
      <c r="B101" s="2">
        <v>54</v>
      </c>
      <c r="C101" s="2" t="s">
        <v>78</v>
      </c>
      <c r="D101" s="2">
        <v>3.3</v>
      </c>
      <c r="E101" s="2" t="str">
        <f t="shared" si="5"/>
        <v>Teensy4.0-54-D+</v>
      </c>
      <c r="F101" s="2" t="s">
        <v>28</v>
      </c>
      <c r="G101" s="2"/>
    </row>
  </sheetData>
  <autoFilter ref="A1:I10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8E506-7D10-4B26-A999-F3A5783BCEF6}">
  <dimension ref="A1:A22"/>
  <sheetViews>
    <sheetView workbookViewId="0">
      <selection activeCell="D15" sqref="D15"/>
    </sheetView>
  </sheetViews>
  <sheetFormatPr defaultRowHeight="14.4" x14ac:dyDescent="0.3"/>
  <cols>
    <col min="1" max="1" width="47.6640625" bestFit="1" customWidth="1"/>
    <col min="3" max="3" width="8" bestFit="1" customWidth="1"/>
  </cols>
  <sheetData>
    <row r="1" spans="1:1" x14ac:dyDescent="0.3">
      <c r="A1" s="8" t="s">
        <v>93</v>
      </c>
    </row>
    <row r="2" spans="1:1" x14ac:dyDescent="0.3">
      <c r="A2" s="8" t="s">
        <v>94</v>
      </c>
    </row>
    <row r="3" spans="1:1" x14ac:dyDescent="0.3">
      <c r="A3" s="8" t="s">
        <v>95</v>
      </c>
    </row>
    <row r="4" spans="1:1" x14ac:dyDescent="0.3">
      <c r="A4" s="8" t="s">
        <v>96</v>
      </c>
    </row>
    <row r="5" spans="1:1" x14ac:dyDescent="0.3">
      <c r="A5" s="8" t="s">
        <v>97</v>
      </c>
    </row>
    <row r="6" spans="1:1" x14ac:dyDescent="0.3">
      <c r="A6" s="8" t="s">
        <v>98</v>
      </c>
    </row>
    <row r="7" spans="1:1" x14ac:dyDescent="0.3">
      <c r="A7" s="8" t="s">
        <v>99</v>
      </c>
    </row>
    <row r="8" spans="1:1" x14ac:dyDescent="0.3">
      <c r="A8" s="8" t="s">
        <v>100</v>
      </c>
    </row>
    <row r="9" spans="1:1" x14ac:dyDescent="0.3">
      <c r="A9" s="8" t="s">
        <v>101</v>
      </c>
    </row>
    <row r="10" spans="1:1" x14ac:dyDescent="0.3">
      <c r="A10" s="8" t="s">
        <v>102</v>
      </c>
    </row>
    <row r="11" spans="1:1" x14ac:dyDescent="0.3">
      <c r="A11" s="8" t="s">
        <v>103</v>
      </c>
    </row>
    <row r="12" spans="1:1" x14ac:dyDescent="0.3">
      <c r="A12" s="8" t="s">
        <v>104</v>
      </c>
    </row>
    <row r="13" spans="1:1" x14ac:dyDescent="0.3">
      <c r="A13" s="8" t="s">
        <v>105</v>
      </c>
    </row>
    <row r="14" spans="1:1" x14ac:dyDescent="0.3">
      <c r="A14" s="8" t="s">
        <v>106</v>
      </c>
    </row>
    <row r="15" spans="1:1" x14ac:dyDescent="0.3">
      <c r="A15" s="8" t="s">
        <v>107</v>
      </c>
    </row>
    <row r="16" spans="1:1" x14ac:dyDescent="0.3">
      <c r="A16" s="8" t="s">
        <v>108</v>
      </c>
    </row>
    <row r="17" spans="1:1" x14ac:dyDescent="0.3">
      <c r="A17" s="8" t="s">
        <v>109</v>
      </c>
    </row>
    <row r="18" spans="1:1" x14ac:dyDescent="0.3">
      <c r="A18" s="7"/>
    </row>
    <row r="19" spans="1:1" x14ac:dyDescent="0.3">
      <c r="A19" s="7"/>
    </row>
    <row r="20" spans="1:1" x14ac:dyDescent="0.3">
      <c r="A20" s="7"/>
    </row>
    <row r="21" spans="1:1" x14ac:dyDescent="0.3">
      <c r="A21" s="7"/>
    </row>
    <row r="22" spans="1:1" x14ac:dyDescent="0.3">
      <c r="A22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badboy</dc:creator>
  <cp:lastModifiedBy>Constantin Radulicea</cp:lastModifiedBy>
  <dcterms:created xsi:type="dcterms:W3CDTF">2015-06-05T18:17:20Z</dcterms:created>
  <dcterms:modified xsi:type="dcterms:W3CDTF">2024-07-22T19:24:46Z</dcterms:modified>
</cp:coreProperties>
</file>