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gramming\NXP-CUP\NXP-Cup\Documents\"/>
    </mc:Choice>
  </mc:AlternateContent>
  <xr:revisionPtr revIDLastSave="0" documentId="13_ncr:1_{10E20FB8-3B05-40E4-BBC9-3C02485504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Sheet2" sheetId="4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C15" i="4"/>
  <c r="C11" i="4"/>
  <c r="C7" i="4"/>
  <c r="C6" i="4"/>
  <c r="C3" i="4"/>
  <c r="C4" i="4"/>
  <c r="C5" i="4"/>
  <c r="C8" i="4"/>
  <c r="C10" i="4"/>
  <c r="C12" i="4"/>
  <c r="C13" i="4"/>
  <c r="C14" i="4"/>
  <c r="C16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A8" i="3"/>
  <c r="A7" i="3"/>
  <c r="C9" i="4" l="1"/>
</calcChain>
</file>

<file path=xl/sharedStrings.xml><?xml version="1.0" encoding="utf-8"?>
<sst xmlns="http://schemas.openxmlformats.org/spreadsheetml/2006/main" count="18" uniqueCount="16">
  <si>
    <t>Vcc</t>
  </si>
  <si>
    <t>distance</t>
  </si>
  <si>
    <t>Adc_value</t>
  </si>
  <si>
    <t>Vobserved</t>
  </si>
  <si>
    <t>Real cm</t>
  </si>
  <si>
    <t>Measured cm</t>
  </si>
  <si>
    <t>generated</t>
  </si>
  <si>
    <t>c</t>
  </si>
  <si>
    <t>offset</t>
  </si>
  <si>
    <t>sensor_data*x</t>
  </si>
  <si>
    <t>calibrated_data = sensor_data - offset</t>
  </si>
  <si>
    <t>offset =</t>
  </si>
  <si>
    <t>Real [m]</t>
  </si>
  <si>
    <t>Measured [m]</t>
  </si>
  <si>
    <t>calibrated data [m]</t>
  </si>
  <si>
    <t>distance from sensor to front of the car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</si>
</sst>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Real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Sheet2!$A$2:$A$18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E1D-AA45-47AC909BD4E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Measured [m]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Sheet2!$B$2:$B$18</c:f>
              <c:numCache>
                <c:formatCode>General</c:formatCode>
                <c:ptCount val="17"/>
                <c:pt idx="0">
                  <c:v>1.2E-2</c:v>
                </c:pt>
                <c:pt idx="1">
                  <c:v>0.05</c:v>
                </c:pt>
                <c:pt idx="2">
                  <c:v>0.09</c:v>
                </c:pt>
                <c:pt idx="3">
                  <c:v>0.1</c:v>
                </c:pt>
                <c:pt idx="4">
                  <c:v>0.126</c:v>
                </c:pt>
                <c:pt idx="5">
                  <c:v>0.19800000000000001</c:v>
                </c:pt>
                <c:pt idx="6">
                  <c:v>0.28800000000000003</c:v>
                </c:pt>
                <c:pt idx="7">
                  <c:v>0.36</c:v>
                </c:pt>
                <c:pt idx="8">
                  <c:v>0.49200000000000005</c:v>
                </c:pt>
                <c:pt idx="9">
                  <c:v>0.59399999999999997</c:v>
                </c:pt>
                <c:pt idx="10">
                  <c:v>0.66599999999999993</c:v>
                </c:pt>
                <c:pt idx="11">
                  <c:v>0.75599999999999989</c:v>
                </c:pt>
                <c:pt idx="12">
                  <c:v>0.84599999999999997</c:v>
                </c:pt>
                <c:pt idx="13">
                  <c:v>0.93599999999999994</c:v>
                </c:pt>
                <c:pt idx="14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A-4E1D-AA45-47AC909BD4EF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calibrated data [m]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Sheet2!$C$2:$C$16</c:f>
              <c:numCache>
                <c:formatCode>General</c:formatCode>
                <c:ptCount val="15"/>
                <c:pt idx="0">
                  <c:v>6.9488000000000008E-2</c:v>
                </c:pt>
                <c:pt idx="1">
                  <c:v>0.11220000000000001</c:v>
                </c:pt>
                <c:pt idx="2">
                  <c:v>0.15715999999999999</c:v>
                </c:pt>
                <c:pt idx="3">
                  <c:v>0.16839999999999999</c:v>
                </c:pt>
                <c:pt idx="4">
                  <c:v>0.19762400000000002</c:v>
                </c:pt>
                <c:pt idx="5">
                  <c:v>0.27855200000000002</c:v>
                </c:pt>
                <c:pt idx="6">
                  <c:v>0.37971200000000005</c:v>
                </c:pt>
                <c:pt idx="7">
                  <c:v>0.46063999999999999</c:v>
                </c:pt>
                <c:pt idx="8">
                  <c:v>0.60900799999999999</c:v>
                </c:pt>
                <c:pt idx="9">
                  <c:v>0.72365599999999997</c:v>
                </c:pt>
                <c:pt idx="10">
                  <c:v>0.80458399999999997</c:v>
                </c:pt>
                <c:pt idx="11">
                  <c:v>0.90574399999999988</c:v>
                </c:pt>
                <c:pt idx="12">
                  <c:v>1.006904</c:v>
                </c:pt>
                <c:pt idx="13">
                  <c:v>1.1080639999999999</c:v>
                </c:pt>
                <c:pt idx="14">
                  <c:v>1.4857279999999999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B-4F13-977E-0AE8EE56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62159"/>
        <c:axId val="1344060495"/>
      </c:lineChart>
      <c:catAx>
        <c:axId val="134406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44060495"/>
        <c:crosses val="autoZero"/>
        <c:auto val="1"/>
        <c:lblAlgn val="ctr"/>
        <c:lblOffset val="100"/>
        <c:noMultiLvlLbl val="0"/>
      </c:catAx>
      <c:valAx>
        <c:axId val="13440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440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3</xdr:row>
      <xdr:rowOff>11430</xdr:rowOff>
    </xdr:from>
    <xdr:to>
      <xdr:col>15</xdr:col>
      <xdr:colOff>556260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2CA06-1B27-49EE-8F71-3F93C283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55A-A5A3-4BC5-86BE-5654B5CB4783}">
  <dimension ref="A1:B8"/>
  <sheetViews>
    <sheetView workbookViewId="0">
      <selection activeCell="F18" sqref="F18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2</v>
      </c>
      <c r="B1">
        <v>1024</v>
      </c>
    </row>
    <row r="2" spans="1:2" x14ac:dyDescent="0.3">
      <c r="A2" t="s">
        <v>0</v>
      </c>
      <c r="B2">
        <v>5</v>
      </c>
    </row>
    <row r="3" spans="1:2" x14ac:dyDescent="0.3">
      <c r="A3" t="s">
        <v>3</v>
      </c>
      <c r="B3">
        <v>5</v>
      </c>
    </row>
    <row r="6" spans="1:2" x14ac:dyDescent="0.3">
      <c r="A6" t="s">
        <v>1</v>
      </c>
    </row>
    <row r="7" spans="1:2" x14ac:dyDescent="0.3">
      <c r="A7">
        <f>(((B3/(B2/1024))*6) - 300)/1000</f>
        <v>5.8440000000000003</v>
      </c>
    </row>
    <row r="8" spans="1:2" x14ac:dyDescent="0.3">
      <c r="A8">
        <f>((B1*6)-300)/1000</f>
        <v>5.8440000000000003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E291-0E5A-42FB-A48A-EF8E534ECA3D}">
  <dimension ref="A1:I16"/>
  <sheetViews>
    <sheetView tabSelected="1" zoomScale="85" zoomScaleNormal="85" workbookViewId="0">
      <selection activeCell="F16" sqref="F16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6.21875" bestFit="1" customWidth="1"/>
    <col min="4" max="4" width="16.21875" customWidth="1"/>
    <col min="5" max="5" width="38.109375" bestFit="1" customWidth="1"/>
    <col min="8" max="8" width="12.88671875" bestFit="1" customWidth="1"/>
  </cols>
  <sheetData>
    <row r="1" spans="1:9" x14ac:dyDescent="0.3">
      <c r="A1" t="s">
        <v>12</v>
      </c>
      <c r="B1" t="s">
        <v>13</v>
      </c>
      <c r="C1" t="s">
        <v>14</v>
      </c>
      <c r="D1" t="s">
        <v>8</v>
      </c>
      <c r="G1" t="s">
        <v>10</v>
      </c>
    </row>
    <row r="2" spans="1:9" x14ac:dyDescent="0.3">
      <c r="A2">
        <v>7.0000000000000007E-2</v>
      </c>
      <c r="B2">
        <v>1.2E-2</v>
      </c>
      <c r="C2">
        <f>B2-(B2*$H$3 + $I$3)</f>
        <v>6.9488000000000008E-2</v>
      </c>
      <c r="D2">
        <f>C2-A2</f>
        <v>-5.1199999999999857E-4</v>
      </c>
      <c r="E2" t="s">
        <v>15</v>
      </c>
      <c r="G2" t="s">
        <v>11</v>
      </c>
      <c r="H2" t="s">
        <v>9</v>
      </c>
      <c r="I2" t="s">
        <v>7</v>
      </c>
    </row>
    <row r="3" spans="1:9" x14ac:dyDescent="0.3">
      <c r="A3">
        <v>0.1</v>
      </c>
      <c r="B3">
        <v>0.05</v>
      </c>
      <c r="C3">
        <f t="shared" ref="C3:C16" si="0">B3-(B3*$H$3 + $I$3)</f>
        <v>0.11220000000000001</v>
      </c>
      <c r="D3">
        <f t="shared" ref="D3:D16" si="1">C3-A3</f>
        <v>1.2200000000000003E-2</v>
      </c>
      <c r="E3">
        <v>0.06</v>
      </c>
      <c r="H3">
        <v>-0.124</v>
      </c>
      <c r="I3">
        <v>-5.6000000000000001E-2</v>
      </c>
    </row>
    <row r="4" spans="1:9" x14ac:dyDescent="0.3">
      <c r="A4">
        <v>0.14000000000000001</v>
      </c>
      <c r="B4">
        <v>0.09</v>
      </c>
      <c r="C4">
        <f t="shared" si="0"/>
        <v>0.15715999999999999</v>
      </c>
      <c r="D4">
        <f t="shared" si="1"/>
        <v>1.7159999999999981E-2</v>
      </c>
    </row>
    <row r="5" spans="1:9" x14ac:dyDescent="0.3">
      <c r="A5">
        <v>0.16</v>
      </c>
      <c r="B5">
        <v>0.1</v>
      </c>
      <c r="C5">
        <f t="shared" si="0"/>
        <v>0.16839999999999999</v>
      </c>
      <c r="D5">
        <f t="shared" si="1"/>
        <v>8.3999999999999908E-3</v>
      </c>
    </row>
    <row r="6" spans="1:9" x14ac:dyDescent="0.3">
      <c r="A6">
        <v>0.2</v>
      </c>
      <c r="B6">
        <v>0.126</v>
      </c>
      <c r="C6">
        <f t="shared" si="0"/>
        <v>0.19762400000000002</v>
      </c>
      <c r="D6">
        <f t="shared" si="1"/>
        <v>-2.3759999999999892E-3</v>
      </c>
    </row>
    <row r="7" spans="1:9" x14ac:dyDescent="0.3">
      <c r="A7">
        <v>0.3</v>
      </c>
      <c r="B7">
        <v>0.19800000000000001</v>
      </c>
      <c r="C7">
        <f t="shared" si="0"/>
        <v>0.27855200000000002</v>
      </c>
      <c r="D7">
        <f t="shared" si="1"/>
        <v>-2.1447999999999967E-2</v>
      </c>
    </row>
    <row r="8" spans="1:9" x14ac:dyDescent="0.3">
      <c r="A8">
        <v>0.4</v>
      </c>
      <c r="B8">
        <v>0.28800000000000003</v>
      </c>
      <c r="C8">
        <f t="shared" si="0"/>
        <v>0.37971200000000005</v>
      </c>
      <c r="D8">
        <f t="shared" si="1"/>
        <v>-2.0287999999999973E-2</v>
      </c>
    </row>
    <row r="9" spans="1:9" x14ac:dyDescent="0.3">
      <c r="A9">
        <v>0.5</v>
      </c>
      <c r="B9">
        <v>0.36</v>
      </c>
      <c r="C9">
        <f t="shared" si="0"/>
        <v>0.46063999999999999</v>
      </c>
      <c r="D9">
        <f t="shared" si="1"/>
        <v>-3.9360000000000006E-2</v>
      </c>
    </row>
    <row r="10" spans="1:9" x14ac:dyDescent="0.3">
      <c r="A10">
        <v>0.6</v>
      </c>
      <c r="B10">
        <v>0.49200000000000005</v>
      </c>
      <c r="C10">
        <f t="shared" si="0"/>
        <v>0.60900799999999999</v>
      </c>
      <c r="D10">
        <f t="shared" si="1"/>
        <v>9.008000000000016E-3</v>
      </c>
    </row>
    <row r="11" spans="1:9" x14ac:dyDescent="0.3">
      <c r="A11">
        <v>0.7</v>
      </c>
      <c r="B11">
        <v>0.59399999999999997</v>
      </c>
      <c r="C11">
        <f t="shared" si="0"/>
        <v>0.72365599999999997</v>
      </c>
      <c r="D11">
        <f t="shared" si="1"/>
        <v>2.365600000000001E-2</v>
      </c>
    </row>
    <row r="12" spans="1:9" x14ac:dyDescent="0.3">
      <c r="A12">
        <v>0.8</v>
      </c>
      <c r="B12">
        <v>0.66599999999999993</v>
      </c>
      <c r="C12">
        <f t="shared" si="0"/>
        <v>0.80458399999999997</v>
      </c>
      <c r="D12">
        <f t="shared" si="1"/>
        <v>4.5839999999999215E-3</v>
      </c>
    </row>
    <row r="13" spans="1:9" x14ac:dyDescent="0.3">
      <c r="A13">
        <v>0.9</v>
      </c>
      <c r="B13">
        <v>0.75599999999999989</v>
      </c>
      <c r="C13">
        <f t="shared" si="0"/>
        <v>0.90574399999999988</v>
      </c>
      <c r="D13">
        <f t="shared" si="1"/>
        <v>5.7439999999998603E-3</v>
      </c>
    </row>
    <row r="14" spans="1:9" x14ac:dyDescent="0.3">
      <c r="A14">
        <v>1</v>
      </c>
      <c r="B14">
        <v>0.84599999999999997</v>
      </c>
      <c r="C14">
        <f t="shared" si="0"/>
        <v>1.006904</v>
      </c>
      <c r="D14">
        <f t="shared" si="1"/>
        <v>6.9040000000000212E-3</v>
      </c>
    </row>
    <row r="15" spans="1:9" x14ac:dyDescent="0.3">
      <c r="A15">
        <v>1.1000000000000001</v>
      </c>
      <c r="B15">
        <v>0.93599999999999994</v>
      </c>
      <c r="C15">
        <f t="shared" si="0"/>
        <v>1.1080639999999999</v>
      </c>
      <c r="D15">
        <f t="shared" si="1"/>
        <v>8.0639999999998491E-3</v>
      </c>
    </row>
    <row r="16" spans="1:9" x14ac:dyDescent="0.3">
      <c r="A16">
        <v>1.5</v>
      </c>
      <c r="B16">
        <v>1.272</v>
      </c>
      <c r="C16">
        <f t="shared" si="0"/>
        <v>1.4857279999999999</v>
      </c>
      <c r="D16">
        <f t="shared" si="1"/>
        <v>-1.4272000000000062E-2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98AF-3C09-4107-BEE4-7B0781F7D458}">
  <dimension ref="A1:D19"/>
  <sheetViews>
    <sheetView workbookViewId="0">
      <selection activeCell="E17" sqref="E17"/>
    </sheetView>
  </sheetViews>
  <sheetFormatPr defaultRowHeight="14.4" x14ac:dyDescent="0.3"/>
  <cols>
    <col min="1" max="1" width="7.44140625" bestFit="1" customWidth="1"/>
    <col min="2" max="2" width="12" bestFit="1" customWidth="1"/>
    <col min="5" max="5" width="38.109375" bestFit="1" customWidth="1"/>
  </cols>
  <sheetData>
    <row r="1" spans="1:4" x14ac:dyDescent="0.3">
      <c r="A1" t="s">
        <v>4</v>
      </c>
      <c r="B1" t="s">
        <v>5</v>
      </c>
    </row>
    <row r="2" spans="1:4" x14ac:dyDescent="0.3">
      <c r="A2">
        <v>7</v>
      </c>
      <c r="B2">
        <v>1.2</v>
      </c>
      <c r="D2">
        <f>B2/100</f>
        <v>1.2E-2</v>
      </c>
    </row>
    <row r="3" spans="1:4" x14ac:dyDescent="0.3">
      <c r="A3">
        <v>10</v>
      </c>
      <c r="B3">
        <v>5</v>
      </c>
      <c r="D3">
        <f t="shared" ref="D3:D19" si="0">B3/100</f>
        <v>0.05</v>
      </c>
    </row>
    <row r="4" spans="1:4" x14ac:dyDescent="0.3">
      <c r="A4">
        <v>14</v>
      </c>
      <c r="B4">
        <v>9</v>
      </c>
      <c r="D4">
        <f t="shared" si="0"/>
        <v>0.09</v>
      </c>
    </row>
    <row r="5" spans="1:4" x14ac:dyDescent="0.3">
      <c r="A5">
        <v>16</v>
      </c>
      <c r="B5">
        <v>10</v>
      </c>
      <c r="D5">
        <f t="shared" si="0"/>
        <v>0.1</v>
      </c>
    </row>
    <row r="6" spans="1:4" x14ac:dyDescent="0.3">
      <c r="A6">
        <v>20</v>
      </c>
      <c r="B6">
        <v>12.6</v>
      </c>
      <c r="D6">
        <f t="shared" si="0"/>
        <v>0.126</v>
      </c>
    </row>
    <row r="7" spans="1:4" x14ac:dyDescent="0.3">
      <c r="A7">
        <v>30</v>
      </c>
      <c r="B7">
        <v>19.8</v>
      </c>
      <c r="D7">
        <f t="shared" si="0"/>
        <v>0.19800000000000001</v>
      </c>
    </row>
    <row r="8" spans="1:4" x14ac:dyDescent="0.3">
      <c r="A8">
        <v>40</v>
      </c>
      <c r="B8">
        <v>28.8</v>
      </c>
      <c r="D8">
        <f t="shared" si="0"/>
        <v>0.28800000000000003</v>
      </c>
    </row>
    <row r="9" spans="1:4" x14ac:dyDescent="0.3">
      <c r="A9">
        <v>50</v>
      </c>
      <c r="B9">
        <v>36</v>
      </c>
      <c r="D9">
        <f t="shared" si="0"/>
        <v>0.36</v>
      </c>
    </row>
    <row r="10" spans="1:4" x14ac:dyDescent="0.3">
      <c r="A10">
        <v>60</v>
      </c>
      <c r="B10">
        <v>49.2</v>
      </c>
      <c r="D10">
        <f t="shared" si="0"/>
        <v>0.49200000000000005</v>
      </c>
    </row>
    <row r="11" spans="1:4" x14ac:dyDescent="0.3">
      <c r="A11">
        <v>70</v>
      </c>
      <c r="B11">
        <v>59.4</v>
      </c>
      <c r="D11">
        <f t="shared" si="0"/>
        <v>0.59399999999999997</v>
      </c>
    </row>
    <row r="12" spans="1:4" x14ac:dyDescent="0.3">
      <c r="A12">
        <v>80</v>
      </c>
      <c r="B12">
        <v>66.599999999999994</v>
      </c>
      <c r="D12">
        <f t="shared" si="0"/>
        <v>0.66599999999999993</v>
      </c>
    </row>
    <row r="13" spans="1:4" x14ac:dyDescent="0.3">
      <c r="A13">
        <v>90</v>
      </c>
      <c r="B13">
        <v>75.599999999999994</v>
      </c>
      <c r="D13">
        <f t="shared" si="0"/>
        <v>0.75599999999999989</v>
      </c>
    </row>
    <row r="14" spans="1:4" x14ac:dyDescent="0.3">
      <c r="A14">
        <v>100</v>
      </c>
      <c r="B14">
        <v>84.6</v>
      </c>
      <c r="D14">
        <f t="shared" si="0"/>
        <v>0.84599999999999997</v>
      </c>
    </row>
    <row r="15" spans="1:4" x14ac:dyDescent="0.3">
      <c r="A15">
        <v>110</v>
      </c>
      <c r="B15">
        <v>93.6</v>
      </c>
      <c r="D15">
        <f t="shared" si="0"/>
        <v>0.93599999999999994</v>
      </c>
    </row>
    <row r="16" spans="1:4" x14ac:dyDescent="0.3">
      <c r="A16">
        <v>120</v>
      </c>
      <c r="B16">
        <v>102.6</v>
      </c>
      <c r="C16" t="s">
        <v>6</v>
      </c>
      <c r="D16">
        <f t="shared" si="0"/>
        <v>1.026</v>
      </c>
    </row>
    <row r="17" spans="1:4" x14ac:dyDescent="0.3">
      <c r="A17">
        <v>130</v>
      </c>
      <c r="B17">
        <v>111.6</v>
      </c>
      <c r="C17" t="s">
        <v>6</v>
      </c>
      <c r="D17">
        <f t="shared" si="0"/>
        <v>1.1159999999999999</v>
      </c>
    </row>
    <row r="18" spans="1:4" x14ac:dyDescent="0.3">
      <c r="A18">
        <v>140</v>
      </c>
      <c r="B18">
        <v>120.6</v>
      </c>
      <c r="C18" t="s">
        <v>6</v>
      </c>
      <c r="D18">
        <f t="shared" si="0"/>
        <v>1.206</v>
      </c>
    </row>
    <row r="19" spans="1:4" x14ac:dyDescent="0.3">
      <c r="A19">
        <v>150</v>
      </c>
      <c r="B19">
        <v>127.2</v>
      </c>
      <c r="D19">
        <f t="shared" si="0"/>
        <v>1.272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2024-09-28T12:29:46Z</dcterms:modified>
</cp:coreProperties>
</file>