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alph\OneDrive\Documentos\SGCM\ESTADISTICAS\PASAJEROS METROPOLITANOS\ESTADISTICAS METRO AMBA\"/>
    </mc:Choice>
  </mc:AlternateContent>
  <bookViews>
    <workbookView xWindow="-120" yWindow="-120" windowWidth="29040" windowHeight="15840" activeTab="4"/>
  </bookViews>
  <sheets>
    <sheet name="DASHBOARD" sheetId="5" r:id="rId1"/>
    <sheet name="CUADRO" sheetId="6" r:id="rId2"/>
    <sheet name="DATOS BN#Bol por Estación" sheetId="1" r:id="rId3"/>
    <sheet name="Est. x Ramal + Datos" sheetId="2" r:id="rId4"/>
    <sheet name="Control" sheetId="7" r:id="rId5"/>
  </sheets>
  <definedNames>
    <definedName name="SegmentaciónDeDatos_AÑO">#N/A</definedName>
    <definedName name="SegmentaciónDeDatos_AÑO1">#N/A</definedName>
    <definedName name="SegmentaciónDeDatos_ESTACIÓN">#N/A</definedName>
    <definedName name="SegmentaciónDeDatos_MES">#N/A</definedName>
    <definedName name="SegmentaciónDeDatos_MES1">#N/A</definedName>
  </definedNames>
  <calcPr calcId="162913"/>
  <pivotCaches>
    <pivotCache cacheId="37" r:id="rId6"/>
    <pivotCache cacheId="4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7" l="1"/>
  <c r="B12" i="7"/>
  <c r="B11" i="7"/>
  <c r="B10" i="7"/>
  <c r="B9" i="7"/>
  <c r="B8" i="7"/>
  <c r="B7" i="7"/>
  <c r="B6" i="7"/>
  <c r="B5" i="7"/>
  <c r="BA373" i="7"/>
  <c r="AZ373" i="7"/>
  <c r="AY373" i="7"/>
  <c r="AX373" i="7"/>
  <c r="AW373" i="7"/>
  <c r="AV373" i="7"/>
  <c r="AU373" i="7"/>
  <c r="AT373" i="7"/>
  <c r="AS373" i="7"/>
  <c r="AR373" i="7"/>
  <c r="AQ373" i="7"/>
  <c r="AP373" i="7"/>
  <c r="AO373" i="7"/>
  <c r="AN373" i="7"/>
  <c r="AM373" i="7"/>
  <c r="AL373" i="7"/>
  <c r="AK373" i="7"/>
  <c r="AJ373" i="7"/>
  <c r="AI373" i="7"/>
  <c r="AH373" i="7"/>
  <c r="AG373" i="7"/>
  <c r="AF373" i="7"/>
  <c r="AE373" i="7"/>
  <c r="AN353" i="1"/>
  <c r="AP353" i="1" s="1"/>
  <c r="AQ353" i="1" s="1"/>
  <c r="AK353" i="1"/>
  <c r="AI353" i="1"/>
  <c r="AE353" i="1"/>
  <c r="AO353" i="1" l="1"/>
  <c r="BN13" i="7" l="1"/>
  <c r="BN12" i="7"/>
  <c r="BN11" i="7"/>
  <c r="BN10" i="7"/>
  <c r="BN9" i="7"/>
  <c r="BN8" i="7"/>
  <c r="BN7" i="7"/>
  <c r="BN6" i="7"/>
  <c r="BN5" i="7"/>
  <c r="BP13" i="7"/>
  <c r="BP12" i="7"/>
  <c r="BP11" i="7"/>
  <c r="BP10" i="7"/>
  <c r="BP9" i="7"/>
  <c r="BP8" i="7"/>
  <c r="BP7" i="7"/>
  <c r="BP6" i="7"/>
  <c r="BP5" i="7"/>
  <c r="BB13" i="7"/>
  <c r="BB12" i="7"/>
  <c r="BB11" i="7"/>
  <c r="BB10" i="7"/>
  <c r="BB9" i="7"/>
  <c r="BB8" i="7"/>
  <c r="BB7" i="7"/>
  <c r="BB6" i="7"/>
  <c r="BB5" i="7"/>
  <c r="BD13" i="7"/>
  <c r="BD12" i="7"/>
  <c r="BD11" i="7"/>
  <c r="BD10" i="7"/>
  <c r="BD9" i="7"/>
  <c r="BD8" i="7"/>
  <c r="BD7" i="7"/>
  <c r="BD6" i="7"/>
  <c r="BD5" i="7"/>
  <c r="AP13" i="7"/>
  <c r="AP12" i="7"/>
  <c r="AP11" i="7"/>
  <c r="AP10" i="7"/>
  <c r="AP9" i="7"/>
  <c r="AP8" i="7"/>
  <c r="AP7" i="7"/>
  <c r="AP6" i="7"/>
  <c r="AO13" i="7"/>
  <c r="AO12" i="7"/>
  <c r="AO11" i="7"/>
  <c r="AO10" i="7"/>
  <c r="AO9" i="7"/>
  <c r="AO8" i="7"/>
  <c r="AO7" i="7"/>
  <c r="AO6" i="7"/>
  <c r="AO5" i="7"/>
  <c r="AQ13" i="7"/>
  <c r="AQ12" i="7"/>
  <c r="AQ11" i="7"/>
  <c r="AQ10" i="7"/>
  <c r="AQ9" i="7"/>
  <c r="AQ8" i="7"/>
  <c r="AQ7" i="7"/>
  <c r="AQ6" i="7"/>
  <c r="AQ5" i="7"/>
  <c r="AB13" i="7"/>
  <c r="AB12" i="7"/>
  <c r="AB11" i="7"/>
  <c r="AB10" i="7"/>
  <c r="AB9" i="7"/>
  <c r="AB8" i="7"/>
  <c r="AB7" i="7"/>
  <c r="AB6" i="7"/>
  <c r="AB5" i="7"/>
  <c r="AD13" i="7"/>
  <c r="AD12" i="7"/>
  <c r="AD11" i="7"/>
  <c r="AD10" i="7"/>
  <c r="AD9" i="7"/>
  <c r="AD8" i="7"/>
  <c r="AD7" i="7"/>
  <c r="AD6" i="7"/>
  <c r="AD5" i="7"/>
  <c r="P13" i="7"/>
  <c r="P12" i="7"/>
  <c r="P11" i="7"/>
  <c r="P10" i="7"/>
  <c r="P9" i="7"/>
  <c r="P8" i="7"/>
  <c r="P7" i="7"/>
  <c r="P6" i="7"/>
  <c r="P5" i="7"/>
  <c r="O13" i="7"/>
  <c r="O12" i="7"/>
  <c r="O11" i="7"/>
  <c r="O10" i="7"/>
  <c r="O9" i="7"/>
  <c r="O8" i="7"/>
  <c r="O7" i="7"/>
  <c r="O6" i="7"/>
  <c r="O5" i="7"/>
  <c r="Q13" i="7"/>
  <c r="Q12" i="7"/>
  <c r="Q11" i="7"/>
  <c r="Q10" i="7"/>
  <c r="Q9" i="7"/>
  <c r="Q8" i="7"/>
  <c r="Q7" i="7"/>
  <c r="Q6" i="7"/>
  <c r="Q5" i="7"/>
  <c r="BN14" i="7" l="1"/>
  <c r="BO12" i="7" s="1"/>
  <c r="BO8" i="7"/>
  <c r="BO6" i="7"/>
  <c r="BO9" i="7"/>
  <c r="BO10" i="7"/>
  <c r="BB14" i="7"/>
  <c r="BC13" i="7" s="1"/>
  <c r="BC9" i="7"/>
  <c r="BC6" i="7"/>
  <c r="BC12" i="7"/>
  <c r="BC8" i="7"/>
  <c r="BC11" i="7"/>
  <c r="BC5" i="7"/>
  <c r="AO14" i="7"/>
  <c r="AB14" i="7"/>
  <c r="AC7" i="7" s="1"/>
  <c r="AC8" i="7"/>
  <c r="AC9" i="7"/>
  <c r="AC6" i="7"/>
  <c r="AC12" i="7"/>
  <c r="AC10" i="7"/>
  <c r="AC11" i="7"/>
  <c r="O14" i="7"/>
  <c r="D6" i="7"/>
  <c r="D7" i="7"/>
  <c r="D8" i="7"/>
  <c r="D9" i="7"/>
  <c r="D10" i="7"/>
  <c r="D11" i="7"/>
  <c r="D12" i="7"/>
  <c r="D13" i="7"/>
  <c r="D5" i="7"/>
  <c r="BA372" i="7"/>
  <c r="AZ372" i="7"/>
  <c r="AY372" i="7"/>
  <c r="AX372" i="7"/>
  <c r="AW372" i="7"/>
  <c r="AV372" i="7"/>
  <c r="AU372" i="7"/>
  <c r="AT372" i="7"/>
  <c r="AS372" i="7"/>
  <c r="AR372" i="7"/>
  <c r="AQ372" i="7"/>
  <c r="AP372" i="7"/>
  <c r="AO372" i="7"/>
  <c r="AN372" i="7"/>
  <c r="AM372" i="7"/>
  <c r="AL372" i="7"/>
  <c r="AK372" i="7"/>
  <c r="AJ372" i="7"/>
  <c r="AI372" i="7"/>
  <c r="AH372" i="7"/>
  <c r="AG372" i="7"/>
  <c r="AF372" i="7"/>
  <c r="BA371" i="7"/>
  <c r="AZ371" i="7"/>
  <c r="AY371" i="7"/>
  <c r="AX371" i="7"/>
  <c r="AW371" i="7"/>
  <c r="AV371" i="7"/>
  <c r="AU371" i="7"/>
  <c r="AT371" i="7"/>
  <c r="AS371" i="7"/>
  <c r="AR371" i="7"/>
  <c r="AQ371" i="7"/>
  <c r="AP371" i="7"/>
  <c r="AO371" i="7"/>
  <c r="AN371" i="7"/>
  <c r="AM371" i="7"/>
  <c r="AL371" i="7"/>
  <c r="AK371" i="7"/>
  <c r="AJ371" i="7"/>
  <c r="AI371" i="7"/>
  <c r="AH371" i="7"/>
  <c r="AG371" i="7"/>
  <c r="AF371" i="7"/>
  <c r="BA370" i="7"/>
  <c r="AZ370" i="7"/>
  <c r="AY370" i="7"/>
  <c r="AX370" i="7"/>
  <c r="AW370" i="7"/>
  <c r="AV370" i="7"/>
  <c r="AU370" i="7"/>
  <c r="AT370" i="7"/>
  <c r="AS370" i="7"/>
  <c r="AR370" i="7"/>
  <c r="AQ370" i="7"/>
  <c r="AP370" i="7"/>
  <c r="AO370" i="7"/>
  <c r="AN370" i="7"/>
  <c r="AM370" i="7"/>
  <c r="AL370" i="7"/>
  <c r="AK370" i="7"/>
  <c r="AJ370" i="7"/>
  <c r="AI370" i="7"/>
  <c r="AH370" i="7"/>
  <c r="AG370" i="7"/>
  <c r="AF370" i="7"/>
  <c r="BA369" i="7"/>
  <c r="AZ369" i="7"/>
  <c r="AY369" i="7"/>
  <c r="AX369" i="7"/>
  <c r="AW369" i="7"/>
  <c r="AV369" i="7"/>
  <c r="AU369" i="7"/>
  <c r="AT369" i="7"/>
  <c r="AS369" i="7"/>
  <c r="AR369" i="7"/>
  <c r="AQ369" i="7"/>
  <c r="AP369" i="7"/>
  <c r="AO369" i="7"/>
  <c r="AN369" i="7"/>
  <c r="AM369" i="7"/>
  <c r="AL369" i="7"/>
  <c r="AK369" i="7"/>
  <c r="AJ369" i="7"/>
  <c r="AI369" i="7"/>
  <c r="AH369" i="7"/>
  <c r="AG369" i="7"/>
  <c r="AF369" i="7"/>
  <c r="BA368" i="7"/>
  <c r="AZ368" i="7"/>
  <c r="AY368" i="7"/>
  <c r="AX368" i="7"/>
  <c r="AW368" i="7"/>
  <c r="AV368" i="7"/>
  <c r="AU368" i="7"/>
  <c r="AT368" i="7"/>
  <c r="AS368" i="7"/>
  <c r="AR368" i="7"/>
  <c r="AQ368" i="7"/>
  <c r="AP368" i="7"/>
  <c r="AO368" i="7"/>
  <c r="AN368" i="7"/>
  <c r="AM368" i="7"/>
  <c r="AL368" i="7"/>
  <c r="AK368" i="7"/>
  <c r="AJ368" i="7"/>
  <c r="AI368" i="7"/>
  <c r="AH368" i="7"/>
  <c r="AG368" i="7"/>
  <c r="AF368" i="7"/>
  <c r="BA367" i="7"/>
  <c r="AZ367" i="7"/>
  <c r="AY367" i="7"/>
  <c r="AX367" i="7"/>
  <c r="AW367" i="7"/>
  <c r="AV367" i="7"/>
  <c r="AU367" i="7"/>
  <c r="AT367" i="7"/>
  <c r="AS367" i="7"/>
  <c r="AR367" i="7"/>
  <c r="AQ367" i="7"/>
  <c r="AP367" i="7"/>
  <c r="AO367" i="7"/>
  <c r="AN367" i="7"/>
  <c r="AM367" i="7"/>
  <c r="AL367" i="7"/>
  <c r="AK367" i="7"/>
  <c r="AJ367" i="7"/>
  <c r="AI367" i="7"/>
  <c r="AH367" i="7"/>
  <c r="AG367" i="7"/>
  <c r="AF367" i="7"/>
  <c r="BA366" i="7"/>
  <c r="AZ366" i="7"/>
  <c r="AY366" i="7"/>
  <c r="AX366" i="7"/>
  <c r="AW366" i="7"/>
  <c r="AV366" i="7"/>
  <c r="AU366" i="7"/>
  <c r="AT366" i="7"/>
  <c r="AS366" i="7"/>
  <c r="AR366" i="7"/>
  <c r="AQ366" i="7"/>
  <c r="AP366" i="7"/>
  <c r="AO366" i="7"/>
  <c r="AN366" i="7"/>
  <c r="AM366" i="7"/>
  <c r="AL366" i="7"/>
  <c r="AK366" i="7"/>
  <c r="AJ366" i="7"/>
  <c r="AI366" i="7"/>
  <c r="AH366" i="7"/>
  <c r="AG366" i="7"/>
  <c r="AF366" i="7"/>
  <c r="BA365" i="7"/>
  <c r="AZ365" i="7"/>
  <c r="AY365" i="7"/>
  <c r="AX365" i="7"/>
  <c r="AW365" i="7"/>
  <c r="AV365" i="7"/>
  <c r="AU365" i="7"/>
  <c r="AT365" i="7"/>
  <c r="AS365" i="7"/>
  <c r="AR365" i="7"/>
  <c r="AQ365" i="7"/>
  <c r="AP365" i="7"/>
  <c r="AO365" i="7"/>
  <c r="AN365" i="7"/>
  <c r="AM365" i="7"/>
  <c r="AL365" i="7"/>
  <c r="AK365" i="7"/>
  <c r="AJ365" i="7"/>
  <c r="AI365" i="7"/>
  <c r="AH365" i="7"/>
  <c r="AG365" i="7"/>
  <c r="AF365" i="7"/>
  <c r="BA364" i="7"/>
  <c r="AZ364" i="7"/>
  <c r="AY364" i="7"/>
  <c r="AX364" i="7"/>
  <c r="AW364" i="7"/>
  <c r="AV364" i="7"/>
  <c r="AU364" i="7"/>
  <c r="AT364" i="7"/>
  <c r="AS364" i="7"/>
  <c r="AR364" i="7"/>
  <c r="AQ364" i="7"/>
  <c r="AP364" i="7"/>
  <c r="AO364" i="7"/>
  <c r="AN364" i="7"/>
  <c r="AM364" i="7"/>
  <c r="AL364" i="7"/>
  <c r="AK364" i="7"/>
  <c r="AJ364" i="7"/>
  <c r="AI364" i="7"/>
  <c r="AH364" i="7"/>
  <c r="AG364" i="7"/>
  <c r="AF364" i="7"/>
  <c r="BA363" i="7"/>
  <c r="AZ363" i="7"/>
  <c r="AY363" i="7"/>
  <c r="AX363" i="7"/>
  <c r="AW363" i="7"/>
  <c r="AV363" i="7"/>
  <c r="AU363" i="7"/>
  <c r="AT363" i="7"/>
  <c r="AS363" i="7"/>
  <c r="AR363" i="7"/>
  <c r="AQ363" i="7"/>
  <c r="AP363" i="7"/>
  <c r="AO363" i="7"/>
  <c r="AN363" i="7"/>
  <c r="AM363" i="7"/>
  <c r="AL363" i="7"/>
  <c r="AK363" i="7"/>
  <c r="AJ363" i="7"/>
  <c r="AI363" i="7"/>
  <c r="AH363" i="7"/>
  <c r="AG363" i="7"/>
  <c r="AF363" i="7"/>
  <c r="BA362" i="7"/>
  <c r="AZ362" i="7"/>
  <c r="AY362" i="7"/>
  <c r="AX362" i="7"/>
  <c r="AW362" i="7"/>
  <c r="AV362" i="7"/>
  <c r="AU362" i="7"/>
  <c r="AT362" i="7"/>
  <c r="AS362" i="7"/>
  <c r="AR362" i="7"/>
  <c r="AQ362" i="7"/>
  <c r="AP362" i="7"/>
  <c r="AO362" i="7"/>
  <c r="AN362" i="7"/>
  <c r="AM362" i="7"/>
  <c r="AL362" i="7"/>
  <c r="AK362" i="7"/>
  <c r="AJ362" i="7"/>
  <c r="AI362" i="7"/>
  <c r="AH362" i="7"/>
  <c r="AG362" i="7"/>
  <c r="AF362" i="7"/>
  <c r="BA361" i="7"/>
  <c r="AZ361" i="7"/>
  <c r="AY361" i="7"/>
  <c r="AX361" i="7"/>
  <c r="AW361" i="7"/>
  <c r="AV361" i="7"/>
  <c r="AU361" i="7"/>
  <c r="AT361" i="7"/>
  <c r="AS361" i="7"/>
  <c r="AR361" i="7"/>
  <c r="AQ361" i="7"/>
  <c r="AP361" i="7"/>
  <c r="AO361" i="7"/>
  <c r="AN361" i="7"/>
  <c r="AM361" i="7"/>
  <c r="AL361" i="7"/>
  <c r="AK361" i="7"/>
  <c r="AJ361" i="7"/>
  <c r="AI361" i="7"/>
  <c r="AH361" i="7"/>
  <c r="AG361" i="7"/>
  <c r="AF361" i="7"/>
  <c r="BA360" i="7"/>
  <c r="AZ360" i="7"/>
  <c r="AY360" i="7"/>
  <c r="AX360" i="7"/>
  <c r="AW360" i="7"/>
  <c r="AV360" i="7"/>
  <c r="AU360" i="7"/>
  <c r="AT360" i="7"/>
  <c r="AS360" i="7"/>
  <c r="AR360" i="7"/>
  <c r="AQ360" i="7"/>
  <c r="AP360" i="7"/>
  <c r="AO360" i="7"/>
  <c r="AN360" i="7"/>
  <c r="AM360" i="7"/>
  <c r="AL360" i="7"/>
  <c r="AK360" i="7"/>
  <c r="AJ360" i="7"/>
  <c r="AI360" i="7"/>
  <c r="AH360" i="7"/>
  <c r="AG360" i="7"/>
  <c r="AF360" i="7"/>
  <c r="BA359" i="7"/>
  <c r="AZ359" i="7"/>
  <c r="AY359" i="7"/>
  <c r="AX359" i="7"/>
  <c r="AW359" i="7"/>
  <c r="AV359" i="7"/>
  <c r="AU359" i="7"/>
  <c r="AT359" i="7"/>
  <c r="AS359" i="7"/>
  <c r="AR359" i="7"/>
  <c r="AQ359" i="7"/>
  <c r="AP359" i="7"/>
  <c r="AO359" i="7"/>
  <c r="AN359" i="7"/>
  <c r="AM359" i="7"/>
  <c r="AL359" i="7"/>
  <c r="AK359" i="7"/>
  <c r="AJ359" i="7"/>
  <c r="AI359" i="7"/>
  <c r="AH359" i="7"/>
  <c r="AG359" i="7"/>
  <c r="AF359" i="7"/>
  <c r="BA358" i="7"/>
  <c r="AZ358" i="7"/>
  <c r="AY358" i="7"/>
  <c r="AX358" i="7"/>
  <c r="AW358" i="7"/>
  <c r="AV358" i="7"/>
  <c r="AU358" i="7"/>
  <c r="AT358" i="7"/>
  <c r="AS358" i="7"/>
  <c r="AR358" i="7"/>
  <c r="AQ358" i="7"/>
  <c r="AP358" i="7"/>
  <c r="AO358" i="7"/>
  <c r="AN358" i="7"/>
  <c r="AM358" i="7"/>
  <c r="AL358" i="7"/>
  <c r="AK358" i="7"/>
  <c r="AJ358" i="7"/>
  <c r="AI358" i="7"/>
  <c r="AH358" i="7"/>
  <c r="AG358" i="7"/>
  <c r="AF358" i="7"/>
  <c r="BA357" i="7"/>
  <c r="AZ357" i="7"/>
  <c r="AY357" i="7"/>
  <c r="AX357" i="7"/>
  <c r="AW357" i="7"/>
  <c r="AV357" i="7"/>
  <c r="AU357" i="7"/>
  <c r="AT357" i="7"/>
  <c r="AS357" i="7"/>
  <c r="AR357" i="7"/>
  <c r="AQ357" i="7"/>
  <c r="AP357" i="7"/>
  <c r="AO357" i="7"/>
  <c r="AN357" i="7"/>
  <c r="AM357" i="7"/>
  <c r="AL357" i="7"/>
  <c r="AK357" i="7"/>
  <c r="AJ357" i="7"/>
  <c r="AI357" i="7"/>
  <c r="AH357" i="7"/>
  <c r="AG357" i="7"/>
  <c r="AF357" i="7"/>
  <c r="BA356" i="7"/>
  <c r="AZ356" i="7"/>
  <c r="AY356" i="7"/>
  <c r="AX356" i="7"/>
  <c r="AW356" i="7"/>
  <c r="AV356" i="7"/>
  <c r="AU356" i="7"/>
  <c r="AT356" i="7"/>
  <c r="AS356" i="7"/>
  <c r="AR356" i="7"/>
  <c r="AQ356" i="7"/>
  <c r="AP356" i="7"/>
  <c r="AO356" i="7"/>
  <c r="AN356" i="7"/>
  <c r="AM356" i="7"/>
  <c r="AL356" i="7"/>
  <c r="AK356" i="7"/>
  <c r="AJ356" i="7"/>
  <c r="AI356" i="7"/>
  <c r="AH356" i="7"/>
  <c r="AG356" i="7"/>
  <c r="AF356" i="7"/>
  <c r="BA355" i="7"/>
  <c r="AZ355" i="7"/>
  <c r="AY355" i="7"/>
  <c r="AX355" i="7"/>
  <c r="AW355" i="7"/>
  <c r="AV355" i="7"/>
  <c r="AU355" i="7"/>
  <c r="AT355" i="7"/>
  <c r="AS355" i="7"/>
  <c r="AR355" i="7"/>
  <c r="AQ355" i="7"/>
  <c r="AP355" i="7"/>
  <c r="AO355" i="7"/>
  <c r="AN355" i="7"/>
  <c r="AM355" i="7"/>
  <c r="AL355" i="7"/>
  <c r="AK355" i="7"/>
  <c r="AJ355" i="7"/>
  <c r="AI355" i="7"/>
  <c r="AH355" i="7"/>
  <c r="AG355" i="7"/>
  <c r="AF355" i="7"/>
  <c r="BA354" i="7"/>
  <c r="AZ354" i="7"/>
  <c r="AY354" i="7"/>
  <c r="AX354" i="7"/>
  <c r="AW354" i="7"/>
  <c r="AV354" i="7"/>
  <c r="AU354" i="7"/>
  <c r="AT354" i="7"/>
  <c r="AS354" i="7"/>
  <c r="AR354" i="7"/>
  <c r="AQ354" i="7"/>
  <c r="AP354" i="7"/>
  <c r="AO354" i="7"/>
  <c r="AN354" i="7"/>
  <c r="AM354" i="7"/>
  <c r="AL354" i="7"/>
  <c r="AK354" i="7"/>
  <c r="AJ354" i="7"/>
  <c r="AI354" i="7"/>
  <c r="AH354" i="7"/>
  <c r="AG354" i="7"/>
  <c r="AF354" i="7"/>
  <c r="BA353" i="7"/>
  <c r="AZ353" i="7"/>
  <c r="AY353" i="7"/>
  <c r="AX353" i="7"/>
  <c r="AW353" i="7"/>
  <c r="AV353" i="7"/>
  <c r="AU353" i="7"/>
  <c r="AT353" i="7"/>
  <c r="AS353" i="7"/>
  <c r="AR353" i="7"/>
  <c r="AQ353" i="7"/>
  <c r="AP353" i="7"/>
  <c r="AO353" i="7"/>
  <c r="AN353" i="7"/>
  <c r="AM353" i="7"/>
  <c r="AL353" i="7"/>
  <c r="AK353" i="7"/>
  <c r="AJ353" i="7"/>
  <c r="AI353" i="7"/>
  <c r="AH353" i="7"/>
  <c r="AG353" i="7"/>
  <c r="AF353" i="7"/>
  <c r="BA352" i="7"/>
  <c r="AZ352" i="7"/>
  <c r="AY352" i="7"/>
  <c r="AX352" i="7"/>
  <c r="AW352" i="7"/>
  <c r="AV352" i="7"/>
  <c r="AU352" i="7"/>
  <c r="AT352" i="7"/>
  <c r="AS352" i="7"/>
  <c r="AR352" i="7"/>
  <c r="AQ352" i="7"/>
  <c r="AP352" i="7"/>
  <c r="AO352" i="7"/>
  <c r="AN352" i="7"/>
  <c r="AM352" i="7"/>
  <c r="AL352" i="7"/>
  <c r="AK352" i="7"/>
  <c r="AJ352" i="7"/>
  <c r="AI352" i="7"/>
  <c r="AH352" i="7"/>
  <c r="AG352" i="7"/>
  <c r="AF352" i="7"/>
  <c r="BA351" i="7"/>
  <c r="AZ351" i="7"/>
  <c r="AY351" i="7"/>
  <c r="AX351" i="7"/>
  <c r="AW351" i="7"/>
  <c r="AV351" i="7"/>
  <c r="AU351" i="7"/>
  <c r="AT351" i="7"/>
  <c r="AS351" i="7"/>
  <c r="AR351" i="7"/>
  <c r="AQ351" i="7"/>
  <c r="AP351" i="7"/>
  <c r="AO351" i="7"/>
  <c r="AN351" i="7"/>
  <c r="AM351" i="7"/>
  <c r="AL351" i="7"/>
  <c r="AK351" i="7"/>
  <c r="AJ351" i="7"/>
  <c r="AI351" i="7"/>
  <c r="AH351" i="7"/>
  <c r="AG351" i="7"/>
  <c r="AF351" i="7"/>
  <c r="BA350" i="7"/>
  <c r="AZ350" i="7"/>
  <c r="AY350" i="7"/>
  <c r="AX350" i="7"/>
  <c r="AW350" i="7"/>
  <c r="AV350" i="7"/>
  <c r="AU350" i="7"/>
  <c r="AT350" i="7"/>
  <c r="AS350" i="7"/>
  <c r="AR350" i="7"/>
  <c r="AQ350" i="7"/>
  <c r="AP350" i="7"/>
  <c r="AO350" i="7"/>
  <c r="AN350" i="7"/>
  <c r="AM350" i="7"/>
  <c r="AL350" i="7"/>
  <c r="AK350" i="7"/>
  <c r="AJ350" i="7"/>
  <c r="AI350" i="7"/>
  <c r="AH350" i="7"/>
  <c r="AG350" i="7"/>
  <c r="AF350" i="7"/>
  <c r="BA349" i="7"/>
  <c r="AZ349" i="7"/>
  <c r="AY349" i="7"/>
  <c r="AX349" i="7"/>
  <c r="AW349" i="7"/>
  <c r="AV349" i="7"/>
  <c r="AU349" i="7"/>
  <c r="AT349" i="7"/>
  <c r="AS349" i="7"/>
  <c r="AR349" i="7"/>
  <c r="AQ349" i="7"/>
  <c r="AP349" i="7"/>
  <c r="AO349" i="7"/>
  <c r="AN349" i="7"/>
  <c r="AM349" i="7"/>
  <c r="AL349" i="7"/>
  <c r="AK349" i="7"/>
  <c r="AJ349" i="7"/>
  <c r="AI349" i="7"/>
  <c r="AH349" i="7"/>
  <c r="AG349" i="7"/>
  <c r="AF349" i="7"/>
  <c r="BA348" i="7"/>
  <c r="AZ348" i="7"/>
  <c r="AY348" i="7"/>
  <c r="AX348" i="7"/>
  <c r="AW348" i="7"/>
  <c r="AV348" i="7"/>
  <c r="AU348" i="7"/>
  <c r="AT348" i="7"/>
  <c r="AS348" i="7"/>
  <c r="AR348" i="7"/>
  <c r="AQ348" i="7"/>
  <c r="AP348" i="7"/>
  <c r="AO348" i="7"/>
  <c r="AN348" i="7"/>
  <c r="AM348" i="7"/>
  <c r="AL348" i="7"/>
  <c r="AK348" i="7"/>
  <c r="AJ348" i="7"/>
  <c r="AI348" i="7"/>
  <c r="AH348" i="7"/>
  <c r="AG348" i="7"/>
  <c r="AF348" i="7"/>
  <c r="BA347" i="7"/>
  <c r="AZ347" i="7"/>
  <c r="AY347" i="7"/>
  <c r="AX347" i="7"/>
  <c r="AW347" i="7"/>
  <c r="AV347" i="7"/>
  <c r="AU347" i="7"/>
  <c r="AT347" i="7"/>
  <c r="AS347" i="7"/>
  <c r="AR347" i="7"/>
  <c r="AQ347" i="7"/>
  <c r="AP347" i="7"/>
  <c r="AO347" i="7"/>
  <c r="AN347" i="7"/>
  <c r="AM347" i="7"/>
  <c r="AL347" i="7"/>
  <c r="AK347" i="7"/>
  <c r="AJ347" i="7"/>
  <c r="AI347" i="7"/>
  <c r="AH347" i="7"/>
  <c r="AG347" i="7"/>
  <c r="AF347" i="7"/>
  <c r="BA346" i="7"/>
  <c r="AZ346" i="7"/>
  <c r="AY346" i="7"/>
  <c r="AX346" i="7"/>
  <c r="AW346" i="7"/>
  <c r="AV346" i="7"/>
  <c r="AU346" i="7"/>
  <c r="AT346" i="7"/>
  <c r="AS346" i="7"/>
  <c r="AR346" i="7"/>
  <c r="AQ346" i="7"/>
  <c r="AP346" i="7"/>
  <c r="AO346" i="7"/>
  <c r="AN346" i="7"/>
  <c r="AM346" i="7"/>
  <c r="AL346" i="7"/>
  <c r="AK346" i="7"/>
  <c r="AJ346" i="7"/>
  <c r="AI346" i="7"/>
  <c r="AH346" i="7"/>
  <c r="AG346" i="7"/>
  <c r="AF346" i="7"/>
  <c r="BA345" i="7"/>
  <c r="AZ345" i="7"/>
  <c r="AY345" i="7"/>
  <c r="AX345" i="7"/>
  <c r="AW345" i="7"/>
  <c r="AV345" i="7"/>
  <c r="AU345" i="7"/>
  <c r="AT345" i="7"/>
  <c r="AS345" i="7"/>
  <c r="AR345" i="7"/>
  <c r="AQ345" i="7"/>
  <c r="AP345" i="7"/>
  <c r="AO345" i="7"/>
  <c r="AN345" i="7"/>
  <c r="AM345" i="7"/>
  <c r="AL345" i="7"/>
  <c r="AK345" i="7"/>
  <c r="AJ345" i="7"/>
  <c r="AI345" i="7"/>
  <c r="AH345" i="7"/>
  <c r="AG345" i="7"/>
  <c r="AF345" i="7"/>
  <c r="BA344" i="7"/>
  <c r="AZ344" i="7"/>
  <c r="AY344" i="7"/>
  <c r="AX344" i="7"/>
  <c r="AW344" i="7"/>
  <c r="AV344" i="7"/>
  <c r="AU344" i="7"/>
  <c r="AT344" i="7"/>
  <c r="AS344" i="7"/>
  <c r="AR344" i="7"/>
  <c r="AQ344" i="7"/>
  <c r="AP344" i="7"/>
  <c r="AO344" i="7"/>
  <c r="AN344" i="7"/>
  <c r="AM344" i="7"/>
  <c r="AL344" i="7"/>
  <c r="AK344" i="7"/>
  <c r="AJ344" i="7"/>
  <c r="AI344" i="7"/>
  <c r="AH344" i="7"/>
  <c r="AG344" i="7"/>
  <c r="AF344" i="7"/>
  <c r="BA343" i="7"/>
  <c r="AZ343" i="7"/>
  <c r="AY343" i="7"/>
  <c r="AX343" i="7"/>
  <c r="AW343" i="7"/>
  <c r="AV343" i="7"/>
  <c r="AU343" i="7"/>
  <c r="AT343" i="7"/>
  <c r="AS343" i="7"/>
  <c r="AR343" i="7"/>
  <c r="AQ343" i="7"/>
  <c r="AP343" i="7"/>
  <c r="AO343" i="7"/>
  <c r="AN343" i="7"/>
  <c r="AM343" i="7"/>
  <c r="AL343" i="7"/>
  <c r="AK343" i="7"/>
  <c r="AJ343" i="7"/>
  <c r="AI343" i="7"/>
  <c r="AH343" i="7"/>
  <c r="AG343" i="7"/>
  <c r="AF343" i="7"/>
  <c r="BA342" i="7"/>
  <c r="AZ342" i="7"/>
  <c r="AY342" i="7"/>
  <c r="AX342" i="7"/>
  <c r="AW342" i="7"/>
  <c r="AV342" i="7"/>
  <c r="AU342" i="7"/>
  <c r="AT342" i="7"/>
  <c r="AS342" i="7"/>
  <c r="AR342" i="7"/>
  <c r="AQ342" i="7"/>
  <c r="AP342" i="7"/>
  <c r="AO342" i="7"/>
  <c r="AN342" i="7"/>
  <c r="AM342" i="7"/>
  <c r="AL342" i="7"/>
  <c r="AK342" i="7"/>
  <c r="AJ342" i="7"/>
  <c r="AI342" i="7"/>
  <c r="AH342" i="7"/>
  <c r="AG342" i="7"/>
  <c r="AF342" i="7"/>
  <c r="BA341" i="7"/>
  <c r="AZ341" i="7"/>
  <c r="AY341" i="7"/>
  <c r="AX341" i="7"/>
  <c r="AW341" i="7"/>
  <c r="AV341" i="7"/>
  <c r="AU341" i="7"/>
  <c r="AT341" i="7"/>
  <c r="AS341" i="7"/>
  <c r="AR341" i="7"/>
  <c r="AQ341" i="7"/>
  <c r="AP341" i="7"/>
  <c r="AO341" i="7"/>
  <c r="AN341" i="7"/>
  <c r="AM341" i="7"/>
  <c r="AL341" i="7"/>
  <c r="AK341" i="7"/>
  <c r="AJ341" i="7"/>
  <c r="AI341" i="7"/>
  <c r="AH341" i="7"/>
  <c r="AG341" i="7"/>
  <c r="AF341" i="7"/>
  <c r="BA340" i="7"/>
  <c r="AZ340" i="7"/>
  <c r="AY340" i="7"/>
  <c r="AX340" i="7"/>
  <c r="AW340" i="7"/>
  <c r="AV340" i="7"/>
  <c r="AU340" i="7"/>
  <c r="AT340" i="7"/>
  <c r="AS340" i="7"/>
  <c r="AR340" i="7"/>
  <c r="AQ340" i="7"/>
  <c r="AP340" i="7"/>
  <c r="AO340" i="7"/>
  <c r="AN340" i="7"/>
  <c r="AM340" i="7"/>
  <c r="AL340" i="7"/>
  <c r="AK340" i="7"/>
  <c r="AJ340" i="7"/>
  <c r="AI340" i="7"/>
  <c r="AH340" i="7"/>
  <c r="AG340" i="7"/>
  <c r="AF340" i="7"/>
  <c r="BA339" i="7"/>
  <c r="AZ339" i="7"/>
  <c r="AY339" i="7"/>
  <c r="AX339" i="7"/>
  <c r="AW339" i="7"/>
  <c r="AV339" i="7"/>
  <c r="AU339" i="7"/>
  <c r="AT339" i="7"/>
  <c r="AS339" i="7"/>
  <c r="AR339" i="7"/>
  <c r="AQ339" i="7"/>
  <c r="AP339" i="7"/>
  <c r="AO339" i="7"/>
  <c r="AN339" i="7"/>
  <c r="AM339" i="7"/>
  <c r="AL339" i="7"/>
  <c r="AK339" i="7"/>
  <c r="AJ339" i="7"/>
  <c r="AI339" i="7"/>
  <c r="AH339" i="7"/>
  <c r="AG339" i="7"/>
  <c r="AF339" i="7"/>
  <c r="BA338" i="7"/>
  <c r="AZ338" i="7"/>
  <c r="AY338" i="7"/>
  <c r="AX338" i="7"/>
  <c r="AW338" i="7"/>
  <c r="AV338" i="7"/>
  <c r="AU338" i="7"/>
  <c r="AT338" i="7"/>
  <c r="AS338" i="7"/>
  <c r="AR338" i="7"/>
  <c r="AQ338" i="7"/>
  <c r="AP338" i="7"/>
  <c r="AO338" i="7"/>
  <c r="AN338" i="7"/>
  <c r="AM338" i="7"/>
  <c r="AL338" i="7"/>
  <c r="AK338" i="7"/>
  <c r="AJ338" i="7"/>
  <c r="AI338" i="7"/>
  <c r="AH338" i="7"/>
  <c r="AG338" i="7"/>
  <c r="AF338" i="7"/>
  <c r="BA337" i="7"/>
  <c r="AZ337" i="7"/>
  <c r="AY337" i="7"/>
  <c r="AX337" i="7"/>
  <c r="AW337" i="7"/>
  <c r="AV337" i="7"/>
  <c r="AU337" i="7"/>
  <c r="AT337" i="7"/>
  <c r="AS337" i="7"/>
  <c r="AR337" i="7"/>
  <c r="AQ337" i="7"/>
  <c r="AP337" i="7"/>
  <c r="AO337" i="7"/>
  <c r="AN337" i="7"/>
  <c r="AM337" i="7"/>
  <c r="AL337" i="7"/>
  <c r="AK337" i="7"/>
  <c r="AJ337" i="7"/>
  <c r="AI337" i="7"/>
  <c r="AH337" i="7"/>
  <c r="AG337" i="7"/>
  <c r="AF337" i="7"/>
  <c r="BA336" i="7"/>
  <c r="AZ336" i="7"/>
  <c r="AY336" i="7"/>
  <c r="AX336" i="7"/>
  <c r="AW336" i="7"/>
  <c r="AV336" i="7"/>
  <c r="AU336" i="7"/>
  <c r="AT336" i="7"/>
  <c r="AS336" i="7"/>
  <c r="AR336" i="7"/>
  <c r="AQ336" i="7"/>
  <c r="AP336" i="7"/>
  <c r="AO336" i="7"/>
  <c r="AN336" i="7"/>
  <c r="AM336" i="7"/>
  <c r="AL336" i="7"/>
  <c r="AK336" i="7"/>
  <c r="AJ336" i="7"/>
  <c r="AI336" i="7"/>
  <c r="AH336" i="7"/>
  <c r="AG336" i="7"/>
  <c r="AF336" i="7"/>
  <c r="BA335" i="7"/>
  <c r="AZ335" i="7"/>
  <c r="AY335" i="7"/>
  <c r="AX335" i="7"/>
  <c r="AW335" i="7"/>
  <c r="AV335" i="7"/>
  <c r="AU335" i="7"/>
  <c r="AT335" i="7"/>
  <c r="AS335" i="7"/>
  <c r="AR335" i="7"/>
  <c r="AQ335" i="7"/>
  <c r="AP335" i="7"/>
  <c r="AO335" i="7"/>
  <c r="AN335" i="7"/>
  <c r="AM335" i="7"/>
  <c r="AL335" i="7"/>
  <c r="AK335" i="7"/>
  <c r="AJ335" i="7"/>
  <c r="AI335" i="7"/>
  <c r="AH335" i="7"/>
  <c r="AG335" i="7"/>
  <c r="AF335" i="7"/>
  <c r="BA334" i="7"/>
  <c r="AZ334" i="7"/>
  <c r="AY334" i="7"/>
  <c r="AX334" i="7"/>
  <c r="AW334" i="7"/>
  <c r="AV334" i="7"/>
  <c r="AU334" i="7"/>
  <c r="AT334" i="7"/>
  <c r="AS334" i="7"/>
  <c r="AR334" i="7"/>
  <c r="AQ334" i="7"/>
  <c r="AP334" i="7"/>
  <c r="AO334" i="7"/>
  <c r="AN334" i="7"/>
  <c r="AM334" i="7"/>
  <c r="AL334" i="7"/>
  <c r="AK334" i="7"/>
  <c r="AJ334" i="7"/>
  <c r="AI334" i="7"/>
  <c r="AH334" i="7"/>
  <c r="AG334" i="7"/>
  <c r="AF334" i="7"/>
  <c r="BA333" i="7"/>
  <c r="AZ333" i="7"/>
  <c r="AY333" i="7"/>
  <c r="AX333" i="7"/>
  <c r="AW333" i="7"/>
  <c r="AV333" i="7"/>
  <c r="AU333" i="7"/>
  <c r="AT333" i="7"/>
  <c r="AS333" i="7"/>
  <c r="AR333" i="7"/>
  <c r="AQ333" i="7"/>
  <c r="AP333" i="7"/>
  <c r="AO333" i="7"/>
  <c r="AN333" i="7"/>
  <c r="AM333" i="7"/>
  <c r="AL333" i="7"/>
  <c r="AK333" i="7"/>
  <c r="AJ333" i="7"/>
  <c r="AI333" i="7"/>
  <c r="AH333" i="7"/>
  <c r="AG333" i="7"/>
  <c r="AF333" i="7"/>
  <c r="BA332" i="7"/>
  <c r="AZ332" i="7"/>
  <c r="AY332" i="7"/>
  <c r="AX332" i="7"/>
  <c r="AW332" i="7"/>
  <c r="AV332" i="7"/>
  <c r="AU332" i="7"/>
  <c r="AT332" i="7"/>
  <c r="AS332" i="7"/>
  <c r="AR332" i="7"/>
  <c r="AQ332" i="7"/>
  <c r="AP332" i="7"/>
  <c r="AO332" i="7"/>
  <c r="AN332" i="7"/>
  <c r="AM332" i="7"/>
  <c r="AL332" i="7"/>
  <c r="AK332" i="7"/>
  <c r="AJ332" i="7"/>
  <c r="AI332" i="7"/>
  <c r="AH332" i="7"/>
  <c r="AG332" i="7"/>
  <c r="AF332" i="7"/>
  <c r="BA331" i="7"/>
  <c r="AZ331" i="7"/>
  <c r="AY331" i="7"/>
  <c r="AX331" i="7"/>
  <c r="AW331" i="7"/>
  <c r="AV331" i="7"/>
  <c r="AU331" i="7"/>
  <c r="AT331" i="7"/>
  <c r="AS331" i="7"/>
  <c r="AR331" i="7"/>
  <c r="AQ331" i="7"/>
  <c r="AP331" i="7"/>
  <c r="AO331" i="7"/>
  <c r="AN331" i="7"/>
  <c r="AM331" i="7"/>
  <c r="AL331" i="7"/>
  <c r="AK331" i="7"/>
  <c r="AJ331" i="7"/>
  <c r="AI331" i="7"/>
  <c r="AH331" i="7"/>
  <c r="AG331" i="7"/>
  <c r="AF331" i="7"/>
  <c r="BA330" i="7"/>
  <c r="AZ330" i="7"/>
  <c r="AY330" i="7"/>
  <c r="AX330" i="7"/>
  <c r="AW330" i="7"/>
  <c r="AV330" i="7"/>
  <c r="AU330" i="7"/>
  <c r="AT330" i="7"/>
  <c r="AS330" i="7"/>
  <c r="AR330" i="7"/>
  <c r="AQ330" i="7"/>
  <c r="AP330" i="7"/>
  <c r="AO330" i="7"/>
  <c r="AN330" i="7"/>
  <c r="AM330" i="7"/>
  <c r="AL330" i="7"/>
  <c r="AK330" i="7"/>
  <c r="AJ330" i="7"/>
  <c r="AI330" i="7"/>
  <c r="AH330" i="7"/>
  <c r="AG330" i="7"/>
  <c r="AF330" i="7"/>
  <c r="BA329" i="7"/>
  <c r="AZ329" i="7"/>
  <c r="AY329" i="7"/>
  <c r="AX329" i="7"/>
  <c r="AW329" i="7"/>
  <c r="AV329" i="7"/>
  <c r="AU329" i="7"/>
  <c r="AT329" i="7"/>
  <c r="AS329" i="7"/>
  <c r="AR329" i="7"/>
  <c r="AQ329" i="7"/>
  <c r="AP329" i="7"/>
  <c r="AO329" i="7"/>
  <c r="AN329" i="7"/>
  <c r="AM329" i="7"/>
  <c r="AL329" i="7"/>
  <c r="AK329" i="7"/>
  <c r="AJ329" i="7"/>
  <c r="AI329" i="7"/>
  <c r="AH329" i="7"/>
  <c r="AG329" i="7"/>
  <c r="AF329" i="7"/>
  <c r="BA328" i="7"/>
  <c r="AZ328" i="7"/>
  <c r="AY328" i="7"/>
  <c r="AX328" i="7"/>
  <c r="AW328" i="7"/>
  <c r="AV328" i="7"/>
  <c r="AU328" i="7"/>
  <c r="AT328" i="7"/>
  <c r="AS328" i="7"/>
  <c r="AR328" i="7"/>
  <c r="AQ328" i="7"/>
  <c r="AP328" i="7"/>
  <c r="AO328" i="7"/>
  <c r="AN328" i="7"/>
  <c r="AM328" i="7"/>
  <c r="AL328" i="7"/>
  <c r="AK328" i="7"/>
  <c r="AJ328" i="7"/>
  <c r="AI328" i="7"/>
  <c r="AH328" i="7"/>
  <c r="AG328" i="7"/>
  <c r="AF328" i="7"/>
  <c r="BA327" i="7"/>
  <c r="AZ327" i="7"/>
  <c r="AY327" i="7"/>
  <c r="AX327" i="7"/>
  <c r="AW327" i="7"/>
  <c r="AV327" i="7"/>
  <c r="AU327" i="7"/>
  <c r="AT327" i="7"/>
  <c r="AS327" i="7"/>
  <c r="AR327" i="7"/>
  <c r="AQ327" i="7"/>
  <c r="AP327" i="7"/>
  <c r="AO327" i="7"/>
  <c r="AN327" i="7"/>
  <c r="AM327" i="7"/>
  <c r="AL327" i="7"/>
  <c r="AK327" i="7"/>
  <c r="AJ327" i="7"/>
  <c r="AI327" i="7"/>
  <c r="AH327" i="7"/>
  <c r="AG327" i="7"/>
  <c r="AF327" i="7"/>
  <c r="BA326" i="7"/>
  <c r="AZ326" i="7"/>
  <c r="AY326" i="7"/>
  <c r="AX326" i="7"/>
  <c r="AW326" i="7"/>
  <c r="AV326" i="7"/>
  <c r="AU326" i="7"/>
  <c r="AT326" i="7"/>
  <c r="AS326" i="7"/>
  <c r="AR326" i="7"/>
  <c r="AQ326" i="7"/>
  <c r="AP326" i="7"/>
  <c r="AO326" i="7"/>
  <c r="AN326" i="7"/>
  <c r="AM326" i="7"/>
  <c r="AL326" i="7"/>
  <c r="AK326" i="7"/>
  <c r="AJ326" i="7"/>
  <c r="AI326" i="7"/>
  <c r="AH326" i="7"/>
  <c r="AG326" i="7"/>
  <c r="AF326" i="7"/>
  <c r="BA325" i="7"/>
  <c r="AZ325" i="7"/>
  <c r="AY325" i="7"/>
  <c r="AX325" i="7"/>
  <c r="AW325" i="7"/>
  <c r="AV325" i="7"/>
  <c r="AU325" i="7"/>
  <c r="AT325" i="7"/>
  <c r="AS325" i="7"/>
  <c r="AR325" i="7"/>
  <c r="AQ325" i="7"/>
  <c r="AP325" i="7"/>
  <c r="AO325" i="7"/>
  <c r="AN325" i="7"/>
  <c r="AM325" i="7"/>
  <c r="AL325" i="7"/>
  <c r="AK325" i="7"/>
  <c r="AJ325" i="7"/>
  <c r="AI325" i="7"/>
  <c r="AH325" i="7"/>
  <c r="AG325" i="7"/>
  <c r="AF325" i="7"/>
  <c r="BA324" i="7"/>
  <c r="AZ324" i="7"/>
  <c r="AY324" i="7"/>
  <c r="AX324" i="7"/>
  <c r="AW324" i="7"/>
  <c r="AV324" i="7"/>
  <c r="AU324" i="7"/>
  <c r="AT324" i="7"/>
  <c r="AS324" i="7"/>
  <c r="AR324" i="7"/>
  <c r="AQ324" i="7"/>
  <c r="AP324" i="7"/>
  <c r="AO324" i="7"/>
  <c r="AN324" i="7"/>
  <c r="AM324" i="7"/>
  <c r="AL324" i="7"/>
  <c r="AK324" i="7"/>
  <c r="AJ324" i="7"/>
  <c r="AI324" i="7"/>
  <c r="AH324" i="7"/>
  <c r="AG324" i="7"/>
  <c r="AF324" i="7"/>
  <c r="BA323" i="7"/>
  <c r="AZ323" i="7"/>
  <c r="AY323" i="7"/>
  <c r="AX323" i="7"/>
  <c r="AW323" i="7"/>
  <c r="AV323" i="7"/>
  <c r="AU323" i="7"/>
  <c r="AT323" i="7"/>
  <c r="AS323" i="7"/>
  <c r="AR323" i="7"/>
  <c r="AQ323" i="7"/>
  <c r="AP323" i="7"/>
  <c r="AO323" i="7"/>
  <c r="AN323" i="7"/>
  <c r="AM323" i="7"/>
  <c r="AL323" i="7"/>
  <c r="AK323" i="7"/>
  <c r="AJ323" i="7"/>
  <c r="AI323" i="7"/>
  <c r="AH323" i="7"/>
  <c r="AG323" i="7"/>
  <c r="AF323" i="7"/>
  <c r="BA322" i="7"/>
  <c r="AZ322" i="7"/>
  <c r="AY322" i="7"/>
  <c r="AX322" i="7"/>
  <c r="AW322" i="7"/>
  <c r="AV322" i="7"/>
  <c r="AU322" i="7"/>
  <c r="AT322" i="7"/>
  <c r="AS322" i="7"/>
  <c r="AR322" i="7"/>
  <c r="AQ322" i="7"/>
  <c r="AP322" i="7"/>
  <c r="AO322" i="7"/>
  <c r="AN322" i="7"/>
  <c r="AM322" i="7"/>
  <c r="AL322" i="7"/>
  <c r="AK322" i="7"/>
  <c r="AJ322" i="7"/>
  <c r="AI322" i="7"/>
  <c r="AH322" i="7"/>
  <c r="AG322" i="7"/>
  <c r="AF322" i="7"/>
  <c r="BA321" i="7"/>
  <c r="AZ321" i="7"/>
  <c r="AY321" i="7"/>
  <c r="AX321" i="7"/>
  <c r="AW321" i="7"/>
  <c r="AV321" i="7"/>
  <c r="AU321" i="7"/>
  <c r="AT321" i="7"/>
  <c r="AS321" i="7"/>
  <c r="AR321" i="7"/>
  <c r="AQ321" i="7"/>
  <c r="AP321" i="7"/>
  <c r="AO321" i="7"/>
  <c r="AN321" i="7"/>
  <c r="AM321" i="7"/>
  <c r="AL321" i="7"/>
  <c r="AK321" i="7"/>
  <c r="AJ321" i="7"/>
  <c r="AI321" i="7"/>
  <c r="AH321" i="7"/>
  <c r="AG321" i="7"/>
  <c r="AF321" i="7"/>
  <c r="BA320" i="7"/>
  <c r="AZ320" i="7"/>
  <c r="AY320" i="7"/>
  <c r="AX320" i="7"/>
  <c r="AW320" i="7"/>
  <c r="AV320" i="7"/>
  <c r="AU320" i="7"/>
  <c r="AT320" i="7"/>
  <c r="AS320" i="7"/>
  <c r="AR320" i="7"/>
  <c r="AQ320" i="7"/>
  <c r="AP320" i="7"/>
  <c r="AO320" i="7"/>
  <c r="AN320" i="7"/>
  <c r="AM320" i="7"/>
  <c r="AL320" i="7"/>
  <c r="AK320" i="7"/>
  <c r="AJ320" i="7"/>
  <c r="AI320" i="7"/>
  <c r="AH320" i="7"/>
  <c r="AG320" i="7"/>
  <c r="AF320" i="7"/>
  <c r="BA319" i="7"/>
  <c r="AZ319" i="7"/>
  <c r="AY319" i="7"/>
  <c r="AX319" i="7"/>
  <c r="AW319" i="7"/>
  <c r="AV319" i="7"/>
  <c r="AU319" i="7"/>
  <c r="AT319" i="7"/>
  <c r="AS319" i="7"/>
  <c r="AR319" i="7"/>
  <c r="AQ319" i="7"/>
  <c r="AP319" i="7"/>
  <c r="AO319" i="7"/>
  <c r="AN319" i="7"/>
  <c r="AM319" i="7"/>
  <c r="AL319" i="7"/>
  <c r="AK319" i="7"/>
  <c r="AJ319" i="7"/>
  <c r="AI319" i="7"/>
  <c r="AH319" i="7"/>
  <c r="AG319" i="7"/>
  <c r="AF319" i="7"/>
  <c r="BA318" i="7"/>
  <c r="AZ318" i="7"/>
  <c r="AY318" i="7"/>
  <c r="AX318" i="7"/>
  <c r="AW318" i="7"/>
  <c r="AV318" i="7"/>
  <c r="AU318" i="7"/>
  <c r="AT318" i="7"/>
  <c r="AS318" i="7"/>
  <c r="AR318" i="7"/>
  <c r="AQ318" i="7"/>
  <c r="AP318" i="7"/>
  <c r="AO318" i="7"/>
  <c r="AN318" i="7"/>
  <c r="AM318" i="7"/>
  <c r="AL318" i="7"/>
  <c r="AK318" i="7"/>
  <c r="AJ318" i="7"/>
  <c r="AI318" i="7"/>
  <c r="AH318" i="7"/>
  <c r="AG318" i="7"/>
  <c r="AF318" i="7"/>
  <c r="BA317" i="7"/>
  <c r="AZ317" i="7"/>
  <c r="AY317" i="7"/>
  <c r="AX317" i="7"/>
  <c r="AW317" i="7"/>
  <c r="AV317" i="7"/>
  <c r="AU317" i="7"/>
  <c r="AT317" i="7"/>
  <c r="AS317" i="7"/>
  <c r="AR317" i="7"/>
  <c r="AQ317" i="7"/>
  <c r="AP317" i="7"/>
  <c r="AO317" i="7"/>
  <c r="AN317" i="7"/>
  <c r="AM317" i="7"/>
  <c r="AL317" i="7"/>
  <c r="AK317" i="7"/>
  <c r="AJ317" i="7"/>
  <c r="AI317" i="7"/>
  <c r="AH317" i="7"/>
  <c r="AG317" i="7"/>
  <c r="AF317" i="7"/>
  <c r="BA316" i="7"/>
  <c r="AZ316" i="7"/>
  <c r="AY316" i="7"/>
  <c r="AX316" i="7"/>
  <c r="AW316" i="7"/>
  <c r="AV316" i="7"/>
  <c r="AU316" i="7"/>
  <c r="AT316" i="7"/>
  <c r="AS316" i="7"/>
  <c r="AR316" i="7"/>
  <c r="AQ316" i="7"/>
  <c r="AP316" i="7"/>
  <c r="AO316" i="7"/>
  <c r="AN316" i="7"/>
  <c r="AM316" i="7"/>
  <c r="AL316" i="7"/>
  <c r="AK316" i="7"/>
  <c r="AJ316" i="7"/>
  <c r="AI316" i="7"/>
  <c r="AH316" i="7"/>
  <c r="AG316" i="7"/>
  <c r="AF316" i="7"/>
  <c r="BA315" i="7"/>
  <c r="AZ315" i="7"/>
  <c r="AY315" i="7"/>
  <c r="AX315" i="7"/>
  <c r="AW315" i="7"/>
  <c r="AV315" i="7"/>
  <c r="AU315" i="7"/>
  <c r="AT315" i="7"/>
  <c r="AS315" i="7"/>
  <c r="AR315" i="7"/>
  <c r="AQ315" i="7"/>
  <c r="AP315" i="7"/>
  <c r="AO315" i="7"/>
  <c r="AN315" i="7"/>
  <c r="AM315" i="7"/>
  <c r="AL315" i="7"/>
  <c r="AK315" i="7"/>
  <c r="AJ315" i="7"/>
  <c r="AI315" i="7"/>
  <c r="AH315" i="7"/>
  <c r="AG315" i="7"/>
  <c r="AF315" i="7"/>
  <c r="BA314" i="7"/>
  <c r="AZ314" i="7"/>
  <c r="AY314" i="7"/>
  <c r="AX314" i="7"/>
  <c r="AW314" i="7"/>
  <c r="AV314" i="7"/>
  <c r="AU314" i="7"/>
  <c r="AT314" i="7"/>
  <c r="AS314" i="7"/>
  <c r="AR314" i="7"/>
  <c r="AQ314" i="7"/>
  <c r="AP314" i="7"/>
  <c r="AO314" i="7"/>
  <c r="AN314" i="7"/>
  <c r="AM314" i="7"/>
  <c r="AL314" i="7"/>
  <c r="AK314" i="7"/>
  <c r="AJ314" i="7"/>
  <c r="AI314" i="7"/>
  <c r="AH314" i="7"/>
  <c r="AG314" i="7"/>
  <c r="AF314" i="7"/>
  <c r="BA313" i="7"/>
  <c r="AZ313" i="7"/>
  <c r="AY313" i="7"/>
  <c r="AX313" i="7"/>
  <c r="AW313" i="7"/>
  <c r="AV313" i="7"/>
  <c r="AU313" i="7"/>
  <c r="AT313" i="7"/>
  <c r="AS313" i="7"/>
  <c r="AR313" i="7"/>
  <c r="AQ313" i="7"/>
  <c r="AP313" i="7"/>
  <c r="AO313" i="7"/>
  <c r="AN313" i="7"/>
  <c r="AM313" i="7"/>
  <c r="AL313" i="7"/>
  <c r="AK313" i="7"/>
  <c r="AJ313" i="7"/>
  <c r="AI313" i="7"/>
  <c r="AH313" i="7"/>
  <c r="AG313" i="7"/>
  <c r="AF313" i="7"/>
  <c r="BA312" i="7"/>
  <c r="AZ312" i="7"/>
  <c r="AY312" i="7"/>
  <c r="AX312" i="7"/>
  <c r="AW312" i="7"/>
  <c r="AV312" i="7"/>
  <c r="AU312" i="7"/>
  <c r="AT312" i="7"/>
  <c r="AS312" i="7"/>
  <c r="AR312" i="7"/>
  <c r="AQ312" i="7"/>
  <c r="AP312" i="7"/>
  <c r="AO312" i="7"/>
  <c r="AN312" i="7"/>
  <c r="AM312" i="7"/>
  <c r="AL312" i="7"/>
  <c r="AK312" i="7"/>
  <c r="AJ312" i="7"/>
  <c r="AI312" i="7"/>
  <c r="AH312" i="7"/>
  <c r="AG312" i="7"/>
  <c r="AF312" i="7"/>
  <c r="BA311" i="7"/>
  <c r="AZ311" i="7"/>
  <c r="AY311" i="7"/>
  <c r="AX311" i="7"/>
  <c r="AW311" i="7"/>
  <c r="AV311" i="7"/>
  <c r="AU311" i="7"/>
  <c r="AT311" i="7"/>
  <c r="AS311" i="7"/>
  <c r="AR311" i="7"/>
  <c r="AQ311" i="7"/>
  <c r="AP311" i="7"/>
  <c r="AO311" i="7"/>
  <c r="AN311" i="7"/>
  <c r="AM311" i="7"/>
  <c r="AL311" i="7"/>
  <c r="AK311" i="7"/>
  <c r="AJ311" i="7"/>
  <c r="AI311" i="7"/>
  <c r="AH311" i="7"/>
  <c r="AG311" i="7"/>
  <c r="AF311" i="7"/>
  <c r="BA310" i="7"/>
  <c r="AZ310" i="7"/>
  <c r="AY310" i="7"/>
  <c r="AX310" i="7"/>
  <c r="AW310" i="7"/>
  <c r="AV310" i="7"/>
  <c r="AU310" i="7"/>
  <c r="AT310" i="7"/>
  <c r="AS310" i="7"/>
  <c r="AR310" i="7"/>
  <c r="AQ310" i="7"/>
  <c r="AP310" i="7"/>
  <c r="AO310" i="7"/>
  <c r="AN310" i="7"/>
  <c r="AM310" i="7"/>
  <c r="AL310" i="7"/>
  <c r="AK310" i="7"/>
  <c r="AJ310" i="7"/>
  <c r="AI310" i="7"/>
  <c r="AH310" i="7"/>
  <c r="AG310" i="7"/>
  <c r="AF310" i="7"/>
  <c r="BA309" i="7"/>
  <c r="AZ309" i="7"/>
  <c r="AY309" i="7"/>
  <c r="AX309" i="7"/>
  <c r="AW309" i="7"/>
  <c r="AV309" i="7"/>
  <c r="AU309" i="7"/>
  <c r="AT309" i="7"/>
  <c r="AS309" i="7"/>
  <c r="AR309" i="7"/>
  <c r="AQ309" i="7"/>
  <c r="AP309" i="7"/>
  <c r="AO309" i="7"/>
  <c r="AN309" i="7"/>
  <c r="AM309" i="7"/>
  <c r="AL309" i="7"/>
  <c r="AK309" i="7"/>
  <c r="AJ309" i="7"/>
  <c r="AI309" i="7"/>
  <c r="AH309" i="7"/>
  <c r="AG309" i="7"/>
  <c r="AF309" i="7"/>
  <c r="BA308" i="7"/>
  <c r="AZ308" i="7"/>
  <c r="AY308" i="7"/>
  <c r="AX308" i="7"/>
  <c r="AW308" i="7"/>
  <c r="AV308" i="7"/>
  <c r="AU308" i="7"/>
  <c r="AT308" i="7"/>
  <c r="AS308" i="7"/>
  <c r="AR308" i="7"/>
  <c r="AQ308" i="7"/>
  <c r="AP308" i="7"/>
  <c r="AO308" i="7"/>
  <c r="AN308" i="7"/>
  <c r="AM308" i="7"/>
  <c r="AL308" i="7"/>
  <c r="AK308" i="7"/>
  <c r="AJ308" i="7"/>
  <c r="AI308" i="7"/>
  <c r="AH308" i="7"/>
  <c r="AG308" i="7"/>
  <c r="AF308" i="7"/>
  <c r="BA307" i="7"/>
  <c r="AZ307" i="7"/>
  <c r="AY307" i="7"/>
  <c r="AX307" i="7"/>
  <c r="AW307" i="7"/>
  <c r="AV307" i="7"/>
  <c r="AU307" i="7"/>
  <c r="AT307" i="7"/>
  <c r="AS307" i="7"/>
  <c r="AR307" i="7"/>
  <c r="AQ307" i="7"/>
  <c r="AP307" i="7"/>
  <c r="AO307" i="7"/>
  <c r="AN307" i="7"/>
  <c r="AM307" i="7"/>
  <c r="AL307" i="7"/>
  <c r="AK307" i="7"/>
  <c r="AJ307" i="7"/>
  <c r="AI307" i="7"/>
  <c r="AH307" i="7"/>
  <c r="AG307" i="7"/>
  <c r="AF307" i="7"/>
  <c r="BA306" i="7"/>
  <c r="AZ306" i="7"/>
  <c r="AY306" i="7"/>
  <c r="AX306" i="7"/>
  <c r="AW306" i="7"/>
  <c r="AV306" i="7"/>
  <c r="AU306" i="7"/>
  <c r="AT306" i="7"/>
  <c r="AS306" i="7"/>
  <c r="AR306" i="7"/>
  <c r="AQ306" i="7"/>
  <c r="AP306" i="7"/>
  <c r="AO306" i="7"/>
  <c r="AN306" i="7"/>
  <c r="AM306" i="7"/>
  <c r="AL306" i="7"/>
  <c r="AK306" i="7"/>
  <c r="AJ306" i="7"/>
  <c r="AI306" i="7"/>
  <c r="AH306" i="7"/>
  <c r="AG306" i="7"/>
  <c r="AF306" i="7"/>
  <c r="BA305" i="7"/>
  <c r="AZ305" i="7"/>
  <c r="AY305" i="7"/>
  <c r="AX305" i="7"/>
  <c r="AW305" i="7"/>
  <c r="AV305" i="7"/>
  <c r="AU305" i="7"/>
  <c r="AT305" i="7"/>
  <c r="AS305" i="7"/>
  <c r="AR305" i="7"/>
  <c r="AQ305" i="7"/>
  <c r="AP305" i="7"/>
  <c r="AO305" i="7"/>
  <c r="AN305" i="7"/>
  <c r="AM305" i="7"/>
  <c r="AL305" i="7"/>
  <c r="AK305" i="7"/>
  <c r="AJ305" i="7"/>
  <c r="AI305" i="7"/>
  <c r="AH305" i="7"/>
  <c r="AG305" i="7"/>
  <c r="AF305" i="7"/>
  <c r="BA304" i="7"/>
  <c r="AZ304" i="7"/>
  <c r="AY304" i="7"/>
  <c r="AX304" i="7"/>
  <c r="AW304" i="7"/>
  <c r="AV304" i="7"/>
  <c r="AU304" i="7"/>
  <c r="AT304" i="7"/>
  <c r="AS304" i="7"/>
  <c r="AR304" i="7"/>
  <c r="AQ304" i="7"/>
  <c r="AP304" i="7"/>
  <c r="AO304" i="7"/>
  <c r="AN304" i="7"/>
  <c r="AM304" i="7"/>
  <c r="AL304" i="7"/>
  <c r="AK304" i="7"/>
  <c r="AJ304" i="7"/>
  <c r="AI304" i="7"/>
  <c r="AH304" i="7"/>
  <c r="AG304" i="7"/>
  <c r="AF304" i="7"/>
  <c r="BA303" i="7"/>
  <c r="AZ303" i="7"/>
  <c r="AY303" i="7"/>
  <c r="AX303" i="7"/>
  <c r="AW303" i="7"/>
  <c r="AV303" i="7"/>
  <c r="AU303" i="7"/>
  <c r="AT303" i="7"/>
  <c r="AS303" i="7"/>
  <c r="AR303" i="7"/>
  <c r="AQ303" i="7"/>
  <c r="AP303" i="7"/>
  <c r="AO303" i="7"/>
  <c r="AN303" i="7"/>
  <c r="AM303" i="7"/>
  <c r="AL303" i="7"/>
  <c r="AK303" i="7"/>
  <c r="AJ303" i="7"/>
  <c r="AI303" i="7"/>
  <c r="AH303" i="7"/>
  <c r="AG303" i="7"/>
  <c r="AF303" i="7"/>
  <c r="BA302" i="7"/>
  <c r="AZ302" i="7"/>
  <c r="AY302" i="7"/>
  <c r="AX302" i="7"/>
  <c r="AW302" i="7"/>
  <c r="AV302" i="7"/>
  <c r="AU302" i="7"/>
  <c r="AT302" i="7"/>
  <c r="AS302" i="7"/>
  <c r="AR302" i="7"/>
  <c r="AQ302" i="7"/>
  <c r="AP302" i="7"/>
  <c r="AO302" i="7"/>
  <c r="AN302" i="7"/>
  <c r="AM302" i="7"/>
  <c r="AL302" i="7"/>
  <c r="AK302" i="7"/>
  <c r="AJ302" i="7"/>
  <c r="AI302" i="7"/>
  <c r="AH302" i="7"/>
  <c r="AG302" i="7"/>
  <c r="AF302" i="7"/>
  <c r="BA301" i="7"/>
  <c r="AZ301" i="7"/>
  <c r="AY301" i="7"/>
  <c r="AX301" i="7"/>
  <c r="AW301" i="7"/>
  <c r="AV301" i="7"/>
  <c r="AU301" i="7"/>
  <c r="AT301" i="7"/>
  <c r="AS301" i="7"/>
  <c r="AR301" i="7"/>
  <c r="AQ301" i="7"/>
  <c r="AP301" i="7"/>
  <c r="AO301" i="7"/>
  <c r="AN301" i="7"/>
  <c r="AM301" i="7"/>
  <c r="AL301" i="7"/>
  <c r="AK301" i="7"/>
  <c r="AJ301" i="7"/>
  <c r="AI301" i="7"/>
  <c r="AH301" i="7"/>
  <c r="AG301" i="7"/>
  <c r="AF301" i="7"/>
  <c r="BA300" i="7"/>
  <c r="AZ300" i="7"/>
  <c r="AY300" i="7"/>
  <c r="AX300" i="7"/>
  <c r="AW300" i="7"/>
  <c r="AV300" i="7"/>
  <c r="AU300" i="7"/>
  <c r="AT300" i="7"/>
  <c r="AS300" i="7"/>
  <c r="AR300" i="7"/>
  <c r="AQ300" i="7"/>
  <c r="AP300" i="7"/>
  <c r="AO300" i="7"/>
  <c r="AN300" i="7"/>
  <c r="AM300" i="7"/>
  <c r="AL300" i="7"/>
  <c r="AK300" i="7"/>
  <c r="AJ300" i="7"/>
  <c r="AI300" i="7"/>
  <c r="AH300" i="7"/>
  <c r="AG300" i="7"/>
  <c r="AF300" i="7"/>
  <c r="BA299" i="7"/>
  <c r="AZ299" i="7"/>
  <c r="AY299" i="7"/>
  <c r="AX299" i="7"/>
  <c r="AW299" i="7"/>
  <c r="AV299" i="7"/>
  <c r="AU299" i="7"/>
  <c r="AT299" i="7"/>
  <c r="AS299" i="7"/>
  <c r="AR299" i="7"/>
  <c r="AQ299" i="7"/>
  <c r="AP299" i="7"/>
  <c r="AO299" i="7"/>
  <c r="AN299" i="7"/>
  <c r="AM299" i="7"/>
  <c r="AL299" i="7"/>
  <c r="AK299" i="7"/>
  <c r="AJ299" i="7"/>
  <c r="AI299" i="7"/>
  <c r="AH299" i="7"/>
  <c r="AG299" i="7"/>
  <c r="AF299" i="7"/>
  <c r="BA298" i="7"/>
  <c r="AZ298" i="7"/>
  <c r="AY298" i="7"/>
  <c r="AX298" i="7"/>
  <c r="AW298" i="7"/>
  <c r="AV298" i="7"/>
  <c r="AU298" i="7"/>
  <c r="AT298" i="7"/>
  <c r="AS298" i="7"/>
  <c r="AR298" i="7"/>
  <c r="AQ298" i="7"/>
  <c r="AP298" i="7"/>
  <c r="AO298" i="7"/>
  <c r="AN298" i="7"/>
  <c r="AM298" i="7"/>
  <c r="AL298" i="7"/>
  <c r="AK298" i="7"/>
  <c r="AJ298" i="7"/>
  <c r="AI298" i="7"/>
  <c r="AH298" i="7"/>
  <c r="AG298" i="7"/>
  <c r="AF298" i="7"/>
  <c r="BA297" i="7"/>
  <c r="AZ297" i="7"/>
  <c r="AY297" i="7"/>
  <c r="AX297" i="7"/>
  <c r="AW297" i="7"/>
  <c r="AV297" i="7"/>
  <c r="AU297" i="7"/>
  <c r="AT297" i="7"/>
  <c r="AS297" i="7"/>
  <c r="AR297" i="7"/>
  <c r="AQ297" i="7"/>
  <c r="AP297" i="7"/>
  <c r="AO297" i="7"/>
  <c r="AN297" i="7"/>
  <c r="AM297" i="7"/>
  <c r="AL297" i="7"/>
  <c r="AK297" i="7"/>
  <c r="AJ297" i="7"/>
  <c r="AI297" i="7"/>
  <c r="AH297" i="7"/>
  <c r="AG297" i="7"/>
  <c r="AF297" i="7"/>
  <c r="BA296" i="7"/>
  <c r="AZ296" i="7"/>
  <c r="AY296" i="7"/>
  <c r="AX296" i="7"/>
  <c r="AW296" i="7"/>
  <c r="AV296" i="7"/>
  <c r="AU296" i="7"/>
  <c r="AT296" i="7"/>
  <c r="AS296" i="7"/>
  <c r="AR296" i="7"/>
  <c r="AQ296" i="7"/>
  <c r="AP296" i="7"/>
  <c r="AO296" i="7"/>
  <c r="AN296" i="7"/>
  <c r="AM296" i="7"/>
  <c r="AL296" i="7"/>
  <c r="AK296" i="7"/>
  <c r="AJ296" i="7"/>
  <c r="AI296" i="7"/>
  <c r="AH296" i="7"/>
  <c r="AG296" i="7"/>
  <c r="AF296" i="7"/>
  <c r="BA295" i="7"/>
  <c r="AZ295" i="7"/>
  <c r="AY295" i="7"/>
  <c r="AX295" i="7"/>
  <c r="AW295" i="7"/>
  <c r="AV295" i="7"/>
  <c r="AU295" i="7"/>
  <c r="AT295" i="7"/>
  <c r="AS295" i="7"/>
  <c r="AR295" i="7"/>
  <c r="AQ295" i="7"/>
  <c r="AP295" i="7"/>
  <c r="AO295" i="7"/>
  <c r="AN295" i="7"/>
  <c r="AM295" i="7"/>
  <c r="AL295" i="7"/>
  <c r="AK295" i="7"/>
  <c r="AJ295" i="7"/>
  <c r="AI295" i="7"/>
  <c r="AH295" i="7"/>
  <c r="AG295" i="7"/>
  <c r="AF295" i="7"/>
  <c r="BA294" i="7"/>
  <c r="AZ294" i="7"/>
  <c r="AY294" i="7"/>
  <c r="AX294" i="7"/>
  <c r="AW294" i="7"/>
  <c r="AV294" i="7"/>
  <c r="AU294" i="7"/>
  <c r="AT294" i="7"/>
  <c r="AS294" i="7"/>
  <c r="AR294" i="7"/>
  <c r="AQ294" i="7"/>
  <c r="AP294" i="7"/>
  <c r="AO294" i="7"/>
  <c r="AN294" i="7"/>
  <c r="AM294" i="7"/>
  <c r="AL294" i="7"/>
  <c r="AK294" i="7"/>
  <c r="AJ294" i="7"/>
  <c r="AI294" i="7"/>
  <c r="AH294" i="7"/>
  <c r="AG294" i="7"/>
  <c r="AF294" i="7"/>
  <c r="BA293" i="7"/>
  <c r="AZ293" i="7"/>
  <c r="AY293" i="7"/>
  <c r="AX293" i="7"/>
  <c r="AW293" i="7"/>
  <c r="AV293" i="7"/>
  <c r="AU293" i="7"/>
  <c r="AT293" i="7"/>
  <c r="AS293" i="7"/>
  <c r="AR293" i="7"/>
  <c r="AQ293" i="7"/>
  <c r="AP293" i="7"/>
  <c r="AO293" i="7"/>
  <c r="AN293" i="7"/>
  <c r="AM293" i="7"/>
  <c r="AL293" i="7"/>
  <c r="AK293" i="7"/>
  <c r="AJ293" i="7"/>
  <c r="AI293" i="7"/>
  <c r="AH293" i="7"/>
  <c r="AG293" i="7"/>
  <c r="AF293" i="7"/>
  <c r="BA292" i="7"/>
  <c r="AZ292" i="7"/>
  <c r="AY292" i="7"/>
  <c r="AX292" i="7"/>
  <c r="AW292" i="7"/>
  <c r="AV292" i="7"/>
  <c r="AU292" i="7"/>
  <c r="AT292" i="7"/>
  <c r="AS292" i="7"/>
  <c r="AR292" i="7"/>
  <c r="AQ292" i="7"/>
  <c r="AP292" i="7"/>
  <c r="AO292" i="7"/>
  <c r="AN292" i="7"/>
  <c r="AM292" i="7"/>
  <c r="AL292" i="7"/>
  <c r="AK292" i="7"/>
  <c r="AJ292" i="7"/>
  <c r="AI292" i="7"/>
  <c r="AH292" i="7"/>
  <c r="AG292" i="7"/>
  <c r="AF292" i="7"/>
  <c r="BA291" i="7"/>
  <c r="AZ291" i="7"/>
  <c r="AY291" i="7"/>
  <c r="AX291" i="7"/>
  <c r="AW291" i="7"/>
  <c r="AV291" i="7"/>
  <c r="AU291" i="7"/>
  <c r="AT291" i="7"/>
  <c r="AS291" i="7"/>
  <c r="AR291" i="7"/>
  <c r="AQ291" i="7"/>
  <c r="AP291" i="7"/>
  <c r="AO291" i="7"/>
  <c r="AN291" i="7"/>
  <c r="AM291" i="7"/>
  <c r="AL291" i="7"/>
  <c r="AK291" i="7"/>
  <c r="AJ291" i="7"/>
  <c r="AI291" i="7"/>
  <c r="AH291" i="7"/>
  <c r="AG291" i="7"/>
  <c r="AF291" i="7"/>
  <c r="BA290" i="7"/>
  <c r="AZ290" i="7"/>
  <c r="AY290" i="7"/>
  <c r="AX290" i="7"/>
  <c r="AW290" i="7"/>
  <c r="AV290" i="7"/>
  <c r="AU290" i="7"/>
  <c r="AT290" i="7"/>
  <c r="AS290" i="7"/>
  <c r="AR290" i="7"/>
  <c r="AQ290" i="7"/>
  <c r="AP290" i="7"/>
  <c r="AO290" i="7"/>
  <c r="AN290" i="7"/>
  <c r="AM290" i="7"/>
  <c r="AL290" i="7"/>
  <c r="AK290" i="7"/>
  <c r="AJ290" i="7"/>
  <c r="AI290" i="7"/>
  <c r="AH290" i="7"/>
  <c r="AG290" i="7"/>
  <c r="AF290" i="7"/>
  <c r="BA289" i="7"/>
  <c r="AZ289" i="7"/>
  <c r="AY289" i="7"/>
  <c r="AX289" i="7"/>
  <c r="AW289" i="7"/>
  <c r="AV289" i="7"/>
  <c r="AU289" i="7"/>
  <c r="AT289" i="7"/>
  <c r="AS289" i="7"/>
  <c r="AR289" i="7"/>
  <c r="AQ289" i="7"/>
  <c r="AP289" i="7"/>
  <c r="AO289" i="7"/>
  <c r="AN289" i="7"/>
  <c r="AM289" i="7"/>
  <c r="AL289" i="7"/>
  <c r="AK289" i="7"/>
  <c r="AJ289" i="7"/>
  <c r="AI289" i="7"/>
  <c r="AH289" i="7"/>
  <c r="AG289" i="7"/>
  <c r="AF289" i="7"/>
  <c r="BA288" i="7"/>
  <c r="AZ288" i="7"/>
  <c r="AY288" i="7"/>
  <c r="AX288" i="7"/>
  <c r="AW288" i="7"/>
  <c r="AV288" i="7"/>
  <c r="AU288" i="7"/>
  <c r="AT288" i="7"/>
  <c r="AS288" i="7"/>
  <c r="AR288" i="7"/>
  <c r="AQ288" i="7"/>
  <c r="AP288" i="7"/>
  <c r="AO288" i="7"/>
  <c r="AN288" i="7"/>
  <c r="AM288" i="7"/>
  <c r="AL288" i="7"/>
  <c r="AK288" i="7"/>
  <c r="AJ288" i="7"/>
  <c r="AI288" i="7"/>
  <c r="AH288" i="7"/>
  <c r="AG288" i="7"/>
  <c r="AF288" i="7"/>
  <c r="BA287" i="7"/>
  <c r="AZ287" i="7"/>
  <c r="AY287" i="7"/>
  <c r="AX287" i="7"/>
  <c r="AW287" i="7"/>
  <c r="AV287" i="7"/>
  <c r="AU287" i="7"/>
  <c r="AT287" i="7"/>
  <c r="AS287" i="7"/>
  <c r="AR287" i="7"/>
  <c r="AQ287" i="7"/>
  <c r="AP287" i="7"/>
  <c r="AO287" i="7"/>
  <c r="AN287" i="7"/>
  <c r="AM287" i="7"/>
  <c r="AL287" i="7"/>
  <c r="AK287" i="7"/>
  <c r="AJ287" i="7"/>
  <c r="AI287" i="7"/>
  <c r="AH287" i="7"/>
  <c r="AG287" i="7"/>
  <c r="AF287" i="7"/>
  <c r="BA286" i="7"/>
  <c r="AZ286" i="7"/>
  <c r="AY286" i="7"/>
  <c r="AX286" i="7"/>
  <c r="AW286" i="7"/>
  <c r="AV286" i="7"/>
  <c r="AU286" i="7"/>
  <c r="AT286" i="7"/>
  <c r="AS286" i="7"/>
  <c r="AR286" i="7"/>
  <c r="AQ286" i="7"/>
  <c r="AP286" i="7"/>
  <c r="AO286" i="7"/>
  <c r="AN286" i="7"/>
  <c r="AM286" i="7"/>
  <c r="AL286" i="7"/>
  <c r="AK286" i="7"/>
  <c r="AJ286" i="7"/>
  <c r="AI286" i="7"/>
  <c r="AH286" i="7"/>
  <c r="AG286" i="7"/>
  <c r="AF286" i="7"/>
  <c r="BA285" i="7"/>
  <c r="AZ285" i="7"/>
  <c r="AY285" i="7"/>
  <c r="AX285" i="7"/>
  <c r="AW285" i="7"/>
  <c r="AV285" i="7"/>
  <c r="AU285" i="7"/>
  <c r="AT285" i="7"/>
  <c r="AS285" i="7"/>
  <c r="AR285" i="7"/>
  <c r="AQ285" i="7"/>
  <c r="AP285" i="7"/>
  <c r="AO285" i="7"/>
  <c r="AN285" i="7"/>
  <c r="AM285" i="7"/>
  <c r="AL285" i="7"/>
  <c r="AK285" i="7"/>
  <c r="AJ285" i="7"/>
  <c r="AI285" i="7"/>
  <c r="AH285" i="7"/>
  <c r="AG285" i="7"/>
  <c r="AF285" i="7"/>
  <c r="BA284" i="7"/>
  <c r="AZ284" i="7"/>
  <c r="AY284" i="7"/>
  <c r="AX284" i="7"/>
  <c r="AW284" i="7"/>
  <c r="AV284" i="7"/>
  <c r="AU284" i="7"/>
  <c r="AT284" i="7"/>
  <c r="AS284" i="7"/>
  <c r="AR284" i="7"/>
  <c r="AQ284" i="7"/>
  <c r="AP284" i="7"/>
  <c r="AO284" i="7"/>
  <c r="AN284" i="7"/>
  <c r="AM284" i="7"/>
  <c r="AL284" i="7"/>
  <c r="AK284" i="7"/>
  <c r="AJ284" i="7"/>
  <c r="AI284" i="7"/>
  <c r="AH284" i="7"/>
  <c r="AG284" i="7"/>
  <c r="AF284" i="7"/>
  <c r="BA283" i="7"/>
  <c r="AZ283" i="7"/>
  <c r="AY283" i="7"/>
  <c r="AX283" i="7"/>
  <c r="AW283" i="7"/>
  <c r="AV283" i="7"/>
  <c r="AU283" i="7"/>
  <c r="AT283" i="7"/>
  <c r="AS283" i="7"/>
  <c r="AR283" i="7"/>
  <c r="AQ283" i="7"/>
  <c r="AP283" i="7"/>
  <c r="AO283" i="7"/>
  <c r="AN283" i="7"/>
  <c r="AM283" i="7"/>
  <c r="AL283" i="7"/>
  <c r="AK283" i="7"/>
  <c r="AJ283" i="7"/>
  <c r="AI283" i="7"/>
  <c r="AH283" i="7"/>
  <c r="AG283" i="7"/>
  <c r="AF283" i="7"/>
  <c r="BA282" i="7"/>
  <c r="AZ282" i="7"/>
  <c r="AY282" i="7"/>
  <c r="AX282" i="7"/>
  <c r="AW282" i="7"/>
  <c r="AV282" i="7"/>
  <c r="AU282" i="7"/>
  <c r="AT282" i="7"/>
  <c r="AS282" i="7"/>
  <c r="AR282" i="7"/>
  <c r="AQ282" i="7"/>
  <c r="AP282" i="7"/>
  <c r="AO282" i="7"/>
  <c r="AN282" i="7"/>
  <c r="AM282" i="7"/>
  <c r="AL282" i="7"/>
  <c r="AK282" i="7"/>
  <c r="AJ282" i="7"/>
  <c r="AI282" i="7"/>
  <c r="AH282" i="7"/>
  <c r="AG282" i="7"/>
  <c r="AF282" i="7"/>
  <c r="BA281" i="7"/>
  <c r="AZ281" i="7"/>
  <c r="AY281" i="7"/>
  <c r="AX281" i="7"/>
  <c r="AW281" i="7"/>
  <c r="AV281" i="7"/>
  <c r="AU281" i="7"/>
  <c r="AT281" i="7"/>
  <c r="AS281" i="7"/>
  <c r="AR281" i="7"/>
  <c r="AQ281" i="7"/>
  <c r="AP281" i="7"/>
  <c r="AO281" i="7"/>
  <c r="AN281" i="7"/>
  <c r="AM281" i="7"/>
  <c r="AL281" i="7"/>
  <c r="AK281" i="7"/>
  <c r="AJ281" i="7"/>
  <c r="AI281" i="7"/>
  <c r="AH281" i="7"/>
  <c r="AG281" i="7"/>
  <c r="AF281" i="7"/>
  <c r="BA280" i="7"/>
  <c r="AZ280" i="7"/>
  <c r="AY280" i="7"/>
  <c r="AX280" i="7"/>
  <c r="AW280" i="7"/>
  <c r="AV280" i="7"/>
  <c r="AU280" i="7"/>
  <c r="AT280" i="7"/>
  <c r="AS280" i="7"/>
  <c r="AR280" i="7"/>
  <c r="AQ280" i="7"/>
  <c r="AP280" i="7"/>
  <c r="AO280" i="7"/>
  <c r="AN280" i="7"/>
  <c r="AM280" i="7"/>
  <c r="AL280" i="7"/>
  <c r="AK280" i="7"/>
  <c r="AJ280" i="7"/>
  <c r="AI280" i="7"/>
  <c r="AH280" i="7"/>
  <c r="AG280" i="7"/>
  <c r="AF280" i="7"/>
  <c r="BA279" i="7"/>
  <c r="AZ279" i="7"/>
  <c r="AY279" i="7"/>
  <c r="AX279" i="7"/>
  <c r="AW279" i="7"/>
  <c r="AV279" i="7"/>
  <c r="AU279" i="7"/>
  <c r="AT279" i="7"/>
  <c r="AS279" i="7"/>
  <c r="AR279" i="7"/>
  <c r="AQ279" i="7"/>
  <c r="AP279" i="7"/>
  <c r="AO279" i="7"/>
  <c r="AN279" i="7"/>
  <c r="AM279" i="7"/>
  <c r="AL279" i="7"/>
  <c r="AK279" i="7"/>
  <c r="AJ279" i="7"/>
  <c r="AI279" i="7"/>
  <c r="AH279" i="7"/>
  <c r="AG279" i="7"/>
  <c r="AF279" i="7"/>
  <c r="BA278" i="7"/>
  <c r="AZ278" i="7"/>
  <c r="AY278" i="7"/>
  <c r="AX278" i="7"/>
  <c r="AW278" i="7"/>
  <c r="AV278" i="7"/>
  <c r="AU278" i="7"/>
  <c r="AT278" i="7"/>
  <c r="AS278" i="7"/>
  <c r="AR278" i="7"/>
  <c r="AQ278" i="7"/>
  <c r="AP278" i="7"/>
  <c r="AO278" i="7"/>
  <c r="AN278" i="7"/>
  <c r="AM278" i="7"/>
  <c r="AL278" i="7"/>
  <c r="AK278" i="7"/>
  <c r="AJ278" i="7"/>
  <c r="AI278" i="7"/>
  <c r="AH278" i="7"/>
  <c r="AG278" i="7"/>
  <c r="AF278" i="7"/>
  <c r="BA277" i="7"/>
  <c r="AZ277" i="7"/>
  <c r="AY277" i="7"/>
  <c r="AX277" i="7"/>
  <c r="AW277" i="7"/>
  <c r="AV277" i="7"/>
  <c r="AU277" i="7"/>
  <c r="AT277" i="7"/>
  <c r="AS277" i="7"/>
  <c r="AR277" i="7"/>
  <c r="AQ277" i="7"/>
  <c r="AP277" i="7"/>
  <c r="AO277" i="7"/>
  <c r="AN277" i="7"/>
  <c r="AM277" i="7"/>
  <c r="AL277" i="7"/>
  <c r="AK277" i="7"/>
  <c r="AJ277" i="7"/>
  <c r="AI277" i="7"/>
  <c r="AH277" i="7"/>
  <c r="AG277" i="7"/>
  <c r="AF277" i="7"/>
  <c r="BA276" i="7"/>
  <c r="AZ276" i="7"/>
  <c r="AY276" i="7"/>
  <c r="AX276" i="7"/>
  <c r="AW276" i="7"/>
  <c r="AV276" i="7"/>
  <c r="AU276" i="7"/>
  <c r="AT276" i="7"/>
  <c r="AS276" i="7"/>
  <c r="AR276" i="7"/>
  <c r="AQ276" i="7"/>
  <c r="AP276" i="7"/>
  <c r="AO276" i="7"/>
  <c r="AN276" i="7"/>
  <c r="AM276" i="7"/>
  <c r="AL276" i="7"/>
  <c r="AK276" i="7"/>
  <c r="AJ276" i="7"/>
  <c r="AI276" i="7"/>
  <c r="AH276" i="7"/>
  <c r="AG276" i="7"/>
  <c r="AF276" i="7"/>
  <c r="BA275" i="7"/>
  <c r="AZ275" i="7"/>
  <c r="AY275" i="7"/>
  <c r="AX275" i="7"/>
  <c r="AW275" i="7"/>
  <c r="AV275" i="7"/>
  <c r="AU275" i="7"/>
  <c r="AT275" i="7"/>
  <c r="AS275" i="7"/>
  <c r="AR275" i="7"/>
  <c r="AQ275" i="7"/>
  <c r="AP275" i="7"/>
  <c r="AO275" i="7"/>
  <c r="AN275" i="7"/>
  <c r="AM275" i="7"/>
  <c r="AL275" i="7"/>
  <c r="AK275" i="7"/>
  <c r="AJ275" i="7"/>
  <c r="AI275" i="7"/>
  <c r="AH275" i="7"/>
  <c r="AG275" i="7"/>
  <c r="AF275" i="7"/>
  <c r="BA274" i="7"/>
  <c r="AZ274" i="7"/>
  <c r="AY274" i="7"/>
  <c r="AX274" i="7"/>
  <c r="AW274" i="7"/>
  <c r="AV274" i="7"/>
  <c r="AU274" i="7"/>
  <c r="AT274" i="7"/>
  <c r="AS274" i="7"/>
  <c r="AR274" i="7"/>
  <c r="AQ274" i="7"/>
  <c r="AP274" i="7"/>
  <c r="AO274" i="7"/>
  <c r="AN274" i="7"/>
  <c r="AM274" i="7"/>
  <c r="AL274" i="7"/>
  <c r="AK274" i="7"/>
  <c r="AJ274" i="7"/>
  <c r="AI274" i="7"/>
  <c r="AH274" i="7"/>
  <c r="AG274" i="7"/>
  <c r="AF274" i="7"/>
  <c r="BA273" i="7"/>
  <c r="AZ273" i="7"/>
  <c r="AY273" i="7"/>
  <c r="AX273" i="7"/>
  <c r="AW273" i="7"/>
  <c r="AV273" i="7"/>
  <c r="AU273" i="7"/>
  <c r="AT273" i="7"/>
  <c r="AS273" i="7"/>
  <c r="AR273" i="7"/>
  <c r="AQ273" i="7"/>
  <c r="AP273" i="7"/>
  <c r="AO273" i="7"/>
  <c r="AN273" i="7"/>
  <c r="AM273" i="7"/>
  <c r="AL273" i="7"/>
  <c r="AK273" i="7"/>
  <c r="AJ273" i="7"/>
  <c r="AI273" i="7"/>
  <c r="AH273" i="7"/>
  <c r="AG273" i="7"/>
  <c r="AF273" i="7"/>
  <c r="BA272" i="7"/>
  <c r="AZ272" i="7"/>
  <c r="AY272" i="7"/>
  <c r="AX272" i="7"/>
  <c r="AW272" i="7"/>
  <c r="AV272" i="7"/>
  <c r="AU272" i="7"/>
  <c r="AT272" i="7"/>
  <c r="AS272" i="7"/>
  <c r="AR272" i="7"/>
  <c r="AQ272" i="7"/>
  <c r="AP272" i="7"/>
  <c r="AO272" i="7"/>
  <c r="AN272" i="7"/>
  <c r="AM272" i="7"/>
  <c r="AL272" i="7"/>
  <c r="AK272" i="7"/>
  <c r="AJ272" i="7"/>
  <c r="AI272" i="7"/>
  <c r="AH272" i="7"/>
  <c r="AG272" i="7"/>
  <c r="AF272" i="7"/>
  <c r="BA271" i="7"/>
  <c r="AZ271" i="7"/>
  <c r="AY271" i="7"/>
  <c r="AX271" i="7"/>
  <c r="AW271" i="7"/>
  <c r="AV271" i="7"/>
  <c r="AU271" i="7"/>
  <c r="AT271" i="7"/>
  <c r="AS271" i="7"/>
  <c r="AR271" i="7"/>
  <c r="AQ271" i="7"/>
  <c r="AP271" i="7"/>
  <c r="AO271" i="7"/>
  <c r="AN271" i="7"/>
  <c r="AM271" i="7"/>
  <c r="AL271" i="7"/>
  <c r="AK271" i="7"/>
  <c r="AJ271" i="7"/>
  <c r="AI271" i="7"/>
  <c r="AH271" i="7"/>
  <c r="AG271" i="7"/>
  <c r="AF271" i="7"/>
  <c r="BA270" i="7"/>
  <c r="AZ270" i="7"/>
  <c r="AY270" i="7"/>
  <c r="AX270" i="7"/>
  <c r="AW270" i="7"/>
  <c r="AV270" i="7"/>
  <c r="AU270" i="7"/>
  <c r="AT270" i="7"/>
  <c r="AS270" i="7"/>
  <c r="AR270" i="7"/>
  <c r="AQ270" i="7"/>
  <c r="AP270" i="7"/>
  <c r="AO270" i="7"/>
  <c r="AN270" i="7"/>
  <c r="AM270" i="7"/>
  <c r="AL270" i="7"/>
  <c r="AK270" i="7"/>
  <c r="AJ270" i="7"/>
  <c r="AI270" i="7"/>
  <c r="AH270" i="7"/>
  <c r="AG270" i="7"/>
  <c r="AF270" i="7"/>
  <c r="BA269" i="7"/>
  <c r="AZ269" i="7"/>
  <c r="AY269" i="7"/>
  <c r="AX269" i="7"/>
  <c r="AW269" i="7"/>
  <c r="AV269" i="7"/>
  <c r="AU269" i="7"/>
  <c r="AT269" i="7"/>
  <c r="AS269" i="7"/>
  <c r="AR269" i="7"/>
  <c r="AQ269" i="7"/>
  <c r="AP269" i="7"/>
  <c r="AO269" i="7"/>
  <c r="AN269" i="7"/>
  <c r="AM269" i="7"/>
  <c r="AL269" i="7"/>
  <c r="AK269" i="7"/>
  <c r="AJ269" i="7"/>
  <c r="AI269" i="7"/>
  <c r="AH269" i="7"/>
  <c r="AG269" i="7"/>
  <c r="AF269" i="7"/>
  <c r="BA268" i="7"/>
  <c r="AZ268" i="7"/>
  <c r="AY268" i="7"/>
  <c r="AX268" i="7"/>
  <c r="AW268" i="7"/>
  <c r="AV268" i="7"/>
  <c r="AU268" i="7"/>
  <c r="AT268" i="7"/>
  <c r="AS268" i="7"/>
  <c r="AR268" i="7"/>
  <c r="AQ268" i="7"/>
  <c r="AP268" i="7"/>
  <c r="AO268" i="7"/>
  <c r="AN268" i="7"/>
  <c r="AM268" i="7"/>
  <c r="AL268" i="7"/>
  <c r="AK268" i="7"/>
  <c r="AJ268" i="7"/>
  <c r="AI268" i="7"/>
  <c r="AH268" i="7"/>
  <c r="AG268" i="7"/>
  <c r="AF268" i="7"/>
  <c r="BA267" i="7"/>
  <c r="AZ267" i="7"/>
  <c r="AY267" i="7"/>
  <c r="AX267" i="7"/>
  <c r="AW267" i="7"/>
  <c r="AV267" i="7"/>
  <c r="AU267" i="7"/>
  <c r="AT267" i="7"/>
  <c r="AS267" i="7"/>
  <c r="AR267" i="7"/>
  <c r="AQ267" i="7"/>
  <c r="AP267" i="7"/>
  <c r="AO267" i="7"/>
  <c r="AN267" i="7"/>
  <c r="AM267" i="7"/>
  <c r="AL267" i="7"/>
  <c r="AK267" i="7"/>
  <c r="AJ267" i="7"/>
  <c r="AI267" i="7"/>
  <c r="AH267" i="7"/>
  <c r="AG267" i="7"/>
  <c r="AF267" i="7"/>
  <c r="BA266" i="7"/>
  <c r="AZ266" i="7"/>
  <c r="AY266" i="7"/>
  <c r="AX266" i="7"/>
  <c r="AW266" i="7"/>
  <c r="AV266" i="7"/>
  <c r="AU266" i="7"/>
  <c r="AT266" i="7"/>
  <c r="AS266" i="7"/>
  <c r="AR266" i="7"/>
  <c r="AQ266" i="7"/>
  <c r="AP266" i="7"/>
  <c r="AO266" i="7"/>
  <c r="AN266" i="7"/>
  <c r="AM266" i="7"/>
  <c r="AL266" i="7"/>
  <c r="AK266" i="7"/>
  <c r="AJ266" i="7"/>
  <c r="AI266" i="7"/>
  <c r="AH266" i="7"/>
  <c r="AG266" i="7"/>
  <c r="AF266" i="7"/>
  <c r="BA265" i="7"/>
  <c r="AZ265" i="7"/>
  <c r="AY265" i="7"/>
  <c r="AX265" i="7"/>
  <c r="AW265" i="7"/>
  <c r="AV265" i="7"/>
  <c r="AU265" i="7"/>
  <c r="AT265" i="7"/>
  <c r="AS265" i="7"/>
  <c r="AR265" i="7"/>
  <c r="AQ265" i="7"/>
  <c r="AP265" i="7"/>
  <c r="AO265" i="7"/>
  <c r="AN265" i="7"/>
  <c r="AM265" i="7"/>
  <c r="AL265" i="7"/>
  <c r="AK265" i="7"/>
  <c r="AJ265" i="7"/>
  <c r="AI265" i="7"/>
  <c r="AH265" i="7"/>
  <c r="AG265" i="7"/>
  <c r="AF265" i="7"/>
  <c r="BA264" i="7"/>
  <c r="AZ264" i="7"/>
  <c r="AY264" i="7"/>
  <c r="AX264" i="7"/>
  <c r="AW264" i="7"/>
  <c r="AV264" i="7"/>
  <c r="AU264" i="7"/>
  <c r="AT264" i="7"/>
  <c r="AS264" i="7"/>
  <c r="AR264" i="7"/>
  <c r="AQ264" i="7"/>
  <c r="AP264" i="7"/>
  <c r="AO264" i="7"/>
  <c r="AN264" i="7"/>
  <c r="AM264" i="7"/>
  <c r="AL264" i="7"/>
  <c r="AK264" i="7"/>
  <c r="AJ264" i="7"/>
  <c r="AI264" i="7"/>
  <c r="AH264" i="7"/>
  <c r="AG264" i="7"/>
  <c r="AF264" i="7"/>
  <c r="BA263" i="7"/>
  <c r="AZ263" i="7"/>
  <c r="AY263" i="7"/>
  <c r="AX263" i="7"/>
  <c r="AW263" i="7"/>
  <c r="AV263" i="7"/>
  <c r="AU263" i="7"/>
  <c r="AT263" i="7"/>
  <c r="AS263" i="7"/>
  <c r="AR263" i="7"/>
  <c r="AQ263" i="7"/>
  <c r="AP263" i="7"/>
  <c r="AO263" i="7"/>
  <c r="AN263" i="7"/>
  <c r="AM263" i="7"/>
  <c r="AL263" i="7"/>
  <c r="AK263" i="7"/>
  <c r="AJ263" i="7"/>
  <c r="AI263" i="7"/>
  <c r="AH263" i="7"/>
  <c r="AG263" i="7"/>
  <c r="AF263" i="7"/>
  <c r="BA262" i="7"/>
  <c r="AZ262" i="7"/>
  <c r="AY262" i="7"/>
  <c r="AX262" i="7"/>
  <c r="AW262" i="7"/>
  <c r="AV262" i="7"/>
  <c r="AU262" i="7"/>
  <c r="AT262" i="7"/>
  <c r="AS262" i="7"/>
  <c r="AR262" i="7"/>
  <c r="AQ262" i="7"/>
  <c r="AP262" i="7"/>
  <c r="AO262" i="7"/>
  <c r="AN262" i="7"/>
  <c r="AM262" i="7"/>
  <c r="AL262" i="7"/>
  <c r="AK262" i="7"/>
  <c r="AJ262" i="7"/>
  <c r="AI262" i="7"/>
  <c r="AH262" i="7"/>
  <c r="AG262" i="7"/>
  <c r="AF262" i="7"/>
  <c r="BA261" i="7"/>
  <c r="AZ261" i="7"/>
  <c r="AY261" i="7"/>
  <c r="AX261" i="7"/>
  <c r="AW261" i="7"/>
  <c r="AV261" i="7"/>
  <c r="AU261" i="7"/>
  <c r="AT261" i="7"/>
  <c r="AS261" i="7"/>
  <c r="AR261" i="7"/>
  <c r="AQ261" i="7"/>
  <c r="AP261" i="7"/>
  <c r="AO261" i="7"/>
  <c r="AN261" i="7"/>
  <c r="AM261" i="7"/>
  <c r="AL261" i="7"/>
  <c r="AK261" i="7"/>
  <c r="AJ261" i="7"/>
  <c r="AI261" i="7"/>
  <c r="AH261" i="7"/>
  <c r="AG261" i="7"/>
  <c r="AF261" i="7"/>
  <c r="BA260" i="7"/>
  <c r="AZ260" i="7"/>
  <c r="AY260" i="7"/>
  <c r="AX260" i="7"/>
  <c r="AW260" i="7"/>
  <c r="AV260" i="7"/>
  <c r="AU260" i="7"/>
  <c r="AT260" i="7"/>
  <c r="AS260" i="7"/>
  <c r="AR260" i="7"/>
  <c r="AQ260" i="7"/>
  <c r="AP260" i="7"/>
  <c r="AO260" i="7"/>
  <c r="AN260" i="7"/>
  <c r="AM260" i="7"/>
  <c r="AL260" i="7"/>
  <c r="AK260" i="7"/>
  <c r="AJ260" i="7"/>
  <c r="AI260" i="7"/>
  <c r="AH260" i="7"/>
  <c r="AG260" i="7"/>
  <c r="AF260" i="7"/>
  <c r="BA259" i="7"/>
  <c r="AZ259" i="7"/>
  <c r="AY259" i="7"/>
  <c r="AX259" i="7"/>
  <c r="AW259" i="7"/>
  <c r="AV259" i="7"/>
  <c r="AU259" i="7"/>
  <c r="AT259" i="7"/>
  <c r="AS259" i="7"/>
  <c r="AR259" i="7"/>
  <c r="AQ259" i="7"/>
  <c r="AP259" i="7"/>
  <c r="AO259" i="7"/>
  <c r="AN259" i="7"/>
  <c r="AM259" i="7"/>
  <c r="AL259" i="7"/>
  <c r="AK259" i="7"/>
  <c r="AJ259" i="7"/>
  <c r="AI259" i="7"/>
  <c r="AH259" i="7"/>
  <c r="AG259" i="7"/>
  <c r="AF259" i="7"/>
  <c r="BA258" i="7"/>
  <c r="AZ258" i="7"/>
  <c r="AY258" i="7"/>
  <c r="AX258" i="7"/>
  <c r="AW258" i="7"/>
  <c r="AV258" i="7"/>
  <c r="AU258" i="7"/>
  <c r="AT258" i="7"/>
  <c r="AS258" i="7"/>
  <c r="AR258" i="7"/>
  <c r="AQ258" i="7"/>
  <c r="AP258" i="7"/>
  <c r="AO258" i="7"/>
  <c r="AN258" i="7"/>
  <c r="AM258" i="7"/>
  <c r="AL258" i="7"/>
  <c r="AK258" i="7"/>
  <c r="AJ258" i="7"/>
  <c r="AI258" i="7"/>
  <c r="AH258" i="7"/>
  <c r="AG258" i="7"/>
  <c r="AF258" i="7"/>
  <c r="BA257" i="7"/>
  <c r="AZ257" i="7"/>
  <c r="AY257" i="7"/>
  <c r="AX257" i="7"/>
  <c r="AW257" i="7"/>
  <c r="AV257" i="7"/>
  <c r="AU257" i="7"/>
  <c r="AT257" i="7"/>
  <c r="AS257" i="7"/>
  <c r="AR257" i="7"/>
  <c r="AQ257" i="7"/>
  <c r="AP257" i="7"/>
  <c r="AO257" i="7"/>
  <c r="AN257" i="7"/>
  <c r="AM257" i="7"/>
  <c r="AL257" i="7"/>
  <c r="AK257" i="7"/>
  <c r="AJ257" i="7"/>
  <c r="AI257" i="7"/>
  <c r="AH257" i="7"/>
  <c r="AG257" i="7"/>
  <c r="AF257" i="7"/>
  <c r="BA256" i="7"/>
  <c r="AZ256" i="7"/>
  <c r="AY256" i="7"/>
  <c r="AX256" i="7"/>
  <c r="AW256" i="7"/>
  <c r="AV256" i="7"/>
  <c r="AU256" i="7"/>
  <c r="AT256" i="7"/>
  <c r="AS256" i="7"/>
  <c r="AR256" i="7"/>
  <c r="AQ256" i="7"/>
  <c r="AP256" i="7"/>
  <c r="AO256" i="7"/>
  <c r="AN256" i="7"/>
  <c r="AM256" i="7"/>
  <c r="AL256" i="7"/>
  <c r="AK256" i="7"/>
  <c r="AJ256" i="7"/>
  <c r="AI256" i="7"/>
  <c r="AH256" i="7"/>
  <c r="AG256" i="7"/>
  <c r="AF256" i="7"/>
  <c r="BA255" i="7"/>
  <c r="AZ255" i="7"/>
  <c r="AY255" i="7"/>
  <c r="AX255" i="7"/>
  <c r="AW255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BA254" i="7"/>
  <c r="AZ254" i="7"/>
  <c r="AY254" i="7"/>
  <c r="AX254" i="7"/>
  <c r="AW254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AH254" i="7"/>
  <c r="AG254" i="7"/>
  <c r="AF254" i="7"/>
  <c r="BA253" i="7"/>
  <c r="AZ253" i="7"/>
  <c r="AY253" i="7"/>
  <c r="AX253" i="7"/>
  <c r="AW253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G253" i="7"/>
  <c r="AF253" i="7"/>
  <c r="BA252" i="7"/>
  <c r="AZ252" i="7"/>
  <c r="AY252" i="7"/>
  <c r="AX252" i="7"/>
  <c r="AW252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G252" i="7"/>
  <c r="AF252" i="7"/>
  <c r="BA251" i="7"/>
  <c r="AZ251" i="7"/>
  <c r="AY251" i="7"/>
  <c r="AX251" i="7"/>
  <c r="AW251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BA250" i="7"/>
  <c r="AZ250" i="7"/>
  <c r="AY250" i="7"/>
  <c r="AX250" i="7"/>
  <c r="AW250" i="7"/>
  <c r="AV250" i="7"/>
  <c r="AU250" i="7"/>
  <c r="AT250" i="7"/>
  <c r="AS250" i="7"/>
  <c r="AR250" i="7"/>
  <c r="AQ250" i="7"/>
  <c r="AP250" i="7"/>
  <c r="AO250" i="7"/>
  <c r="AN250" i="7"/>
  <c r="AM250" i="7"/>
  <c r="AL250" i="7"/>
  <c r="AK250" i="7"/>
  <c r="AJ250" i="7"/>
  <c r="AI250" i="7"/>
  <c r="AH250" i="7"/>
  <c r="AG250" i="7"/>
  <c r="AF250" i="7"/>
  <c r="BA249" i="7"/>
  <c r="AZ249" i="7"/>
  <c r="AY249" i="7"/>
  <c r="AX249" i="7"/>
  <c r="AW249" i="7"/>
  <c r="AV249" i="7"/>
  <c r="AU249" i="7"/>
  <c r="AT249" i="7"/>
  <c r="AS249" i="7"/>
  <c r="AR249" i="7"/>
  <c r="AQ249" i="7"/>
  <c r="AP249" i="7"/>
  <c r="AO249" i="7"/>
  <c r="AN249" i="7"/>
  <c r="AM249" i="7"/>
  <c r="AL249" i="7"/>
  <c r="AK249" i="7"/>
  <c r="AJ249" i="7"/>
  <c r="AI249" i="7"/>
  <c r="AH249" i="7"/>
  <c r="AG249" i="7"/>
  <c r="AF249" i="7"/>
  <c r="BA248" i="7"/>
  <c r="AZ248" i="7"/>
  <c r="AY248" i="7"/>
  <c r="AX248" i="7"/>
  <c r="AW248" i="7"/>
  <c r="AV248" i="7"/>
  <c r="AU248" i="7"/>
  <c r="AT248" i="7"/>
  <c r="AS248" i="7"/>
  <c r="AR248" i="7"/>
  <c r="AQ248" i="7"/>
  <c r="AP248" i="7"/>
  <c r="AO248" i="7"/>
  <c r="AN248" i="7"/>
  <c r="AM248" i="7"/>
  <c r="AL248" i="7"/>
  <c r="AK248" i="7"/>
  <c r="AJ248" i="7"/>
  <c r="AI248" i="7"/>
  <c r="AH248" i="7"/>
  <c r="AG248" i="7"/>
  <c r="AF248" i="7"/>
  <c r="BA247" i="7"/>
  <c r="AZ247" i="7"/>
  <c r="AY247" i="7"/>
  <c r="AX247" i="7"/>
  <c r="AW247" i="7"/>
  <c r="AV247" i="7"/>
  <c r="AU247" i="7"/>
  <c r="AT247" i="7"/>
  <c r="AS247" i="7"/>
  <c r="AR247" i="7"/>
  <c r="AQ247" i="7"/>
  <c r="AP247" i="7"/>
  <c r="AO247" i="7"/>
  <c r="AN247" i="7"/>
  <c r="AM247" i="7"/>
  <c r="AL247" i="7"/>
  <c r="AK247" i="7"/>
  <c r="AJ247" i="7"/>
  <c r="AI247" i="7"/>
  <c r="AH247" i="7"/>
  <c r="AG247" i="7"/>
  <c r="AF247" i="7"/>
  <c r="BA246" i="7"/>
  <c r="AZ246" i="7"/>
  <c r="AY246" i="7"/>
  <c r="AX246" i="7"/>
  <c r="AW246" i="7"/>
  <c r="AV246" i="7"/>
  <c r="AU246" i="7"/>
  <c r="AT246" i="7"/>
  <c r="AS246" i="7"/>
  <c r="AR246" i="7"/>
  <c r="AQ246" i="7"/>
  <c r="AP246" i="7"/>
  <c r="AO246" i="7"/>
  <c r="AN246" i="7"/>
  <c r="AM246" i="7"/>
  <c r="AL246" i="7"/>
  <c r="AK246" i="7"/>
  <c r="AJ246" i="7"/>
  <c r="AI246" i="7"/>
  <c r="AH246" i="7"/>
  <c r="AG246" i="7"/>
  <c r="AF246" i="7"/>
  <c r="BA245" i="7"/>
  <c r="AZ245" i="7"/>
  <c r="AY245" i="7"/>
  <c r="AX245" i="7"/>
  <c r="AW245" i="7"/>
  <c r="AV245" i="7"/>
  <c r="AU245" i="7"/>
  <c r="AT245" i="7"/>
  <c r="AS245" i="7"/>
  <c r="AR245" i="7"/>
  <c r="AQ245" i="7"/>
  <c r="AP245" i="7"/>
  <c r="AO245" i="7"/>
  <c r="AN245" i="7"/>
  <c r="AM245" i="7"/>
  <c r="AL245" i="7"/>
  <c r="AK245" i="7"/>
  <c r="AJ245" i="7"/>
  <c r="AI245" i="7"/>
  <c r="AH245" i="7"/>
  <c r="AG245" i="7"/>
  <c r="AF245" i="7"/>
  <c r="BA244" i="7"/>
  <c r="AZ244" i="7"/>
  <c r="AY244" i="7"/>
  <c r="AX244" i="7"/>
  <c r="AW244" i="7"/>
  <c r="AV244" i="7"/>
  <c r="AU244" i="7"/>
  <c r="AT244" i="7"/>
  <c r="AS244" i="7"/>
  <c r="AR244" i="7"/>
  <c r="AQ244" i="7"/>
  <c r="AP244" i="7"/>
  <c r="AO244" i="7"/>
  <c r="AN244" i="7"/>
  <c r="AM244" i="7"/>
  <c r="AL244" i="7"/>
  <c r="AK244" i="7"/>
  <c r="AJ244" i="7"/>
  <c r="AI244" i="7"/>
  <c r="AH244" i="7"/>
  <c r="AG244" i="7"/>
  <c r="AF244" i="7"/>
  <c r="BA243" i="7"/>
  <c r="AZ243" i="7"/>
  <c r="AY243" i="7"/>
  <c r="AX243" i="7"/>
  <c r="AW243" i="7"/>
  <c r="AV243" i="7"/>
  <c r="AU243" i="7"/>
  <c r="AT243" i="7"/>
  <c r="AS243" i="7"/>
  <c r="AR243" i="7"/>
  <c r="AQ243" i="7"/>
  <c r="AP243" i="7"/>
  <c r="AO243" i="7"/>
  <c r="AN243" i="7"/>
  <c r="AM243" i="7"/>
  <c r="AL243" i="7"/>
  <c r="AK243" i="7"/>
  <c r="AJ243" i="7"/>
  <c r="AI243" i="7"/>
  <c r="AH243" i="7"/>
  <c r="AG243" i="7"/>
  <c r="AF243" i="7"/>
  <c r="BA242" i="7"/>
  <c r="AZ242" i="7"/>
  <c r="AY242" i="7"/>
  <c r="AX242" i="7"/>
  <c r="AW242" i="7"/>
  <c r="AV242" i="7"/>
  <c r="AU242" i="7"/>
  <c r="AT242" i="7"/>
  <c r="AS242" i="7"/>
  <c r="AR242" i="7"/>
  <c r="AQ242" i="7"/>
  <c r="AP242" i="7"/>
  <c r="AO242" i="7"/>
  <c r="AN242" i="7"/>
  <c r="AM242" i="7"/>
  <c r="AL242" i="7"/>
  <c r="AK242" i="7"/>
  <c r="AJ242" i="7"/>
  <c r="AI242" i="7"/>
  <c r="AH242" i="7"/>
  <c r="AG242" i="7"/>
  <c r="AF242" i="7"/>
  <c r="BA241" i="7"/>
  <c r="AZ241" i="7"/>
  <c r="AY241" i="7"/>
  <c r="AX241" i="7"/>
  <c r="AW241" i="7"/>
  <c r="AV241" i="7"/>
  <c r="AU241" i="7"/>
  <c r="AT241" i="7"/>
  <c r="AS241" i="7"/>
  <c r="AR241" i="7"/>
  <c r="AQ241" i="7"/>
  <c r="AP241" i="7"/>
  <c r="AO241" i="7"/>
  <c r="AN241" i="7"/>
  <c r="AM241" i="7"/>
  <c r="AL241" i="7"/>
  <c r="AK241" i="7"/>
  <c r="AJ241" i="7"/>
  <c r="AI241" i="7"/>
  <c r="AH241" i="7"/>
  <c r="AG241" i="7"/>
  <c r="AF241" i="7"/>
  <c r="BA240" i="7"/>
  <c r="AZ240" i="7"/>
  <c r="AY240" i="7"/>
  <c r="AX240" i="7"/>
  <c r="AW240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BA239" i="7"/>
  <c r="AZ239" i="7"/>
  <c r="AY239" i="7"/>
  <c r="AX239" i="7"/>
  <c r="AW239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AH239" i="7"/>
  <c r="AG239" i="7"/>
  <c r="AF239" i="7"/>
  <c r="BA238" i="7"/>
  <c r="AZ238" i="7"/>
  <c r="AY238" i="7"/>
  <c r="AX238" i="7"/>
  <c r="AW238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BA237" i="7"/>
  <c r="AZ237" i="7"/>
  <c r="AY237" i="7"/>
  <c r="AX237" i="7"/>
  <c r="AW237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AG237" i="7"/>
  <c r="AF237" i="7"/>
  <c r="BA236" i="7"/>
  <c r="AZ236" i="7"/>
  <c r="AY236" i="7"/>
  <c r="AX236" i="7"/>
  <c r="AW236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BA235" i="7"/>
  <c r="AZ235" i="7"/>
  <c r="AY235" i="7"/>
  <c r="AX235" i="7"/>
  <c r="AW235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BA234" i="7"/>
  <c r="AZ234" i="7"/>
  <c r="AY234" i="7"/>
  <c r="AX234" i="7"/>
  <c r="AW234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AH234" i="7"/>
  <c r="AG234" i="7"/>
  <c r="AF234" i="7"/>
  <c r="BA233" i="7"/>
  <c r="AZ233" i="7"/>
  <c r="AY233" i="7"/>
  <c r="AX233" i="7"/>
  <c r="AW233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BA232" i="7"/>
  <c r="AZ232" i="7"/>
  <c r="AY232" i="7"/>
  <c r="AX232" i="7"/>
  <c r="AW232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BA231" i="7"/>
  <c r="AZ231" i="7"/>
  <c r="AY231" i="7"/>
  <c r="AX231" i="7"/>
  <c r="AW231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BA230" i="7"/>
  <c r="AZ230" i="7"/>
  <c r="AY230" i="7"/>
  <c r="AX230" i="7"/>
  <c r="AW230" i="7"/>
  <c r="AV230" i="7"/>
  <c r="AU230" i="7"/>
  <c r="AT230" i="7"/>
  <c r="AS230" i="7"/>
  <c r="AR230" i="7"/>
  <c r="AQ230" i="7"/>
  <c r="AP230" i="7"/>
  <c r="AO230" i="7"/>
  <c r="AN230" i="7"/>
  <c r="AM230" i="7"/>
  <c r="AL230" i="7"/>
  <c r="AK230" i="7"/>
  <c r="AJ230" i="7"/>
  <c r="AI230" i="7"/>
  <c r="AH230" i="7"/>
  <c r="AG230" i="7"/>
  <c r="AF230" i="7"/>
  <c r="BA229" i="7"/>
  <c r="AZ229" i="7"/>
  <c r="AY229" i="7"/>
  <c r="AX229" i="7"/>
  <c r="AW229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BA228" i="7"/>
  <c r="AZ228" i="7"/>
  <c r="AY228" i="7"/>
  <c r="AX228" i="7"/>
  <c r="AW228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AH228" i="7"/>
  <c r="AG228" i="7"/>
  <c r="AF228" i="7"/>
  <c r="BA227" i="7"/>
  <c r="AZ227" i="7"/>
  <c r="AY227" i="7"/>
  <c r="AX227" i="7"/>
  <c r="AW227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AH227" i="7"/>
  <c r="AG227" i="7"/>
  <c r="AF227" i="7"/>
  <c r="BA226" i="7"/>
  <c r="AZ226" i="7"/>
  <c r="AY226" i="7"/>
  <c r="AX226" i="7"/>
  <c r="AW226" i="7"/>
  <c r="AV226" i="7"/>
  <c r="AU226" i="7"/>
  <c r="AT226" i="7"/>
  <c r="AS226" i="7"/>
  <c r="AR226" i="7"/>
  <c r="AQ226" i="7"/>
  <c r="AP226" i="7"/>
  <c r="AO226" i="7"/>
  <c r="AN226" i="7"/>
  <c r="AM226" i="7"/>
  <c r="AL226" i="7"/>
  <c r="AK226" i="7"/>
  <c r="AJ226" i="7"/>
  <c r="AI226" i="7"/>
  <c r="AH226" i="7"/>
  <c r="AG226" i="7"/>
  <c r="AF226" i="7"/>
  <c r="BA225" i="7"/>
  <c r="AZ225" i="7"/>
  <c r="AY225" i="7"/>
  <c r="AX225" i="7"/>
  <c r="AW225" i="7"/>
  <c r="AV225" i="7"/>
  <c r="AU225" i="7"/>
  <c r="AT225" i="7"/>
  <c r="AS225" i="7"/>
  <c r="AR225" i="7"/>
  <c r="AQ225" i="7"/>
  <c r="AP225" i="7"/>
  <c r="AO225" i="7"/>
  <c r="AN225" i="7"/>
  <c r="AM225" i="7"/>
  <c r="AL225" i="7"/>
  <c r="AK225" i="7"/>
  <c r="AJ225" i="7"/>
  <c r="AI225" i="7"/>
  <c r="AH225" i="7"/>
  <c r="AG225" i="7"/>
  <c r="AF225" i="7"/>
  <c r="BA224" i="7"/>
  <c r="AZ224" i="7"/>
  <c r="AY224" i="7"/>
  <c r="AX224" i="7"/>
  <c r="AW224" i="7"/>
  <c r="AV224" i="7"/>
  <c r="AU224" i="7"/>
  <c r="AT224" i="7"/>
  <c r="AS224" i="7"/>
  <c r="AR224" i="7"/>
  <c r="AQ224" i="7"/>
  <c r="AP224" i="7"/>
  <c r="AO224" i="7"/>
  <c r="AN224" i="7"/>
  <c r="AM224" i="7"/>
  <c r="AL224" i="7"/>
  <c r="AK224" i="7"/>
  <c r="AJ224" i="7"/>
  <c r="AI224" i="7"/>
  <c r="AH224" i="7"/>
  <c r="AG224" i="7"/>
  <c r="AF224" i="7"/>
  <c r="BA223" i="7"/>
  <c r="AZ223" i="7"/>
  <c r="AY223" i="7"/>
  <c r="AX223" i="7"/>
  <c r="AW223" i="7"/>
  <c r="AV223" i="7"/>
  <c r="AU223" i="7"/>
  <c r="AT223" i="7"/>
  <c r="AS223" i="7"/>
  <c r="AR223" i="7"/>
  <c r="AQ223" i="7"/>
  <c r="AP223" i="7"/>
  <c r="AO223" i="7"/>
  <c r="AN223" i="7"/>
  <c r="AM223" i="7"/>
  <c r="AL223" i="7"/>
  <c r="AK223" i="7"/>
  <c r="AJ223" i="7"/>
  <c r="AI223" i="7"/>
  <c r="AH223" i="7"/>
  <c r="AG223" i="7"/>
  <c r="AF223" i="7"/>
  <c r="BA222" i="7"/>
  <c r="AZ222" i="7"/>
  <c r="AY222" i="7"/>
  <c r="AX222" i="7"/>
  <c r="AW222" i="7"/>
  <c r="AV222" i="7"/>
  <c r="AU222" i="7"/>
  <c r="AT222" i="7"/>
  <c r="AS222" i="7"/>
  <c r="AR222" i="7"/>
  <c r="AQ222" i="7"/>
  <c r="AP222" i="7"/>
  <c r="AO222" i="7"/>
  <c r="AN222" i="7"/>
  <c r="AM222" i="7"/>
  <c r="AL222" i="7"/>
  <c r="AK222" i="7"/>
  <c r="AJ222" i="7"/>
  <c r="AI222" i="7"/>
  <c r="AH222" i="7"/>
  <c r="AG222" i="7"/>
  <c r="AF222" i="7"/>
  <c r="BA221" i="7"/>
  <c r="AZ221" i="7"/>
  <c r="AY221" i="7"/>
  <c r="AX221" i="7"/>
  <c r="AW221" i="7"/>
  <c r="AV221" i="7"/>
  <c r="AU221" i="7"/>
  <c r="AT221" i="7"/>
  <c r="AS221" i="7"/>
  <c r="AR221" i="7"/>
  <c r="AQ221" i="7"/>
  <c r="AP221" i="7"/>
  <c r="AO221" i="7"/>
  <c r="AN221" i="7"/>
  <c r="AM221" i="7"/>
  <c r="AL221" i="7"/>
  <c r="AK221" i="7"/>
  <c r="AJ221" i="7"/>
  <c r="AI221" i="7"/>
  <c r="AH221" i="7"/>
  <c r="AG221" i="7"/>
  <c r="AF221" i="7"/>
  <c r="BA220" i="7"/>
  <c r="AZ220" i="7"/>
  <c r="AY220" i="7"/>
  <c r="AX220" i="7"/>
  <c r="AW220" i="7"/>
  <c r="AV220" i="7"/>
  <c r="AU220" i="7"/>
  <c r="AT220" i="7"/>
  <c r="AS220" i="7"/>
  <c r="AR220" i="7"/>
  <c r="AQ220" i="7"/>
  <c r="AP220" i="7"/>
  <c r="AO220" i="7"/>
  <c r="AN220" i="7"/>
  <c r="AM220" i="7"/>
  <c r="AL220" i="7"/>
  <c r="AK220" i="7"/>
  <c r="AJ220" i="7"/>
  <c r="AI220" i="7"/>
  <c r="AH220" i="7"/>
  <c r="AG220" i="7"/>
  <c r="AF220" i="7"/>
  <c r="BA219" i="7"/>
  <c r="AZ219" i="7"/>
  <c r="AY219" i="7"/>
  <c r="AX219" i="7"/>
  <c r="AW219" i="7"/>
  <c r="AV219" i="7"/>
  <c r="AU219" i="7"/>
  <c r="AT219" i="7"/>
  <c r="AS219" i="7"/>
  <c r="AR219" i="7"/>
  <c r="AQ219" i="7"/>
  <c r="AP219" i="7"/>
  <c r="AO219" i="7"/>
  <c r="AN219" i="7"/>
  <c r="AM219" i="7"/>
  <c r="AL219" i="7"/>
  <c r="AK219" i="7"/>
  <c r="AJ219" i="7"/>
  <c r="AI219" i="7"/>
  <c r="AH219" i="7"/>
  <c r="AG219" i="7"/>
  <c r="AF219" i="7"/>
  <c r="BA218" i="7"/>
  <c r="AZ218" i="7"/>
  <c r="AY218" i="7"/>
  <c r="AX218" i="7"/>
  <c r="AW218" i="7"/>
  <c r="AV218" i="7"/>
  <c r="AU218" i="7"/>
  <c r="AT218" i="7"/>
  <c r="AS218" i="7"/>
  <c r="AR218" i="7"/>
  <c r="AQ218" i="7"/>
  <c r="AP218" i="7"/>
  <c r="AO218" i="7"/>
  <c r="AN218" i="7"/>
  <c r="AM218" i="7"/>
  <c r="AL218" i="7"/>
  <c r="AK218" i="7"/>
  <c r="AJ218" i="7"/>
  <c r="AI218" i="7"/>
  <c r="AH218" i="7"/>
  <c r="AG218" i="7"/>
  <c r="AF218" i="7"/>
  <c r="BA217" i="7"/>
  <c r="AZ217" i="7"/>
  <c r="AY217" i="7"/>
  <c r="AX217" i="7"/>
  <c r="AW217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AH217" i="7"/>
  <c r="AG217" i="7"/>
  <c r="AF217" i="7"/>
  <c r="BA216" i="7"/>
  <c r="AZ216" i="7"/>
  <c r="AY216" i="7"/>
  <c r="AX216" i="7"/>
  <c r="AW216" i="7"/>
  <c r="AV216" i="7"/>
  <c r="AU216" i="7"/>
  <c r="AT216" i="7"/>
  <c r="AS216" i="7"/>
  <c r="AR216" i="7"/>
  <c r="AQ216" i="7"/>
  <c r="AP216" i="7"/>
  <c r="AO216" i="7"/>
  <c r="AN216" i="7"/>
  <c r="AM216" i="7"/>
  <c r="AL216" i="7"/>
  <c r="AK216" i="7"/>
  <c r="AJ216" i="7"/>
  <c r="AI216" i="7"/>
  <c r="AH216" i="7"/>
  <c r="AG216" i="7"/>
  <c r="AF216" i="7"/>
  <c r="BA215" i="7"/>
  <c r="AZ215" i="7"/>
  <c r="AY215" i="7"/>
  <c r="AX215" i="7"/>
  <c r="AW215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AH215" i="7"/>
  <c r="AG215" i="7"/>
  <c r="AF215" i="7"/>
  <c r="BA214" i="7"/>
  <c r="AZ214" i="7"/>
  <c r="AY214" i="7"/>
  <c r="AX214" i="7"/>
  <c r="AW214" i="7"/>
  <c r="AV214" i="7"/>
  <c r="AU214" i="7"/>
  <c r="AT214" i="7"/>
  <c r="AS214" i="7"/>
  <c r="AR214" i="7"/>
  <c r="AQ214" i="7"/>
  <c r="AP214" i="7"/>
  <c r="AO214" i="7"/>
  <c r="AN214" i="7"/>
  <c r="AM214" i="7"/>
  <c r="AL214" i="7"/>
  <c r="AK214" i="7"/>
  <c r="AJ214" i="7"/>
  <c r="AI214" i="7"/>
  <c r="AH214" i="7"/>
  <c r="AG214" i="7"/>
  <c r="AF214" i="7"/>
  <c r="BA213" i="7"/>
  <c r="AZ213" i="7"/>
  <c r="AY213" i="7"/>
  <c r="AX213" i="7"/>
  <c r="AW213" i="7"/>
  <c r="AV213" i="7"/>
  <c r="AU213" i="7"/>
  <c r="AT213" i="7"/>
  <c r="AS213" i="7"/>
  <c r="AR213" i="7"/>
  <c r="AQ213" i="7"/>
  <c r="AP213" i="7"/>
  <c r="AO213" i="7"/>
  <c r="AN213" i="7"/>
  <c r="AM213" i="7"/>
  <c r="AL213" i="7"/>
  <c r="AK213" i="7"/>
  <c r="AJ213" i="7"/>
  <c r="AI213" i="7"/>
  <c r="AH213" i="7"/>
  <c r="AG213" i="7"/>
  <c r="AF213" i="7"/>
  <c r="BA212" i="7"/>
  <c r="AZ212" i="7"/>
  <c r="AY212" i="7"/>
  <c r="AX212" i="7"/>
  <c r="AW212" i="7"/>
  <c r="AV212" i="7"/>
  <c r="AU212" i="7"/>
  <c r="AT212" i="7"/>
  <c r="AS212" i="7"/>
  <c r="AR212" i="7"/>
  <c r="AQ212" i="7"/>
  <c r="AP212" i="7"/>
  <c r="AO212" i="7"/>
  <c r="AN212" i="7"/>
  <c r="AM212" i="7"/>
  <c r="AL212" i="7"/>
  <c r="AK212" i="7"/>
  <c r="AJ212" i="7"/>
  <c r="AI212" i="7"/>
  <c r="AH212" i="7"/>
  <c r="AG212" i="7"/>
  <c r="AF212" i="7"/>
  <c r="BA211" i="7"/>
  <c r="AZ211" i="7"/>
  <c r="AY211" i="7"/>
  <c r="AX211" i="7"/>
  <c r="AW211" i="7"/>
  <c r="AV211" i="7"/>
  <c r="AU211" i="7"/>
  <c r="AT211" i="7"/>
  <c r="AS211" i="7"/>
  <c r="AR211" i="7"/>
  <c r="AQ211" i="7"/>
  <c r="AP211" i="7"/>
  <c r="AO211" i="7"/>
  <c r="AN211" i="7"/>
  <c r="AM211" i="7"/>
  <c r="AL211" i="7"/>
  <c r="AK211" i="7"/>
  <c r="AJ211" i="7"/>
  <c r="AI211" i="7"/>
  <c r="AH211" i="7"/>
  <c r="AG211" i="7"/>
  <c r="AF211" i="7"/>
  <c r="BA210" i="7"/>
  <c r="AZ210" i="7"/>
  <c r="AY210" i="7"/>
  <c r="AX210" i="7"/>
  <c r="AW210" i="7"/>
  <c r="AV210" i="7"/>
  <c r="AU210" i="7"/>
  <c r="AT210" i="7"/>
  <c r="AS210" i="7"/>
  <c r="AR210" i="7"/>
  <c r="AQ210" i="7"/>
  <c r="AP210" i="7"/>
  <c r="AO210" i="7"/>
  <c r="AN210" i="7"/>
  <c r="AM210" i="7"/>
  <c r="AL210" i="7"/>
  <c r="AK210" i="7"/>
  <c r="AJ210" i="7"/>
  <c r="AI210" i="7"/>
  <c r="AH210" i="7"/>
  <c r="AG210" i="7"/>
  <c r="AF210" i="7"/>
  <c r="BA209" i="7"/>
  <c r="AZ209" i="7"/>
  <c r="AY209" i="7"/>
  <c r="AX209" i="7"/>
  <c r="AW209" i="7"/>
  <c r="AV209" i="7"/>
  <c r="AU209" i="7"/>
  <c r="AT209" i="7"/>
  <c r="AS209" i="7"/>
  <c r="AR209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BA208" i="7"/>
  <c r="AZ208" i="7"/>
  <c r="AY208" i="7"/>
  <c r="AX208" i="7"/>
  <c r="AW208" i="7"/>
  <c r="AV208" i="7"/>
  <c r="AU208" i="7"/>
  <c r="AT208" i="7"/>
  <c r="AS208" i="7"/>
  <c r="AR208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BA207" i="7"/>
  <c r="AZ207" i="7"/>
  <c r="AY207" i="7"/>
  <c r="AX207" i="7"/>
  <c r="AW207" i="7"/>
  <c r="AV207" i="7"/>
  <c r="AU207" i="7"/>
  <c r="AT207" i="7"/>
  <c r="AS207" i="7"/>
  <c r="AR207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BA206" i="7"/>
  <c r="AZ206" i="7"/>
  <c r="AY206" i="7"/>
  <c r="AX206" i="7"/>
  <c r="AW206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BA205" i="7"/>
  <c r="AZ205" i="7"/>
  <c r="AY205" i="7"/>
  <c r="AX205" i="7"/>
  <c r="AW205" i="7"/>
  <c r="AV205" i="7"/>
  <c r="AU205" i="7"/>
  <c r="AT205" i="7"/>
  <c r="AS205" i="7"/>
  <c r="AR205" i="7"/>
  <c r="AQ205" i="7"/>
  <c r="AP205" i="7"/>
  <c r="AO205" i="7"/>
  <c r="AN205" i="7"/>
  <c r="AM205" i="7"/>
  <c r="AL205" i="7"/>
  <c r="AK205" i="7"/>
  <c r="AJ205" i="7"/>
  <c r="AI205" i="7"/>
  <c r="AH205" i="7"/>
  <c r="AG205" i="7"/>
  <c r="AF205" i="7"/>
  <c r="BA204" i="7"/>
  <c r="AZ204" i="7"/>
  <c r="AY204" i="7"/>
  <c r="AX204" i="7"/>
  <c r="AW204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BA203" i="7"/>
  <c r="AZ203" i="7"/>
  <c r="AY203" i="7"/>
  <c r="AX203" i="7"/>
  <c r="AW203" i="7"/>
  <c r="AV203" i="7"/>
  <c r="AU203" i="7"/>
  <c r="AT203" i="7"/>
  <c r="AS203" i="7"/>
  <c r="AR203" i="7"/>
  <c r="AQ203" i="7"/>
  <c r="AP203" i="7"/>
  <c r="AO203" i="7"/>
  <c r="AN203" i="7"/>
  <c r="AM203" i="7"/>
  <c r="AL203" i="7"/>
  <c r="AK203" i="7"/>
  <c r="AJ203" i="7"/>
  <c r="AI203" i="7"/>
  <c r="AH203" i="7"/>
  <c r="AG203" i="7"/>
  <c r="AF203" i="7"/>
  <c r="BA202" i="7"/>
  <c r="AZ202" i="7"/>
  <c r="AY202" i="7"/>
  <c r="AX202" i="7"/>
  <c r="AW202" i="7"/>
  <c r="AV202" i="7"/>
  <c r="AU202" i="7"/>
  <c r="AT202" i="7"/>
  <c r="AS202" i="7"/>
  <c r="AR202" i="7"/>
  <c r="AQ202" i="7"/>
  <c r="AP202" i="7"/>
  <c r="AO202" i="7"/>
  <c r="AN202" i="7"/>
  <c r="AM202" i="7"/>
  <c r="AL202" i="7"/>
  <c r="AK202" i="7"/>
  <c r="AJ202" i="7"/>
  <c r="AI202" i="7"/>
  <c r="AH202" i="7"/>
  <c r="AG202" i="7"/>
  <c r="AF202" i="7"/>
  <c r="BA201" i="7"/>
  <c r="AZ201" i="7"/>
  <c r="AY201" i="7"/>
  <c r="AX201" i="7"/>
  <c r="AW201" i="7"/>
  <c r="AV201" i="7"/>
  <c r="AU201" i="7"/>
  <c r="AT201" i="7"/>
  <c r="AS201" i="7"/>
  <c r="AR201" i="7"/>
  <c r="AQ201" i="7"/>
  <c r="AP201" i="7"/>
  <c r="AO201" i="7"/>
  <c r="AN201" i="7"/>
  <c r="AM201" i="7"/>
  <c r="AL201" i="7"/>
  <c r="AK201" i="7"/>
  <c r="AJ201" i="7"/>
  <c r="AI201" i="7"/>
  <c r="AH201" i="7"/>
  <c r="AG201" i="7"/>
  <c r="AF201" i="7"/>
  <c r="BA200" i="7"/>
  <c r="AZ200" i="7"/>
  <c r="AY200" i="7"/>
  <c r="AX200" i="7"/>
  <c r="AW200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BA199" i="7"/>
  <c r="AZ199" i="7"/>
  <c r="AY199" i="7"/>
  <c r="AX199" i="7"/>
  <c r="AW199" i="7"/>
  <c r="AV199" i="7"/>
  <c r="AU199" i="7"/>
  <c r="AT199" i="7"/>
  <c r="AS199" i="7"/>
  <c r="AR199" i="7"/>
  <c r="AQ199" i="7"/>
  <c r="AP199" i="7"/>
  <c r="AO199" i="7"/>
  <c r="AN199" i="7"/>
  <c r="AM199" i="7"/>
  <c r="AL199" i="7"/>
  <c r="AK199" i="7"/>
  <c r="AJ199" i="7"/>
  <c r="AI199" i="7"/>
  <c r="AH199" i="7"/>
  <c r="AG199" i="7"/>
  <c r="AF199" i="7"/>
  <c r="BA198" i="7"/>
  <c r="AZ198" i="7"/>
  <c r="AY198" i="7"/>
  <c r="AX198" i="7"/>
  <c r="AW198" i="7"/>
  <c r="AV198" i="7"/>
  <c r="AU198" i="7"/>
  <c r="AT198" i="7"/>
  <c r="AS198" i="7"/>
  <c r="AR198" i="7"/>
  <c r="AQ198" i="7"/>
  <c r="AP198" i="7"/>
  <c r="AO198" i="7"/>
  <c r="AN198" i="7"/>
  <c r="AM198" i="7"/>
  <c r="AL198" i="7"/>
  <c r="AK198" i="7"/>
  <c r="AJ198" i="7"/>
  <c r="AI198" i="7"/>
  <c r="AH198" i="7"/>
  <c r="AG198" i="7"/>
  <c r="AF198" i="7"/>
  <c r="BA197" i="7"/>
  <c r="AZ197" i="7"/>
  <c r="AY197" i="7"/>
  <c r="AX197" i="7"/>
  <c r="AW197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BA196" i="7"/>
  <c r="AZ196" i="7"/>
  <c r="AY196" i="7"/>
  <c r="AX196" i="7"/>
  <c r="AW196" i="7"/>
  <c r="AV196" i="7"/>
  <c r="AU196" i="7"/>
  <c r="AT196" i="7"/>
  <c r="AS196" i="7"/>
  <c r="AR196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BA195" i="7"/>
  <c r="AZ195" i="7"/>
  <c r="AY195" i="7"/>
  <c r="AX195" i="7"/>
  <c r="AW195" i="7"/>
  <c r="AV195" i="7"/>
  <c r="AU195" i="7"/>
  <c r="AT195" i="7"/>
  <c r="AS195" i="7"/>
  <c r="AR195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BA194" i="7"/>
  <c r="AZ194" i="7"/>
  <c r="AY194" i="7"/>
  <c r="AX194" i="7"/>
  <c r="AW194" i="7"/>
  <c r="AV194" i="7"/>
  <c r="AU194" i="7"/>
  <c r="AT194" i="7"/>
  <c r="AS194" i="7"/>
  <c r="AR194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BA193" i="7"/>
  <c r="AZ193" i="7"/>
  <c r="AY193" i="7"/>
  <c r="AX193" i="7"/>
  <c r="AW193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BA192" i="7"/>
  <c r="AZ192" i="7"/>
  <c r="AY192" i="7"/>
  <c r="AX192" i="7"/>
  <c r="AW192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BA191" i="7"/>
  <c r="AZ191" i="7"/>
  <c r="AY191" i="7"/>
  <c r="AX191" i="7"/>
  <c r="AW191" i="7"/>
  <c r="AV191" i="7"/>
  <c r="AU191" i="7"/>
  <c r="AT191" i="7"/>
  <c r="AS191" i="7"/>
  <c r="AR191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BA190" i="7"/>
  <c r="AZ190" i="7"/>
  <c r="AY190" i="7"/>
  <c r="AX190" i="7"/>
  <c r="AW190" i="7"/>
  <c r="AV190" i="7"/>
  <c r="AU190" i="7"/>
  <c r="AT190" i="7"/>
  <c r="AS190" i="7"/>
  <c r="AR190" i="7"/>
  <c r="AQ190" i="7"/>
  <c r="AP190" i="7"/>
  <c r="AO190" i="7"/>
  <c r="AN190" i="7"/>
  <c r="AM190" i="7"/>
  <c r="AL190" i="7"/>
  <c r="AK190" i="7"/>
  <c r="AJ190" i="7"/>
  <c r="AI190" i="7"/>
  <c r="AH190" i="7"/>
  <c r="AG190" i="7"/>
  <c r="AF190" i="7"/>
  <c r="BA189" i="7"/>
  <c r="AZ189" i="7"/>
  <c r="AY189" i="7"/>
  <c r="AX189" i="7"/>
  <c r="AW189" i="7"/>
  <c r="AV189" i="7"/>
  <c r="AU189" i="7"/>
  <c r="AT189" i="7"/>
  <c r="AS189" i="7"/>
  <c r="AR189" i="7"/>
  <c r="AQ189" i="7"/>
  <c r="AP189" i="7"/>
  <c r="AO189" i="7"/>
  <c r="AN189" i="7"/>
  <c r="AM189" i="7"/>
  <c r="AL189" i="7"/>
  <c r="AK189" i="7"/>
  <c r="AJ189" i="7"/>
  <c r="AI189" i="7"/>
  <c r="AH189" i="7"/>
  <c r="AG189" i="7"/>
  <c r="AF189" i="7"/>
  <c r="BA188" i="7"/>
  <c r="AZ188" i="7"/>
  <c r="AY188" i="7"/>
  <c r="AX188" i="7"/>
  <c r="AW188" i="7"/>
  <c r="AV188" i="7"/>
  <c r="AU188" i="7"/>
  <c r="AT188" i="7"/>
  <c r="AS188" i="7"/>
  <c r="AR188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BA187" i="7"/>
  <c r="AZ187" i="7"/>
  <c r="AY187" i="7"/>
  <c r="AX187" i="7"/>
  <c r="AW187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BA186" i="7"/>
  <c r="AZ186" i="7"/>
  <c r="AY186" i="7"/>
  <c r="AX186" i="7"/>
  <c r="AW186" i="7"/>
  <c r="AV186" i="7"/>
  <c r="AU186" i="7"/>
  <c r="AT186" i="7"/>
  <c r="AS186" i="7"/>
  <c r="AR186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BA185" i="7"/>
  <c r="AZ185" i="7"/>
  <c r="AY185" i="7"/>
  <c r="AX185" i="7"/>
  <c r="AW185" i="7"/>
  <c r="AV185" i="7"/>
  <c r="AU185" i="7"/>
  <c r="AT185" i="7"/>
  <c r="AS185" i="7"/>
  <c r="AR185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BA184" i="7"/>
  <c r="AZ184" i="7"/>
  <c r="AY184" i="7"/>
  <c r="AX184" i="7"/>
  <c r="AW184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BA183" i="7"/>
  <c r="AZ183" i="7"/>
  <c r="AY183" i="7"/>
  <c r="AX183" i="7"/>
  <c r="AW183" i="7"/>
  <c r="AV183" i="7"/>
  <c r="AU183" i="7"/>
  <c r="AT183" i="7"/>
  <c r="AS183" i="7"/>
  <c r="AR183" i="7"/>
  <c r="AQ183" i="7"/>
  <c r="AP183" i="7"/>
  <c r="AO183" i="7"/>
  <c r="AN183" i="7"/>
  <c r="AM183" i="7"/>
  <c r="AL183" i="7"/>
  <c r="AK183" i="7"/>
  <c r="AJ183" i="7"/>
  <c r="AI183" i="7"/>
  <c r="AH183" i="7"/>
  <c r="AG183" i="7"/>
  <c r="AF183" i="7"/>
  <c r="BA182" i="7"/>
  <c r="AZ182" i="7"/>
  <c r="AY182" i="7"/>
  <c r="AX182" i="7"/>
  <c r="AW182" i="7"/>
  <c r="AV182" i="7"/>
  <c r="AU182" i="7"/>
  <c r="AT182" i="7"/>
  <c r="AS182" i="7"/>
  <c r="AR182" i="7"/>
  <c r="AQ182" i="7"/>
  <c r="AP182" i="7"/>
  <c r="AO182" i="7"/>
  <c r="AN182" i="7"/>
  <c r="AM182" i="7"/>
  <c r="AL182" i="7"/>
  <c r="AK182" i="7"/>
  <c r="AJ182" i="7"/>
  <c r="AI182" i="7"/>
  <c r="AH182" i="7"/>
  <c r="AG182" i="7"/>
  <c r="AF182" i="7"/>
  <c r="BA181" i="7"/>
  <c r="AZ181" i="7"/>
  <c r="AY181" i="7"/>
  <c r="AX181" i="7"/>
  <c r="AW181" i="7"/>
  <c r="AV181" i="7"/>
  <c r="AU181" i="7"/>
  <c r="AT181" i="7"/>
  <c r="AS181" i="7"/>
  <c r="AR181" i="7"/>
  <c r="AQ181" i="7"/>
  <c r="AP181" i="7"/>
  <c r="AO181" i="7"/>
  <c r="AN181" i="7"/>
  <c r="AM181" i="7"/>
  <c r="AL181" i="7"/>
  <c r="AK181" i="7"/>
  <c r="AJ181" i="7"/>
  <c r="AI181" i="7"/>
  <c r="AH181" i="7"/>
  <c r="AG181" i="7"/>
  <c r="AF181" i="7"/>
  <c r="BA180" i="7"/>
  <c r="AZ180" i="7"/>
  <c r="AY180" i="7"/>
  <c r="AX180" i="7"/>
  <c r="AW180" i="7"/>
  <c r="AV180" i="7"/>
  <c r="AU180" i="7"/>
  <c r="AT180" i="7"/>
  <c r="AS180" i="7"/>
  <c r="AR180" i="7"/>
  <c r="AQ180" i="7"/>
  <c r="AP180" i="7"/>
  <c r="AO180" i="7"/>
  <c r="AN180" i="7"/>
  <c r="AM180" i="7"/>
  <c r="AL180" i="7"/>
  <c r="AK180" i="7"/>
  <c r="AJ180" i="7"/>
  <c r="AI180" i="7"/>
  <c r="AH180" i="7"/>
  <c r="AG180" i="7"/>
  <c r="AF180" i="7"/>
  <c r="BA179" i="7"/>
  <c r="AZ179" i="7"/>
  <c r="AY179" i="7"/>
  <c r="AX179" i="7"/>
  <c r="AW179" i="7"/>
  <c r="AV179" i="7"/>
  <c r="AU179" i="7"/>
  <c r="AT179" i="7"/>
  <c r="AS179" i="7"/>
  <c r="AR179" i="7"/>
  <c r="AQ179" i="7"/>
  <c r="AP179" i="7"/>
  <c r="AO179" i="7"/>
  <c r="AN179" i="7"/>
  <c r="AM179" i="7"/>
  <c r="AL179" i="7"/>
  <c r="AK179" i="7"/>
  <c r="AJ179" i="7"/>
  <c r="AI179" i="7"/>
  <c r="AH179" i="7"/>
  <c r="AG179" i="7"/>
  <c r="AF179" i="7"/>
  <c r="BA178" i="7"/>
  <c r="AZ178" i="7"/>
  <c r="AY178" i="7"/>
  <c r="AX178" i="7"/>
  <c r="AW178" i="7"/>
  <c r="AV178" i="7"/>
  <c r="AU178" i="7"/>
  <c r="AT178" i="7"/>
  <c r="AS178" i="7"/>
  <c r="AR178" i="7"/>
  <c r="AQ178" i="7"/>
  <c r="AP178" i="7"/>
  <c r="AO178" i="7"/>
  <c r="AN178" i="7"/>
  <c r="AM178" i="7"/>
  <c r="AL178" i="7"/>
  <c r="AK178" i="7"/>
  <c r="AJ178" i="7"/>
  <c r="AI178" i="7"/>
  <c r="AH178" i="7"/>
  <c r="AG178" i="7"/>
  <c r="AF178" i="7"/>
  <c r="BA177" i="7"/>
  <c r="AZ177" i="7"/>
  <c r="AY177" i="7"/>
  <c r="AX177" i="7"/>
  <c r="AW177" i="7"/>
  <c r="AV177" i="7"/>
  <c r="AU177" i="7"/>
  <c r="AT177" i="7"/>
  <c r="AS177" i="7"/>
  <c r="AR177" i="7"/>
  <c r="AQ177" i="7"/>
  <c r="AP177" i="7"/>
  <c r="AO177" i="7"/>
  <c r="AN177" i="7"/>
  <c r="AM177" i="7"/>
  <c r="AL177" i="7"/>
  <c r="AK177" i="7"/>
  <c r="AJ177" i="7"/>
  <c r="AI177" i="7"/>
  <c r="AH177" i="7"/>
  <c r="AG177" i="7"/>
  <c r="AF177" i="7"/>
  <c r="BA176" i="7"/>
  <c r="AZ176" i="7"/>
  <c r="AY176" i="7"/>
  <c r="AX176" i="7"/>
  <c r="AW176" i="7"/>
  <c r="AV176" i="7"/>
  <c r="AU176" i="7"/>
  <c r="AT176" i="7"/>
  <c r="AS176" i="7"/>
  <c r="AR176" i="7"/>
  <c r="AQ176" i="7"/>
  <c r="AP176" i="7"/>
  <c r="AO176" i="7"/>
  <c r="AN176" i="7"/>
  <c r="AM176" i="7"/>
  <c r="AL176" i="7"/>
  <c r="AK176" i="7"/>
  <c r="AJ176" i="7"/>
  <c r="AI176" i="7"/>
  <c r="AH176" i="7"/>
  <c r="AG176" i="7"/>
  <c r="AF176" i="7"/>
  <c r="BA175" i="7"/>
  <c r="AZ175" i="7"/>
  <c r="AY175" i="7"/>
  <c r="AX175" i="7"/>
  <c r="AW175" i="7"/>
  <c r="AV175" i="7"/>
  <c r="AU175" i="7"/>
  <c r="AT175" i="7"/>
  <c r="AS175" i="7"/>
  <c r="AR175" i="7"/>
  <c r="AQ175" i="7"/>
  <c r="AP175" i="7"/>
  <c r="AO175" i="7"/>
  <c r="AN175" i="7"/>
  <c r="AM175" i="7"/>
  <c r="AL175" i="7"/>
  <c r="AK175" i="7"/>
  <c r="AJ175" i="7"/>
  <c r="AI175" i="7"/>
  <c r="AH175" i="7"/>
  <c r="AG175" i="7"/>
  <c r="AF175" i="7"/>
  <c r="BA174" i="7"/>
  <c r="AZ174" i="7"/>
  <c r="AY174" i="7"/>
  <c r="AX174" i="7"/>
  <c r="AW174" i="7"/>
  <c r="AV174" i="7"/>
  <c r="AU174" i="7"/>
  <c r="AT174" i="7"/>
  <c r="AS174" i="7"/>
  <c r="AR174" i="7"/>
  <c r="AQ174" i="7"/>
  <c r="AP174" i="7"/>
  <c r="AO174" i="7"/>
  <c r="AN174" i="7"/>
  <c r="AM174" i="7"/>
  <c r="AL174" i="7"/>
  <c r="AK174" i="7"/>
  <c r="AJ174" i="7"/>
  <c r="AI174" i="7"/>
  <c r="AH174" i="7"/>
  <c r="AG174" i="7"/>
  <c r="AF174" i="7"/>
  <c r="BA173" i="7"/>
  <c r="AZ173" i="7"/>
  <c r="AY173" i="7"/>
  <c r="AX173" i="7"/>
  <c r="AW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G173" i="7"/>
  <c r="AF173" i="7"/>
  <c r="BA172" i="7"/>
  <c r="AZ172" i="7"/>
  <c r="AY172" i="7"/>
  <c r="AX172" i="7"/>
  <c r="AW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G172" i="7"/>
  <c r="AF172" i="7"/>
  <c r="BA171" i="7"/>
  <c r="AZ171" i="7"/>
  <c r="AY171" i="7"/>
  <c r="AX171" i="7"/>
  <c r="AW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J171" i="7"/>
  <c r="AI171" i="7"/>
  <c r="AH171" i="7"/>
  <c r="AG171" i="7"/>
  <c r="AF171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BA167" i="7"/>
  <c r="AZ167" i="7"/>
  <c r="AY167" i="7"/>
  <c r="AX167" i="7"/>
  <c r="AW167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BA166" i="7"/>
  <c r="AZ166" i="7"/>
  <c r="AY166" i="7"/>
  <c r="AX166" i="7"/>
  <c r="AW166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BA165" i="7"/>
  <c r="AZ165" i="7"/>
  <c r="AY165" i="7"/>
  <c r="AX165" i="7"/>
  <c r="AW165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BA164" i="7"/>
  <c r="AZ164" i="7"/>
  <c r="AY164" i="7"/>
  <c r="AX164" i="7"/>
  <c r="AW164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BA163" i="7"/>
  <c r="AZ163" i="7"/>
  <c r="AY163" i="7"/>
  <c r="AX163" i="7"/>
  <c r="AW163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BA162" i="7"/>
  <c r="AZ162" i="7"/>
  <c r="AY162" i="7"/>
  <c r="AX162" i="7"/>
  <c r="AW162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BA161" i="7"/>
  <c r="AZ161" i="7"/>
  <c r="AY161" i="7"/>
  <c r="AX161" i="7"/>
  <c r="AW161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BA160" i="7"/>
  <c r="AZ160" i="7"/>
  <c r="AY160" i="7"/>
  <c r="AX160" i="7"/>
  <c r="AW160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BA159" i="7"/>
  <c r="AZ159" i="7"/>
  <c r="AY159" i="7"/>
  <c r="AX159" i="7"/>
  <c r="AW159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BA158" i="7"/>
  <c r="AZ158" i="7"/>
  <c r="AY158" i="7"/>
  <c r="AX158" i="7"/>
  <c r="AW158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BA157" i="7"/>
  <c r="AZ157" i="7"/>
  <c r="AY157" i="7"/>
  <c r="AX157" i="7"/>
  <c r="AW157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BA156" i="7"/>
  <c r="AZ156" i="7"/>
  <c r="AY156" i="7"/>
  <c r="AX156" i="7"/>
  <c r="AW156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BA155" i="7"/>
  <c r="AZ155" i="7"/>
  <c r="AY155" i="7"/>
  <c r="AX155" i="7"/>
  <c r="AW155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BA154" i="7"/>
  <c r="AZ154" i="7"/>
  <c r="AY154" i="7"/>
  <c r="AX154" i="7"/>
  <c r="AW154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BA153" i="7"/>
  <c r="AZ153" i="7"/>
  <c r="AY153" i="7"/>
  <c r="AX153" i="7"/>
  <c r="AW153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BA152" i="7"/>
  <c r="AZ152" i="7"/>
  <c r="AY152" i="7"/>
  <c r="AX152" i="7"/>
  <c r="AW152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BA151" i="7"/>
  <c r="AZ151" i="7"/>
  <c r="AY151" i="7"/>
  <c r="AX151" i="7"/>
  <c r="AW151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BA150" i="7"/>
  <c r="AZ150" i="7"/>
  <c r="AY150" i="7"/>
  <c r="AX150" i="7"/>
  <c r="AW150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BA149" i="7"/>
  <c r="AZ149" i="7"/>
  <c r="AY149" i="7"/>
  <c r="AX149" i="7"/>
  <c r="AW149" i="7"/>
  <c r="AV149" i="7"/>
  <c r="AU149" i="7"/>
  <c r="AT149" i="7"/>
  <c r="AS149" i="7"/>
  <c r="AR149" i="7"/>
  <c r="AQ149" i="7"/>
  <c r="AP149" i="7"/>
  <c r="AO149" i="7"/>
  <c r="AN149" i="7"/>
  <c r="AM149" i="7"/>
  <c r="AL149" i="7"/>
  <c r="AK149" i="7"/>
  <c r="AJ149" i="7"/>
  <c r="AI149" i="7"/>
  <c r="AH149" i="7"/>
  <c r="AG149" i="7"/>
  <c r="AF149" i="7"/>
  <c r="BA148" i="7"/>
  <c r="AZ148" i="7"/>
  <c r="AY148" i="7"/>
  <c r="AX148" i="7"/>
  <c r="AW148" i="7"/>
  <c r="AV148" i="7"/>
  <c r="AU148" i="7"/>
  <c r="AT148" i="7"/>
  <c r="AS148" i="7"/>
  <c r="AR148" i="7"/>
  <c r="AQ148" i="7"/>
  <c r="AP148" i="7"/>
  <c r="AO148" i="7"/>
  <c r="AN148" i="7"/>
  <c r="AM148" i="7"/>
  <c r="AL148" i="7"/>
  <c r="AK148" i="7"/>
  <c r="AJ148" i="7"/>
  <c r="AI148" i="7"/>
  <c r="AH148" i="7"/>
  <c r="AG148" i="7"/>
  <c r="AF148" i="7"/>
  <c r="BA147" i="7"/>
  <c r="AZ147" i="7"/>
  <c r="AY147" i="7"/>
  <c r="AX147" i="7"/>
  <c r="AW147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BA146" i="7"/>
  <c r="AZ146" i="7"/>
  <c r="AY146" i="7"/>
  <c r="AX146" i="7"/>
  <c r="AW146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BA145" i="7"/>
  <c r="AZ145" i="7"/>
  <c r="AY145" i="7"/>
  <c r="AX145" i="7"/>
  <c r="AW145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BA144" i="7"/>
  <c r="AZ144" i="7"/>
  <c r="AY144" i="7"/>
  <c r="AX144" i="7"/>
  <c r="AW144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BA143" i="7"/>
  <c r="AZ143" i="7"/>
  <c r="AY143" i="7"/>
  <c r="AX143" i="7"/>
  <c r="AW143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BA142" i="7"/>
  <c r="AZ142" i="7"/>
  <c r="AY142" i="7"/>
  <c r="AX142" i="7"/>
  <c r="AW142" i="7"/>
  <c r="AV142" i="7"/>
  <c r="AU142" i="7"/>
  <c r="AT142" i="7"/>
  <c r="AS142" i="7"/>
  <c r="AR142" i="7"/>
  <c r="AQ142" i="7"/>
  <c r="AP142" i="7"/>
  <c r="AO142" i="7"/>
  <c r="AN142" i="7"/>
  <c r="AM142" i="7"/>
  <c r="AL142" i="7"/>
  <c r="AK142" i="7"/>
  <c r="AJ142" i="7"/>
  <c r="AI142" i="7"/>
  <c r="AH142" i="7"/>
  <c r="AG142" i="7"/>
  <c r="AF142" i="7"/>
  <c r="BA141" i="7"/>
  <c r="AZ141" i="7"/>
  <c r="AY141" i="7"/>
  <c r="AX141" i="7"/>
  <c r="AW141" i="7"/>
  <c r="AV141" i="7"/>
  <c r="AU141" i="7"/>
  <c r="AT141" i="7"/>
  <c r="AS141" i="7"/>
  <c r="AR141" i="7"/>
  <c r="AQ141" i="7"/>
  <c r="AP141" i="7"/>
  <c r="AO141" i="7"/>
  <c r="AN141" i="7"/>
  <c r="AM141" i="7"/>
  <c r="AL141" i="7"/>
  <c r="AK141" i="7"/>
  <c r="AJ141" i="7"/>
  <c r="AI141" i="7"/>
  <c r="AH141" i="7"/>
  <c r="AG141" i="7"/>
  <c r="AF141" i="7"/>
  <c r="BA140" i="7"/>
  <c r="AZ140" i="7"/>
  <c r="AY140" i="7"/>
  <c r="AX140" i="7"/>
  <c r="AW140" i="7"/>
  <c r="AV140" i="7"/>
  <c r="AU140" i="7"/>
  <c r="AT140" i="7"/>
  <c r="AS140" i="7"/>
  <c r="AR140" i="7"/>
  <c r="AQ140" i="7"/>
  <c r="AP140" i="7"/>
  <c r="AO140" i="7"/>
  <c r="AN140" i="7"/>
  <c r="AM140" i="7"/>
  <c r="AL140" i="7"/>
  <c r="AK140" i="7"/>
  <c r="AJ140" i="7"/>
  <c r="AI140" i="7"/>
  <c r="AH140" i="7"/>
  <c r="AG140" i="7"/>
  <c r="AF140" i="7"/>
  <c r="BA139" i="7"/>
  <c r="AZ139" i="7"/>
  <c r="AY139" i="7"/>
  <c r="AX139" i="7"/>
  <c r="AW139" i="7"/>
  <c r="AV139" i="7"/>
  <c r="AU139" i="7"/>
  <c r="AT139" i="7"/>
  <c r="AS139" i="7"/>
  <c r="AR139" i="7"/>
  <c r="AQ139" i="7"/>
  <c r="AP139" i="7"/>
  <c r="AO139" i="7"/>
  <c r="AN139" i="7"/>
  <c r="AM139" i="7"/>
  <c r="AL139" i="7"/>
  <c r="AK139" i="7"/>
  <c r="AJ139" i="7"/>
  <c r="AI139" i="7"/>
  <c r="AH139" i="7"/>
  <c r="AG139" i="7"/>
  <c r="AF139" i="7"/>
  <c r="BA138" i="7"/>
  <c r="AZ138" i="7"/>
  <c r="AY138" i="7"/>
  <c r="AX138" i="7"/>
  <c r="AW138" i="7"/>
  <c r="AV138" i="7"/>
  <c r="AU138" i="7"/>
  <c r="AT138" i="7"/>
  <c r="AS138" i="7"/>
  <c r="AR138" i="7"/>
  <c r="AQ138" i="7"/>
  <c r="AP138" i="7"/>
  <c r="AO138" i="7"/>
  <c r="AN138" i="7"/>
  <c r="AM138" i="7"/>
  <c r="AL138" i="7"/>
  <c r="AK138" i="7"/>
  <c r="AJ138" i="7"/>
  <c r="AI138" i="7"/>
  <c r="AH138" i="7"/>
  <c r="AG138" i="7"/>
  <c r="AF138" i="7"/>
  <c r="BA137" i="7"/>
  <c r="AZ137" i="7"/>
  <c r="AY137" i="7"/>
  <c r="AX137" i="7"/>
  <c r="AW137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BA135" i="7"/>
  <c r="AZ135" i="7"/>
  <c r="AY135" i="7"/>
  <c r="AX135" i="7"/>
  <c r="AW135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BA134" i="7"/>
  <c r="AZ134" i="7"/>
  <c r="AY134" i="7"/>
  <c r="AX134" i="7"/>
  <c r="AW134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BA132" i="7"/>
  <c r="AZ132" i="7"/>
  <c r="AY132" i="7"/>
  <c r="AX132" i="7"/>
  <c r="AW132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BA131" i="7"/>
  <c r="AZ131" i="7"/>
  <c r="AY131" i="7"/>
  <c r="AX131" i="7"/>
  <c r="AW131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BA130" i="7"/>
  <c r="AZ130" i="7"/>
  <c r="AY130" i="7"/>
  <c r="AX130" i="7"/>
  <c r="AW130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BA129" i="7"/>
  <c r="AZ129" i="7"/>
  <c r="AY129" i="7"/>
  <c r="AX129" i="7"/>
  <c r="AW129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BA128" i="7"/>
  <c r="AZ128" i="7"/>
  <c r="AY128" i="7"/>
  <c r="AX128" i="7"/>
  <c r="AW128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BA127" i="7"/>
  <c r="AZ127" i="7"/>
  <c r="AY127" i="7"/>
  <c r="AX127" i="7"/>
  <c r="AW127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BA126" i="7"/>
  <c r="AZ126" i="7"/>
  <c r="AY126" i="7"/>
  <c r="AX126" i="7"/>
  <c r="AW126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BA125" i="7"/>
  <c r="AZ125" i="7"/>
  <c r="AY125" i="7"/>
  <c r="AX125" i="7"/>
  <c r="AW125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BA124" i="7"/>
  <c r="AZ124" i="7"/>
  <c r="AY124" i="7"/>
  <c r="AX124" i="7"/>
  <c r="AW124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BA123" i="7"/>
  <c r="AZ123" i="7"/>
  <c r="AY123" i="7"/>
  <c r="AX123" i="7"/>
  <c r="AW123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BA122" i="7"/>
  <c r="AZ122" i="7"/>
  <c r="AY122" i="7"/>
  <c r="AX122" i="7"/>
  <c r="AW122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BA121" i="7"/>
  <c r="AZ121" i="7"/>
  <c r="AY121" i="7"/>
  <c r="AX121" i="7"/>
  <c r="AW121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BA120" i="7"/>
  <c r="AZ120" i="7"/>
  <c r="AY120" i="7"/>
  <c r="AX120" i="7"/>
  <c r="AW120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BA119" i="7"/>
  <c r="AZ119" i="7"/>
  <c r="AY119" i="7"/>
  <c r="AX119" i="7"/>
  <c r="AW119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BA118" i="7"/>
  <c r="AZ118" i="7"/>
  <c r="AY118" i="7"/>
  <c r="AX118" i="7"/>
  <c r="AW118" i="7"/>
  <c r="AV118" i="7"/>
  <c r="AU118" i="7"/>
  <c r="AT118" i="7"/>
  <c r="AS118" i="7"/>
  <c r="AR118" i="7"/>
  <c r="AQ118" i="7"/>
  <c r="AP118" i="7"/>
  <c r="AO118" i="7"/>
  <c r="AN118" i="7"/>
  <c r="AM118" i="7"/>
  <c r="AL118" i="7"/>
  <c r="AK118" i="7"/>
  <c r="AJ118" i="7"/>
  <c r="AI118" i="7"/>
  <c r="AH118" i="7"/>
  <c r="AG118" i="7"/>
  <c r="AF118" i="7"/>
  <c r="BA117" i="7"/>
  <c r="AZ117" i="7"/>
  <c r="AY117" i="7"/>
  <c r="AX117" i="7"/>
  <c r="AW117" i="7"/>
  <c r="AV117" i="7"/>
  <c r="AU117" i="7"/>
  <c r="AT117" i="7"/>
  <c r="AS117" i="7"/>
  <c r="AR117" i="7"/>
  <c r="AQ117" i="7"/>
  <c r="AP117" i="7"/>
  <c r="AO117" i="7"/>
  <c r="AN117" i="7"/>
  <c r="AM117" i="7"/>
  <c r="AL117" i="7"/>
  <c r="AK117" i="7"/>
  <c r="AJ117" i="7"/>
  <c r="AI117" i="7"/>
  <c r="AH117" i="7"/>
  <c r="AG117" i="7"/>
  <c r="AF117" i="7"/>
  <c r="BA116" i="7"/>
  <c r="AZ116" i="7"/>
  <c r="AY116" i="7"/>
  <c r="AX116" i="7"/>
  <c r="AW116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BA115" i="7"/>
  <c r="AZ115" i="7"/>
  <c r="AY115" i="7"/>
  <c r="AX115" i="7"/>
  <c r="AW115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BA114" i="7"/>
  <c r="AZ114" i="7"/>
  <c r="AY114" i="7"/>
  <c r="AX114" i="7"/>
  <c r="AW114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BA113" i="7"/>
  <c r="AZ113" i="7"/>
  <c r="AY113" i="7"/>
  <c r="AX113" i="7"/>
  <c r="AW113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BA112" i="7"/>
  <c r="AZ112" i="7"/>
  <c r="AY112" i="7"/>
  <c r="AX112" i="7"/>
  <c r="AW112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BA111" i="7"/>
  <c r="AZ111" i="7"/>
  <c r="AY111" i="7"/>
  <c r="AX111" i="7"/>
  <c r="AW111" i="7"/>
  <c r="AV111" i="7"/>
  <c r="AU111" i="7"/>
  <c r="AT111" i="7"/>
  <c r="AS111" i="7"/>
  <c r="AR111" i="7"/>
  <c r="AQ111" i="7"/>
  <c r="AP111" i="7"/>
  <c r="AO111" i="7"/>
  <c r="AN111" i="7"/>
  <c r="AM111" i="7"/>
  <c r="AL111" i="7"/>
  <c r="AK111" i="7"/>
  <c r="AJ111" i="7"/>
  <c r="AI111" i="7"/>
  <c r="AH111" i="7"/>
  <c r="AG111" i="7"/>
  <c r="AF111" i="7"/>
  <c r="BA110" i="7"/>
  <c r="AZ110" i="7"/>
  <c r="AY110" i="7"/>
  <c r="AX110" i="7"/>
  <c r="AW110" i="7"/>
  <c r="AV110" i="7"/>
  <c r="AU110" i="7"/>
  <c r="AT110" i="7"/>
  <c r="AS110" i="7"/>
  <c r="AR110" i="7"/>
  <c r="AQ110" i="7"/>
  <c r="AP110" i="7"/>
  <c r="AO110" i="7"/>
  <c r="AN110" i="7"/>
  <c r="AM110" i="7"/>
  <c r="AL110" i="7"/>
  <c r="AK110" i="7"/>
  <c r="AJ110" i="7"/>
  <c r="AI110" i="7"/>
  <c r="AH110" i="7"/>
  <c r="AG110" i="7"/>
  <c r="AF110" i="7"/>
  <c r="BA109" i="7"/>
  <c r="AZ109" i="7"/>
  <c r="AY109" i="7"/>
  <c r="AX109" i="7"/>
  <c r="AW109" i="7"/>
  <c r="AV109" i="7"/>
  <c r="AU109" i="7"/>
  <c r="AT109" i="7"/>
  <c r="AS109" i="7"/>
  <c r="AR109" i="7"/>
  <c r="AQ109" i="7"/>
  <c r="AP109" i="7"/>
  <c r="AO109" i="7"/>
  <c r="AN109" i="7"/>
  <c r="AM109" i="7"/>
  <c r="AL109" i="7"/>
  <c r="AK109" i="7"/>
  <c r="AJ109" i="7"/>
  <c r="AI109" i="7"/>
  <c r="AH109" i="7"/>
  <c r="AG109" i="7"/>
  <c r="AF109" i="7"/>
  <c r="BA108" i="7"/>
  <c r="AZ108" i="7"/>
  <c r="AY108" i="7"/>
  <c r="AX108" i="7"/>
  <c r="AW108" i="7"/>
  <c r="AV108" i="7"/>
  <c r="AU108" i="7"/>
  <c r="AT108" i="7"/>
  <c r="AS108" i="7"/>
  <c r="AR108" i="7"/>
  <c r="AQ108" i="7"/>
  <c r="AP108" i="7"/>
  <c r="AO108" i="7"/>
  <c r="AN108" i="7"/>
  <c r="AM108" i="7"/>
  <c r="AL108" i="7"/>
  <c r="AK108" i="7"/>
  <c r="AJ108" i="7"/>
  <c r="AI108" i="7"/>
  <c r="AH108" i="7"/>
  <c r="AG108" i="7"/>
  <c r="AF108" i="7"/>
  <c r="BA107" i="7"/>
  <c r="AZ107" i="7"/>
  <c r="AY107" i="7"/>
  <c r="AX107" i="7"/>
  <c r="AW107" i="7"/>
  <c r="AV107" i="7"/>
  <c r="AU107" i="7"/>
  <c r="AT107" i="7"/>
  <c r="AS107" i="7"/>
  <c r="AR107" i="7"/>
  <c r="AQ107" i="7"/>
  <c r="AP107" i="7"/>
  <c r="AO107" i="7"/>
  <c r="AN107" i="7"/>
  <c r="AM107" i="7"/>
  <c r="AL107" i="7"/>
  <c r="AK107" i="7"/>
  <c r="AJ107" i="7"/>
  <c r="AI107" i="7"/>
  <c r="AH107" i="7"/>
  <c r="AG107" i="7"/>
  <c r="AF107" i="7"/>
  <c r="BA106" i="7"/>
  <c r="AZ106" i="7"/>
  <c r="AY106" i="7"/>
  <c r="AX106" i="7"/>
  <c r="AW106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BA105" i="7"/>
  <c r="AZ105" i="7"/>
  <c r="AY105" i="7"/>
  <c r="AX105" i="7"/>
  <c r="AW105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BA104" i="7"/>
  <c r="AZ104" i="7"/>
  <c r="AY104" i="7"/>
  <c r="AX104" i="7"/>
  <c r="AW104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BA103" i="7"/>
  <c r="AZ103" i="7"/>
  <c r="AY103" i="7"/>
  <c r="AX103" i="7"/>
  <c r="AW103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BA102" i="7"/>
  <c r="AZ102" i="7"/>
  <c r="AY102" i="7"/>
  <c r="AX102" i="7"/>
  <c r="AW102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BA101" i="7"/>
  <c r="AZ101" i="7"/>
  <c r="AY101" i="7"/>
  <c r="AX101" i="7"/>
  <c r="AW101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BA100" i="7"/>
  <c r="AZ100" i="7"/>
  <c r="AY100" i="7"/>
  <c r="AX100" i="7"/>
  <c r="AW100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BA98" i="7"/>
  <c r="AZ98" i="7"/>
  <c r="AY98" i="7"/>
  <c r="AX98" i="7"/>
  <c r="AW98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BA97" i="7"/>
  <c r="AZ97" i="7"/>
  <c r="AY97" i="7"/>
  <c r="AX97" i="7"/>
  <c r="AW97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BA96" i="7"/>
  <c r="AZ96" i="7"/>
  <c r="AY96" i="7"/>
  <c r="AX96" i="7"/>
  <c r="AW96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BA95" i="7"/>
  <c r="AZ95" i="7"/>
  <c r="AY95" i="7"/>
  <c r="AX95" i="7"/>
  <c r="AW95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BA94" i="7"/>
  <c r="AZ94" i="7"/>
  <c r="AY94" i="7"/>
  <c r="AX94" i="7"/>
  <c r="AW94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BA93" i="7"/>
  <c r="AZ93" i="7"/>
  <c r="AY93" i="7"/>
  <c r="AX93" i="7"/>
  <c r="AW93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BA92" i="7"/>
  <c r="AZ92" i="7"/>
  <c r="AY92" i="7"/>
  <c r="AX92" i="7"/>
  <c r="AW92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BA91" i="7"/>
  <c r="AZ91" i="7"/>
  <c r="AY91" i="7"/>
  <c r="AX91" i="7"/>
  <c r="AW91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BA90" i="7"/>
  <c r="AZ90" i="7"/>
  <c r="AY90" i="7"/>
  <c r="AX90" i="7"/>
  <c r="AW90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BA89" i="7"/>
  <c r="AZ89" i="7"/>
  <c r="AY89" i="7"/>
  <c r="AX89" i="7"/>
  <c r="AW89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BA88" i="7"/>
  <c r="AZ88" i="7"/>
  <c r="AY88" i="7"/>
  <c r="AX88" i="7"/>
  <c r="AW88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BA87" i="7"/>
  <c r="AZ87" i="7"/>
  <c r="AY87" i="7"/>
  <c r="AX87" i="7"/>
  <c r="AW87" i="7"/>
  <c r="AV87" i="7"/>
  <c r="AU87" i="7"/>
  <c r="AT87" i="7"/>
  <c r="AS87" i="7"/>
  <c r="AR87" i="7"/>
  <c r="AQ87" i="7"/>
  <c r="AP87" i="7"/>
  <c r="AO87" i="7"/>
  <c r="AN87" i="7"/>
  <c r="AM87" i="7"/>
  <c r="AL87" i="7"/>
  <c r="AK87" i="7"/>
  <c r="AJ87" i="7"/>
  <c r="AI87" i="7"/>
  <c r="AH87" i="7"/>
  <c r="AG87" i="7"/>
  <c r="AF87" i="7"/>
  <c r="BA86" i="7"/>
  <c r="AZ86" i="7"/>
  <c r="AY86" i="7"/>
  <c r="AX86" i="7"/>
  <c r="AW86" i="7"/>
  <c r="AV86" i="7"/>
  <c r="AU86" i="7"/>
  <c r="AT86" i="7"/>
  <c r="AS86" i="7"/>
  <c r="AR86" i="7"/>
  <c r="AQ86" i="7"/>
  <c r="AP86" i="7"/>
  <c r="AO86" i="7"/>
  <c r="AN86" i="7"/>
  <c r="AM86" i="7"/>
  <c r="AL86" i="7"/>
  <c r="AK86" i="7"/>
  <c r="AJ86" i="7"/>
  <c r="AI86" i="7"/>
  <c r="AH86" i="7"/>
  <c r="AG86" i="7"/>
  <c r="AF86" i="7"/>
  <c r="BA85" i="7"/>
  <c r="AZ85" i="7"/>
  <c r="AY85" i="7"/>
  <c r="AX85" i="7"/>
  <c r="AW85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BA84" i="7"/>
  <c r="AZ84" i="7"/>
  <c r="AY84" i="7"/>
  <c r="AX84" i="7"/>
  <c r="AW84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BA83" i="7"/>
  <c r="AZ83" i="7"/>
  <c r="AY83" i="7"/>
  <c r="AX83" i="7"/>
  <c r="AW83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BA82" i="7"/>
  <c r="AZ82" i="7"/>
  <c r="AY82" i="7"/>
  <c r="AX82" i="7"/>
  <c r="AW82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BA81" i="7"/>
  <c r="AZ81" i="7"/>
  <c r="AY81" i="7"/>
  <c r="AX81" i="7"/>
  <c r="AW81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BA80" i="7"/>
  <c r="AZ80" i="7"/>
  <c r="AY80" i="7"/>
  <c r="AX80" i="7"/>
  <c r="AW80" i="7"/>
  <c r="AV80" i="7"/>
  <c r="AU80" i="7"/>
  <c r="AT80" i="7"/>
  <c r="AS80" i="7"/>
  <c r="AR80" i="7"/>
  <c r="AQ80" i="7"/>
  <c r="AP80" i="7"/>
  <c r="AO80" i="7"/>
  <c r="AN80" i="7"/>
  <c r="AM80" i="7"/>
  <c r="AL80" i="7"/>
  <c r="AK80" i="7"/>
  <c r="AJ80" i="7"/>
  <c r="AI80" i="7"/>
  <c r="AH80" i="7"/>
  <c r="AG80" i="7"/>
  <c r="AF80" i="7"/>
  <c r="BA79" i="7"/>
  <c r="AZ79" i="7"/>
  <c r="AY79" i="7"/>
  <c r="AX79" i="7"/>
  <c r="AW79" i="7"/>
  <c r="AV79" i="7"/>
  <c r="AU79" i="7"/>
  <c r="AT79" i="7"/>
  <c r="AS79" i="7"/>
  <c r="AR79" i="7"/>
  <c r="AQ79" i="7"/>
  <c r="AP79" i="7"/>
  <c r="AO79" i="7"/>
  <c r="AN79" i="7"/>
  <c r="AM79" i="7"/>
  <c r="AL79" i="7"/>
  <c r="AK79" i="7"/>
  <c r="AJ79" i="7"/>
  <c r="AI79" i="7"/>
  <c r="AH79" i="7"/>
  <c r="AG79" i="7"/>
  <c r="AF79" i="7"/>
  <c r="BA78" i="7"/>
  <c r="AZ78" i="7"/>
  <c r="AY78" i="7"/>
  <c r="AX78" i="7"/>
  <c r="AW78" i="7"/>
  <c r="AV78" i="7"/>
  <c r="AU78" i="7"/>
  <c r="AT78" i="7"/>
  <c r="AS78" i="7"/>
  <c r="AR78" i="7"/>
  <c r="AQ78" i="7"/>
  <c r="AP78" i="7"/>
  <c r="AO78" i="7"/>
  <c r="AN78" i="7"/>
  <c r="AM78" i="7"/>
  <c r="AL78" i="7"/>
  <c r="AK78" i="7"/>
  <c r="AJ78" i="7"/>
  <c r="AI78" i="7"/>
  <c r="AH78" i="7"/>
  <c r="AG78" i="7"/>
  <c r="AF78" i="7"/>
  <c r="BA77" i="7"/>
  <c r="AZ77" i="7"/>
  <c r="AY77" i="7"/>
  <c r="AX77" i="7"/>
  <c r="AW77" i="7"/>
  <c r="AV77" i="7"/>
  <c r="AU77" i="7"/>
  <c r="AT77" i="7"/>
  <c r="AS77" i="7"/>
  <c r="AR77" i="7"/>
  <c r="AQ77" i="7"/>
  <c r="AP77" i="7"/>
  <c r="AO77" i="7"/>
  <c r="AN77" i="7"/>
  <c r="AM77" i="7"/>
  <c r="AL77" i="7"/>
  <c r="AK77" i="7"/>
  <c r="AJ77" i="7"/>
  <c r="AI77" i="7"/>
  <c r="AH77" i="7"/>
  <c r="AG77" i="7"/>
  <c r="AF77" i="7"/>
  <c r="BA76" i="7"/>
  <c r="AZ76" i="7"/>
  <c r="AY76" i="7"/>
  <c r="AX76" i="7"/>
  <c r="AW76" i="7"/>
  <c r="AV76" i="7"/>
  <c r="AU76" i="7"/>
  <c r="AT76" i="7"/>
  <c r="AS76" i="7"/>
  <c r="AR76" i="7"/>
  <c r="AQ76" i="7"/>
  <c r="AP76" i="7"/>
  <c r="AO76" i="7"/>
  <c r="AN76" i="7"/>
  <c r="AM76" i="7"/>
  <c r="AL76" i="7"/>
  <c r="AK76" i="7"/>
  <c r="AJ76" i="7"/>
  <c r="AI76" i="7"/>
  <c r="AH76" i="7"/>
  <c r="AG76" i="7"/>
  <c r="AF76" i="7"/>
  <c r="BA75" i="7"/>
  <c r="AZ75" i="7"/>
  <c r="AY75" i="7"/>
  <c r="AX75" i="7"/>
  <c r="AW75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BA74" i="7"/>
  <c r="AZ74" i="7"/>
  <c r="AY74" i="7"/>
  <c r="AX74" i="7"/>
  <c r="AW74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BA73" i="7"/>
  <c r="AZ73" i="7"/>
  <c r="AY73" i="7"/>
  <c r="AX73" i="7"/>
  <c r="AW73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BA72" i="7"/>
  <c r="AZ72" i="7"/>
  <c r="AY72" i="7"/>
  <c r="AX72" i="7"/>
  <c r="AW72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372" i="7"/>
  <c r="AE371" i="7"/>
  <c r="AE370" i="7"/>
  <c r="AE369" i="7"/>
  <c r="AE368" i="7"/>
  <c r="AE367" i="7"/>
  <c r="AE366" i="7"/>
  <c r="AE365" i="7"/>
  <c r="AE364" i="7"/>
  <c r="AE363" i="7"/>
  <c r="AE362" i="7"/>
  <c r="AE361" i="7"/>
  <c r="AE360" i="7"/>
  <c r="AE359" i="7"/>
  <c r="AE358" i="7"/>
  <c r="AE357" i="7"/>
  <c r="AE356" i="7"/>
  <c r="AE355" i="7"/>
  <c r="AE354" i="7"/>
  <c r="AE353" i="7"/>
  <c r="AE352" i="7"/>
  <c r="AE351" i="7"/>
  <c r="AE350" i="7"/>
  <c r="AE349" i="7"/>
  <c r="AE348" i="7"/>
  <c r="AE347" i="7"/>
  <c r="AE346" i="7"/>
  <c r="AE345" i="7"/>
  <c r="AE344" i="7"/>
  <c r="AE343" i="7"/>
  <c r="AE342" i="7"/>
  <c r="AE341" i="7"/>
  <c r="AE340" i="7"/>
  <c r="AE339" i="7"/>
  <c r="AE338" i="7"/>
  <c r="AE337" i="7"/>
  <c r="AE336" i="7"/>
  <c r="AE335" i="7"/>
  <c r="AE334" i="7"/>
  <c r="AE333" i="7"/>
  <c r="AE332" i="7"/>
  <c r="AE331" i="7"/>
  <c r="AE330" i="7"/>
  <c r="AE329" i="7"/>
  <c r="AE328" i="7"/>
  <c r="AE327" i="7"/>
  <c r="AE326" i="7"/>
  <c r="AE325" i="7"/>
  <c r="AE324" i="7"/>
  <c r="AE323" i="7"/>
  <c r="AE322" i="7"/>
  <c r="AE321" i="7"/>
  <c r="AE320" i="7"/>
  <c r="AE319" i="7"/>
  <c r="AE318" i="7"/>
  <c r="AE317" i="7"/>
  <c r="AE316" i="7"/>
  <c r="AE315" i="7"/>
  <c r="AE314" i="7"/>
  <c r="AE313" i="7"/>
  <c r="AE312" i="7"/>
  <c r="AE311" i="7"/>
  <c r="AE310" i="7"/>
  <c r="AE309" i="7"/>
  <c r="AE308" i="7"/>
  <c r="AE307" i="7"/>
  <c r="AE306" i="7"/>
  <c r="AE305" i="7"/>
  <c r="AE304" i="7"/>
  <c r="AE303" i="7"/>
  <c r="AE302" i="7"/>
  <c r="AE301" i="7"/>
  <c r="AE300" i="7"/>
  <c r="AE299" i="7"/>
  <c r="AE298" i="7"/>
  <c r="AE297" i="7"/>
  <c r="AE296" i="7"/>
  <c r="AE295" i="7"/>
  <c r="AE294" i="7"/>
  <c r="AE293" i="7"/>
  <c r="AE292" i="7"/>
  <c r="AE291" i="7"/>
  <c r="AE290" i="7"/>
  <c r="AE289" i="7"/>
  <c r="AE288" i="7"/>
  <c r="AE287" i="7"/>
  <c r="AE286" i="7"/>
  <c r="AE285" i="7"/>
  <c r="AE284" i="7"/>
  <c r="AE283" i="7"/>
  <c r="AE282" i="7"/>
  <c r="AE281" i="7"/>
  <c r="AE280" i="7"/>
  <c r="AE279" i="7"/>
  <c r="AE278" i="7"/>
  <c r="AE277" i="7"/>
  <c r="AE276" i="7"/>
  <c r="AE275" i="7"/>
  <c r="AE274" i="7"/>
  <c r="AE273" i="7"/>
  <c r="AE272" i="7"/>
  <c r="AE271" i="7"/>
  <c r="AE270" i="7"/>
  <c r="AE269" i="7"/>
  <c r="AE268" i="7"/>
  <c r="AE267" i="7"/>
  <c r="AE266" i="7"/>
  <c r="AE265" i="7"/>
  <c r="AE264" i="7"/>
  <c r="AE263" i="7"/>
  <c r="AE262" i="7"/>
  <c r="AE261" i="7"/>
  <c r="AE260" i="7"/>
  <c r="AE259" i="7"/>
  <c r="AE258" i="7"/>
  <c r="AE257" i="7"/>
  <c r="AE256" i="7"/>
  <c r="AE255" i="7"/>
  <c r="AE254" i="7"/>
  <c r="AE253" i="7"/>
  <c r="AE252" i="7"/>
  <c r="AE251" i="7"/>
  <c r="AE250" i="7"/>
  <c r="AE249" i="7"/>
  <c r="AE248" i="7"/>
  <c r="AE247" i="7"/>
  <c r="AE246" i="7"/>
  <c r="AE245" i="7"/>
  <c r="AE244" i="7"/>
  <c r="AE243" i="7"/>
  <c r="AE242" i="7"/>
  <c r="AE241" i="7"/>
  <c r="AE240" i="7"/>
  <c r="AE239" i="7"/>
  <c r="AE238" i="7"/>
  <c r="AE237" i="7"/>
  <c r="AE236" i="7"/>
  <c r="AE235" i="7"/>
  <c r="AE234" i="7"/>
  <c r="AE233" i="7"/>
  <c r="AE232" i="7"/>
  <c r="AE231" i="7"/>
  <c r="AE230" i="7"/>
  <c r="AE229" i="7"/>
  <c r="AE228" i="7"/>
  <c r="AE227" i="7"/>
  <c r="AE226" i="7"/>
  <c r="AE225" i="7"/>
  <c r="AE224" i="7"/>
  <c r="AE223" i="7"/>
  <c r="AE222" i="7"/>
  <c r="AE221" i="7"/>
  <c r="AE220" i="7"/>
  <c r="AE219" i="7"/>
  <c r="AE218" i="7"/>
  <c r="AE217" i="7"/>
  <c r="AE216" i="7"/>
  <c r="AE215" i="7"/>
  <c r="AE214" i="7"/>
  <c r="AE213" i="7"/>
  <c r="AE212" i="7"/>
  <c r="AE211" i="7"/>
  <c r="AE210" i="7"/>
  <c r="AE209" i="7"/>
  <c r="AE208" i="7"/>
  <c r="AE207" i="7"/>
  <c r="AE206" i="7"/>
  <c r="AE205" i="7"/>
  <c r="AE204" i="7"/>
  <c r="AE203" i="7"/>
  <c r="AE202" i="7"/>
  <c r="AE201" i="7"/>
  <c r="AE200" i="7"/>
  <c r="AE199" i="7"/>
  <c r="AE198" i="7"/>
  <c r="AE197" i="7"/>
  <c r="AE196" i="7"/>
  <c r="AE195" i="7"/>
  <c r="AE194" i="7"/>
  <c r="AE193" i="7"/>
  <c r="AE192" i="7"/>
  <c r="AE191" i="7"/>
  <c r="AE190" i="7"/>
  <c r="AE189" i="7"/>
  <c r="AE188" i="7"/>
  <c r="AE187" i="7"/>
  <c r="AE186" i="7"/>
  <c r="AE185" i="7"/>
  <c r="AE184" i="7"/>
  <c r="AE183" i="7"/>
  <c r="AE182" i="7"/>
  <c r="AE181" i="7"/>
  <c r="AE180" i="7"/>
  <c r="AE179" i="7"/>
  <c r="AE178" i="7"/>
  <c r="AE177" i="7"/>
  <c r="AE176" i="7"/>
  <c r="AE175" i="7"/>
  <c r="AE174" i="7"/>
  <c r="AE173" i="7"/>
  <c r="AE172" i="7"/>
  <c r="AE171" i="7"/>
  <c r="AE170" i="7"/>
  <c r="AE169" i="7"/>
  <c r="AE168" i="7"/>
  <c r="AE167" i="7"/>
  <c r="AE166" i="7"/>
  <c r="AE165" i="7"/>
  <c r="AE164" i="7"/>
  <c r="AE163" i="7"/>
  <c r="AE162" i="7"/>
  <c r="AE161" i="7"/>
  <c r="AE160" i="7"/>
  <c r="AE159" i="7"/>
  <c r="AE158" i="7"/>
  <c r="AE157" i="7"/>
  <c r="AE156" i="7"/>
  <c r="AE155" i="7"/>
  <c r="AE154" i="7"/>
  <c r="AE153" i="7"/>
  <c r="AE152" i="7"/>
  <c r="AE151" i="7"/>
  <c r="AE150" i="7"/>
  <c r="AE149" i="7"/>
  <c r="AE148" i="7"/>
  <c r="AE147" i="7"/>
  <c r="AE146" i="7"/>
  <c r="AE145" i="7"/>
  <c r="AE144" i="7"/>
  <c r="AE143" i="7"/>
  <c r="AE142" i="7"/>
  <c r="AE141" i="7"/>
  <c r="AE140" i="7"/>
  <c r="AE139" i="7"/>
  <c r="AE138" i="7"/>
  <c r="AE137" i="7"/>
  <c r="AE136" i="7"/>
  <c r="AE135" i="7"/>
  <c r="AE134" i="7"/>
  <c r="AE133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06" i="7"/>
  <c r="AE105" i="7"/>
  <c r="AE104" i="7"/>
  <c r="AE103" i="7"/>
  <c r="AE102" i="7"/>
  <c r="AE101" i="7"/>
  <c r="AE100" i="7"/>
  <c r="AE99" i="7"/>
  <c r="AE98" i="7"/>
  <c r="AE97" i="7"/>
  <c r="AE96" i="7"/>
  <c r="AE95" i="7"/>
  <c r="AE94" i="7"/>
  <c r="AE93" i="7"/>
  <c r="AE92" i="7"/>
  <c r="AE91" i="7"/>
  <c r="AE90" i="7"/>
  <c r="AE89" i="7"/>
  <c r="AE88" i="7"/>
  <c r="AE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BO5" i="7" l="1"/>
  <c r="BO14" i="7" s="1"/>
  <c r="BO11" i="7"/>
  <c r="BO13" i="7"/>
  <c r="BO7" i="7"/>
  <c r="BC10" i="7"/>
  <c r="BC7" i="7"/>
  <c r="BC14" i="7"/>
  <c r="AP5" i="7"/>
  <c r="AP14" i="7" s="1"/>
  <c r="AC5" i="7"/>
  <c r="AC13" i="7"/>
  <c r="AC14" i="7"/>
  <c r="AN351" i="1"/>
  <c r="AP351" i="1" s="1"/>
  <c r="AQ351" i="1" s="1"/>
  <c r="AN350" i="1"/>
  <c r="AP350" i="1" s="1"/>
  <c r="AQ350" i="1" s="1"/>
  <c r="AN349" i="1"/>
  <c r="AO349" i="1" s="1"/>
  <c r="AN348" i="1"/>
  <c r="AP348" i="1" s="1"/>
  <c r="AQ348" i="1" s="1"/>
  <c r="AN347" i="1"/>
  <c r="AN346" i="1"/>
  <c r="AO346" i="1" s="1"/>
  <c r="AN345" i="1"/>
  <c r="AP345" i="1" s="1"/>
  <c r="AQ345" i="1" s="1"/>
  <c r="AN344" i="1"/>
  <c r="AN343" i="1"/>
  <c r="AN342" i="1"/>
  <c r="AP342" i="1" s="1"/>
  <c r="AQ342" i="1" s="1"/>
  <c r="AN341" i="1"/>
  <c r="AN340" i="1"/>
  <c r="AO340" i="1" s="1"/>
  <c r="AN339" i="1"/>
  <c r="AP339" i="1" s="1"/>
  <c r="AQ339" i="1" s="1"/>
  <c r="AN338" i="1"/>
  <c r="AN337" i="1"/>
  <c r="AO337" i="1" s="1"/>
  <c r="AN336" i="1"/>
  <c r="AP336" i="1" s="1"/>
  <c r="AQ336" i="1" s="1"/>
  <c r="AN335" i="1"/>
  <c r="AN334" i="1"/>
  <c r="AN333" i="1"/>
  <c r="AP333" i="1" s="1"/>
  <c r="AQ333" i="1" s="1"/>
  <c r="AN332" i="1"/>
  <c r="AN331" i="1"/>
  <c r="AO331" i="1" s="1"/>
  <c r="AN330" i="1"/>
  <c r="AP330" i="1" s="1"/>
  <c r="AQ330" i="1" s="1"/>
  <c r="AN329" i="1"/>
  <c r="AN328" i="1"/>
  <c r="AO328" i="1" s="1"/>
  <c r="AN327" i="1"/>
  <c r="AP327" i="1" s="1"/>
  <c r="AQ327" i="1" s="1"/>
  <c r="AN326" i="1"/>
  <c r="AN325" i="1"/>
  <c r="AN324" i="1"/>
  <c r="AP324" i="1" s="1"/>
  <c r="AQ324" i="1" s="1"/>
  <c r="AN323" i="1"/>
  <c r="AN322" i="1"/>
  <c r="AO322" i="1" s="1"/>
  <c r="AN321" i="1"/>
  <c r="AO321" i="1" s="1"/>
  <c r="AN320" i="1"/>
  <c r="AN319" i="1"/>
  <c r="AO319" i="1" s="1"/>
  <c r="AN318" i="1"/>
  <c r="AP318" i="1" s="1"/>
  <c r="AQ318" i="1" s="1"/>
  <c r="AN317" i="1"/>
  <c r="AN316" i="1"/>
  <c r="AN315" i="1"/>
  <c r="AP315" i="1" s="1"/>
  <c r="AQ315" i="1" s="1"/>
  <c r="AN314" i="1"/>
  <c r="AP313" i="1"/>
  <c r="AQ313" i="1" s="1"/>
  <c r="AN313" i="1"/>
  <c r="AO313" i="1" s="1"/>
  <c r="AP312" i="1"/>
  <c r="AQ312" i="1" s="1"/>
  <c r="AN312" i="1"/>
  <c r="AO312" i="1" s="1"/>
  <c r="AN311" i="1"/>
  <c r="AN310" i="1"/>
  <c r="AO310" i="1" s="1"/>
  <c r="AN309" i="1"/>
  <c r="AP309" i="1" s="1"/>
  <c r="AQ309" i="1" s="1"/>
  <c r="AN308" i="1"/>
  <c r="AN307" i="1"/>
  <c r="AN306" i="1"/>
  <c r="AP306" i="1" s="1"/>
  <c r="AQ306" i="1" s="1"/>
  <c r="AN305" i="1"/>
  <c r="AP304" i="1"/>
  <c r="AQ304" i="1" s="1"/>
  <c r="AN304" i="1"/>
  <c r="AO304" i="1" s="1"/>
  <c r="AN303" i="1"/>
  <c r="AO303" i="1" s="1"/>
  <c r="AN302" i="1"/>
  <c r="AN301" i="1"/>
  <c r="AO301" i="1" s="1"/>
  <c r="AN300" i="1"/>
  <c r="AP300" i="1" s="1"/>
  <c r="AQ300" i="1" s="1"/>
  <c r="AN299" i="1"/>
  <c r="AN298" i="1"/>
  <c r="AN297" i="1"/>
  <c r="AP297" i="1" s="1"/>
  <c r="AQ297" i="1" s="1"/>
  <c r="AN296" i="1"/>
  <c r="AN295" i="1"/>
  <c r="AO295" i="1" s="1"/>
  <c r="AP294" i="1"/>
  <c r="AQ294" i="1" s="1"/>
  <c r="AN294" i="1"/>
  <c r="AO294" i="1" s="1"/>
  <c r="AN293" i="1"/>
  <c r="AN292" i="1"/>
  <c r="AO292" i="1" s="1"/>
  <c r="AN291" i="1"/>
  <c r="AP291" i="1" s="1"/>
  <c r="AQ291" i="1" s="1"/>
  <c r="AN290" i="1"/>
  <c r="AN289" i="1"/>
  <c r="AN288" i="1"/>
  <c r="AP288" i="1" s="1"/>
  <c r="AQ288" i="1" s="1"/>
  <c r="AN287" i="1"/>
  <c r="AP286" i="1"/>
  <c r="AQ286" i="1" s="1"/>
  <c r="AN286" i="1"/>
  <c r="AO286" i="1" s="1"/>
  <c r="AP285" i="1"/>
  <c r="AQ285" i="1" s="1"/>
  <c r="AN285" i="1"/>
  <c r="AO285" i="1" s="1"/>
  <c r="AN284" i="1"/>
  <c r="AN283" i="1"/>
  <c r="AO283" i="1" s="1"/>
  <c r="AN282" i="1"/>
  <c r="AP282" i="1" s="1"/>
  <c r="AQ282" i="1" s="1"/>
  <c r="AN281" i="1"/>
  <c r="AP281" i="1" s="1"/>
  <c r="AQ281" i="1" s="1"/>
  <c r="AP280" i="1"/>
  <c r="AQ280" i="1" s="1"/>
  <c r="AN280" i="1"/>
  <c r="AO280" i="1" s="1"/>
  <c r="AN279" i="1"/>
  <c r="AP279" i="1" s="1"/>
  <c r="AQ279" i="1" s="1"/>
  <c r="AO278" i="1"/>
  <c r="AN278" i="1"/>
  <c r="AP278" i="1" s="1"/>
  <c r="AQ278" i="1" s="1"/>
  <c r="AN277" i="1"/>
  <c r="AO277" i="1" s="1"/>
  <c r="AN276" i="1"/>
  <c r="AO276" i="1" s="1"/>
  <c r="AO275" i="1"/>
  <c r="AN275" i="1"/>
  <c r="AP275" i="1" s="1"/>
  <c r="AQ275" i="1" s="1"/>
  <c r="AN274" i="1"/>
  <c r="AO274" i="1" s="1"/>
  <c r="AN273" i="1"/>
  <c r="AP273" i="1" s="1"/>
  <c r="AQ273" i="1" s="1"/>
  <c r="AN272" i="1"/>
  <c r="AP272" i="1" s="1"/>
  <c r="AQ272" i="1" s="1"/>
  <c r="AN271" i="1"/>
  <c r="AO271" i="1" s="1"/>
  <c r="AN270" i="1"/>
  <c r="AO270" i="1" s="1"/>
  <c r="AN269" i="1"/>
  <c r="AP269" i="1" s="1"/>
  <c r="AQ269" i="1" s="1"/>
  <c r="AP268" i="1"/>
  <c r="AQ268" i="1" s="1"/>
  <c r="AN268" i="1"/>
  <c r="AO268" i="1" s="1"/>
  <c r="AN267" i="1"/>
  <c r="AP267" i="1" s="1"/>
  <c r="AQ267" i="1" s="1"/>
  <c r="AN266" i="1"/>
  <c r="AN265" i="1"/>
  <c r="AO265" i="1" s="1"/>
  <c r="AN264" i="1"/>
  <c r="AP264" i="1" s="1"/>
  <c r="AQ264" i="1" s="1"/>
  <c r="AN263" i="1"/>
  <c r="AP263" i="1" s="1"/>
  <c r="AQ263" i="1" s="1"/>
  <c r="AN262" i="1"/>
  <c r="AO262" i="1" s="1"/>
  <c r="AN261" i="1"/>
  <c r="AP261" i="1" s="1"/>
  <c r="AQ261" i="1" s="1"/>
  <c r="AO260" i="1"/>
  <c r="AN260" i="1"/>
  <c r="AP260" i="1" s="1"/>
  <c r="AQ260" i="1" s="1"/>
  <c r="AN259" i="1"/>
  <c r="AO259" i="1" s="1"/>
  <c r="AN258" i="1"/>
  <c r="AO258" i="1" s="1"/>
  <c r="AN257" i="1"/>
  <c r="AP257" i="1" s="1"/>
  <c r="AQ257" i="1" s="1"/>
  <c r="AN256" i="1"/>
  <c r="AO256" i="1" s="1"/>
  <c r="AN255" i="1"/>
  <c r="AP255" i="1" s="1"/>
  <c r="AQ255" i="1" s="1"/>
  <c r="AO254" i="1"/>
  <c r="AN254" i="1"/>
  <c r="AP254" i="1" s="1"/>
  <c r="AQ254" i="1" s="1"/>
  <c r="AN253" i="1"/>
  <c r="AO253" i="1" s="1"/>
  <c r="AN252" i="1"/>
  <c r="AO252" i="1" s="1"/>
  <c r="AQ251" i="1"/>
  <c r="AO251" i="1"/>
  <c r="AN251" i="1"/>
  <c r="AP251" i="1" s="1"/>
  <c r="AN250" i="1"/>
  <c r="AO250" i="1" s="1"/>
  <c r="AN249" i="1"/>
  <c r="AP249" i="1" s="1"/>
  <c r="AQ249" i="1" s="1"/>
  <c r="AN248" i="1"/>
  <c r="AN247" i="1"/>
  <c r="AO247" i="1" s="1"/>
  <c r="AN246" i="1"/>
  <c r="AP246" i="1" s="1"/>
  <c r="AQ246" i="1" s="1"/>
  <c r="AQ245" i="1"/>
  <c r="AO245" i="1"/>
  <c r="AN245" i="1"/>
  <c r="AP245" i="1" s="1"/>
  <c r="AN244" i="1"/>
  <c r="AO244" i="1" s="1"/>
  <c r="AN243" i="1"/>
  <c r="AP243" i="1" s="1"/>
  <c r="AQ243" i="1" s="1"/>
  <c r="AN242" i="1"/>
  <c r="AP242" i="1" s="1"/>
  <c r="AQ242" i="1" s="1"/>
  <c r="AN241" i="1"/>
  <c r="AO241" i="1" s="1"/>
  <c r="AN240" i="1"/>
  <c r="AO240" i="1" s="1"/>
  <c r="AQ239" i="1"/>
  <c r="AN239" i="1"/>
  <c r="AP239" i="1" s="1"/>
  <c r="AN238" i="1"/>
  <c r="AO238" i="1" s="1"/>
  <c r="AN237" i="1"/>
  <c r="AP237" i="1" s="1"/>
  <c r="AQ237" i="1" s="1"/>
  <c r="AO236" i="1"/>
  <c r="AN236" i="1"/>
  <c r="AP236" i="1" s="1"/>
  <c r="AQ236" i="1" s="1"/>
  <c r="AN235" i="1"/>
  <c r="AO235" i="1" s="1"/>
  <c r="AP234" i="1"/>
  <c r="AQ234" i="1" s="1"/>
  <c r="AN234" i="1"/>
  <c r="AO234" i="1" s="1"/>
  <c r="AN233" i="1"/>
  <c r="AP233" i="1" s="1"/>
  <c r="AQ233" i="1" s="1"/>
  <c r="AN232" i="1"/>
  <c r="AO232" i="1" s="1"/>
  <c r="AN231" i="1"/>
  <c r="AO231" i="1" s="1"/>
  <c r="AN230" i="1"/>
  <c r="AN229" i="1"/>
  <c r="AN228" i="1"/>
  <c r="AO228" i="1" s="1"/>
  <c r="AN227" i="1"/>
  <c r="AP227" i="1" s="1"/>
  <c r="AQ227" i="1" s="1"/>
  <c r="AP226" i="1"/>
  <c r="AQ226" i="1" s="1"/>
  <c r="AN226" i="1"/>
  <c r="AO226" i="1" s="1"/>
  <c r="AN225" i="1"/>
  <c r="AO225" i="1" s="1"/>
  <c r="AO224" i="1"/>
  <c r="AN224" i="1"/>
  <c r="AP224" i="1" s="1"/>
  <c r="AQ224" i="1" s="1"/>
  <c r="AN223" i="1"/>
  <c r="AO223" i="1" s="1"/>
  <c r="AN222" i="1"/>
  <c r="AO222" i="1" s="1"/>
  <c r="AQ221" i="1"/>
  <c r="AO221" i="1"/>
  <c r="AN221" i="1"/>
  <c r="AP221" i="1" s="1"/>
  <c r="AN220" i="1"/>
  <c r="AN219" i="1"/>
  <c r="AP219" i="1" s="1"/>
  <c r="AQ219" i="1" s="1"/>
  <c r="AO218" i="1"/>
  <c r="AN218" i="1"/>
  <c r="AP218" i="1" s="1"/>
  <c r="AQ218" i="1" s="1"/>
  <c r="AN217" i="1"/>
  <c r="AP216" i="1"/>
  <c r="AQ216" i="1" s="1"/>
  <c r="AN216" i="1"/>
  <c r="AO216" i="1" s="1"/>
  <c r="AQ215" i="1"/>
  <c r="AN215" i="1"/>
  <c r="AP215" i="1" s="1"/>
  <c r="AN214" i="1"/>
  <c r="AP213" i="1"/>
  <c r="AQ213" i="1" s="1"/>
  <c r="AN213" i="1"/>
  <c r="AO213" i="1" s="1"/>
  <c r="AN212" i="1"/>
  <c r="AN211" i="1"/>
  <c r="AN210" i="1"/>
  <c r="AO210" i="1" s="1"/>
  <c r="AQ209" i="1"/>
  <c r="AN209" i="1"/>
  <c r="AP209" i="1" s="1"/>
  <c r="AN208" i="1"/>
  <c r="AO208" i="1" s="1"/>
  <c r="AP207" i="1"/>
  <c r="AQ207" i="1" s="1"/>
  <c r="AN207" i="1"/>
  <c r="AO207" i="1" s="1"/>
  <c r="AN206" i="1"/>
  <c r="AP206" i="1" s="1"/>
  <c r="AQ206" i="1" s="1"/>
  <c r="AN205" i="1"/>
  <c r="AO205" i="1" s="1"/>
  <c r="AN204" i="1"/>
  <c r="AO204" i="1" s="1"/>
  <c r="AQ203" i="1"/>
  <c r="AN203" i="1"/>
  <c r="AP203" i="1" s="1"/>
  <c r="AN202" i="1"/>
  <c r="AN201" i="1"/>
  <c r="AP201" i="1" s="1"/>
  <c r="AQ201" i="1" s="1"/>
  <c r="AO200" i="1"/>
  <c r="AN200" i="1"/>
  <c r="AP200" i="1" s="1"/>
  <c r="AQ200" i="1" s="1"/>
  <c r="AN199" i="1"/>
  <c r="AN198" i="1"/>
  <c r="AO198" i="1" s="1"/>
  <c r="AN197" i="1"/>
  <c r="AP197" i="1" s="1"/>
  <c r="AQ197" i="1" s="1"/>
  <c r="AN196" i="1"/>
  <c r="AO196" i="1" s="1"/>
  <c r="AN195" i="1"/>
  <c r="AO195" i="1" s="1"/>
  <c r="AO194" i="1"/>
  <c r="AN194" i="1"/>
  <c r="AP194" i="1" s="1"/>
  <c r="AQ194" i="1" s="1"/>
  <c r="AN193" i="1"/>
  <c r="AP192" i="1"/>
  <c r="AQ192" i="1" s="1"/>
  <c r="AN192" i="1"/>
  <c r="AO192" i="1" s="1"/>
  <c r="AN191" i="1"/>
  <c r="AP191" i="1" s="1"/>
  <c r="AQ191" i="1" s="1"/>
  <c r="AN190" i="1"/>
  <c r="AO190" i="1" s="1"/>
  <c r="AN189" i="1"/>
  <c r="AP189" i="1" s="1"/>
  <c r="AQ189" i="1" s="1"/>
  <c r="AN188" i="1"/>
  <c r="AP188" i="1" s="1"/>
  <c r="AQ188" i="1" s="1"/>
  <c r="AN187" i="1"/>
  <c r="AN186" i="1"/>
  <c r="AO186" i="1" s="1"/>
  <c r="AN185" i="1"/>
  <c r="AP185" i="1" s="1"/>
  <c r="AQ185" i="1" s="1"/>
  <c r="AN184" i="1"/>
  <c r="AN183" i="1"/>
  <c r="AP183" i="1" s="1"/>
  <c r="AQ183" i="1" s="1"/>
  <c r="AN182" i="1"/>
  <c r="AP182" i="1" s="1"/>
  <c r="AQ182" i="1" s="1"/>
  <c r="AN181" i="1"/>
  <c r="AN180" i="1"/>
  <c r="AO180" i="1" s="1"/>
  <c r="AQ179" i="1"/>
  <c r="AN179" i="1"/>
  <c r="AP179" i="1" s="1"/>
  <c r="AP178" i="1"/>
  <c r="AQ178" i="1" s="1"/>
  <c r="AN178" i="1"/>
  <c r="AO178" i="1" s="1"/>
  <c r="AN177" i="1"/>
  <c r="AO177" i="1" s="1"/>
  <c r="AN176" i="1"/>
  <c r="AP176" i="1" s="1"/>
  <c r="AQ176" i="1" s="1"/>
  <c r="AN175" i="1"/>
  <c r="AN174" i="1"/>
  <c r="AO174" i="1" s="1"/>
  <c r="AN173" i="1"/>
  <c r="AP173" i="1" s="1"/>
  <c r="AQ173" i="1" s="1"/>
  <c r="AP172" i="1"/>
  <c r="AQ172" i="1" s="1"/>
  <c r="AN172" i="1"/>
  <c r="AO172" i="1" s="1"/>
  <c r="AN171" i="1"/>
  <c r="AP171" i="1" s="1"/>
  <c r="AQ171" i="1" s="1"/>
  <c r="AO170" i="1"/>
  <c r="AN170" i="1"/>
  <c r="AP170" i="1" s="1"/>
  <c r="AQ170" i="1" s="1"/>
  <c r="AN169" i="1"/>
  <c r="AN168" i="1"/>
  <c r="AO168" i="1" s="1"/>
  <c r="AN167" i="1"/>
  <c r="AP167" i="1" s="1"/>
  <c r="AQ167" i="1" s="1"/>
  <c r="AN166" i="1"/>
  <c r="AN165" i="1"/>
  <c r="AP165" i="1" s="1"/>
  <c r="AQ165" i="1" s="1"/>
  <c r="AN164" i="1"/>
  <c r="AP164" i="1" s="1"/>
  <c r="AQ164" i="1" s="1"/>
  <c r="AN163" i="1"/>
  <c r="AN162" i="1"/>
  <c r="AO162" i="1" s="1"/>
  <c r="AQ161" i="1"/>
  <c r="AN161" i="1"/>
  <c r="AP161" i="1" s="1"/>
  <c r="AN160" i="1"/>
  <c r="AO160" i="1" s="1"/>
  <c r="AN159" i="1"/>
  <c r="AP159" i="1" s="1"/>
  <c r="AQ159" i="1" s="1"/>
  <c r="AN158" i="1"/>
  <c r="AP158" i="1" s="1"/>
  <c r="AQ158" i="1" s="1"/>
  <c r="AN157" i="1"/>
  <c r="AP156" i="1"/>
  <c r="AQ156" i="1" s="1"/>
  <c r="AN156" i="1"/>
  <c r="AO156" i="1" s="1"/>
  <c r="AN155" i="1"/>
  <c r="AP155" i="1" s="1"/>
  <c r="AQ155" i="1" s="1"/>
  <c r="AP154" i="1"/>
  <c r="AQ154" i="1" s="1"/>
  <c r="AN154" i="1"/>
  <c r="AO154" i="1" s="1"/>
  <c r="AN153" i="1"/>
  <c r="AO153" i="1" s="1"/>
  <c r="AN152" i="1"/>
  <c r="AP152" i="1" s="1"/>
  <c r="AQ152" i="1" s="1"/>
  <c r="AN151" i="1"/>
  <c r="AN150" i="1"/>
  <c r="AO150" i="1" s="1"/>
  <c r="AN149" i="1"/>
  <c r="AP149" i="1" s="1"/>
  <c r="AQ149" i="1" s="1"/>
  <c r="AP148" i="1"/>
  <c r="AQ148" i="1" s="1"/>
  <c r="AN148" i="1"/>
  <c r="AO148" i="1" s="1"/>
  <c r="AP147" i="1"/>
  <c r="AQ147" i="1" s="1"/>
  <c r="AN147" i="1"/>
  <c r="AO147" i="1" s="1"/>
  <c r="AN146" i="1"/>
  <c r="AP146" i="1" s="1"/>
  <c r="AQ146" i="1" s="1"/>
  <c r="AN145" i="1"/>
  <c r="AN144" i="1"/>
  <c r="AO144" i="1" s="1"/>
  <c r="AN143" i="1"/>
  <c r="AP143" i="1" s="1"/>
  <c r="AQ143" i="1" s="1"/>
  <c r="AN142" i="1"/>
  <c r="AO142" i="1" s="1"/>
  <c r="AN141" i="1"/>
  <c r="AP141" i="1" s="1"/>
  <c r="AQ141" i="1" s="1"/>
  <c r="AN140" i="1"/>
  <c r="AP140" i="1" s="1"/>
  <c r="AQ140" i="1" s="1"/>
  <c r="AN139" i="1"/>
  <c r="AP138" i="1"/>
  <c r="AQ138" i="1" s="1"/>
  <c r="AN138" i="1"/>
  <c r="AO138" i="1" s="1"/>
  <c r="AO137" i="1"/>
  <c r="AN137" i="1"/>
  <c r="AP137" i="1" s="1"/>
  <c r="AQ137" i="1" s="1"/>
  <c r="AN136" i="1"/>
  <c r="AO136" i="1" s="1"/>
  <c r="AN135" i="1"/>
  <c r="AO135" i="1" s="1"/>
  <c r="AN134" i="1"/>
  <c r="AP134" i="1" s="1"/>
  <c r="AQ134" i="1" s="1"/>
  <c r="AN133" i="1"/>
  <c r="AN132" i="1"/>
  <c r="AO132" i="1" s="1"/>
  <c r="AQ131" i="1"/>
  <c r="AN131" i="1"/>
  <c r="AP131" i="1" s="1"/>
  <c r="AP130" i="1"/>
  <c r="AQ130" i="1" s="1"/>
  <c r="AN130" i="1"/>
  <c r="AO130" i="1" s="1"/>
  <c r="AN129" i="1"/>
  <c r="AO129" i="1" s="1"/>
  <c r="AN128" i="1"/>
  <c r="AP128" i="1" s="1"/>
  <c r="AQ128" i="1" s="1"/>
  <c r="AN127" i="1"/>
  <c r="AN126" i="1"/>
  <c r="AO126" i="1" s="1"/>
  <c r="AN125" i="1"/>
  <c r="AP125" i="1" s="1"/>
  <c r="AQ125" i="1" s="1"/>
  <c r="AN124" i="1"/>
  <c r="AO124" i="1" s="1"/>
  <c r="AN123" i="1"/>
  <c r="AP123" i="1" s="1"/>
  <c r="AQ123" i="1" s="1"/>
  <c r="AN122" i="1"/>
  <c r="AP122" i="1" s="1"/>
  <c r="AQ122" i="1" s="1"/>
  <c r="AN121" i="1"/>
  <c r="AP120" i="1"/>
  <c r="AQ120" i="1" s="1"/>
  <c r="AN120" i="1"/>
  <c r="AO120" i="1" s="1"/>
  <c r="AO119" i="1"/>
  <c r="AN119" i="1"/>
  <c r="AP119" i="1" s="1"/>
  <c r="AQ119" i="1" s="1"/>
  <c r="AP118" i="1"/>
  <c r="AQ118" i="1" s="1"/>
  <c r="AN118" i="1"/>
  <c r="AO118" i="1" s="1"/>
  <c r="AN117" i="1"/>
  <c r="AO117" i="1" s="1"/>
  <c r="AN116" i="1"/>
  <c r="AP116" i="1" s="1"/>
  <c r="AQ116" i="1" s="1"/>
  <c r="AN115" i="1"/>
  <c r="AN114" i="1"/>
  <c r="AO114" i="1" s="1"/>
  <c r="AN113" i="1"/>
  <c r="AP113" i="1" s="1"/>
  <c r="AQ113" i="1" s="1"/>
  <c r="AP112" i="1"/>
  <c r="AQ112" i="1" s="1"/>
  <c r="AN112" i="1"/>
  <c r="AO112" i="1" s="1"/>
  <c r="AP111" i="1"/>
  <c r="AQ111" i="1" s="1"/>
  <c r="AN111" i="1"/>
  <c r="AO111" i="1" s="1"/>
  <c r="AN110" i="1"/>
  <c r="AP110" i="1" s="1"/>
  <c r="AQ110" i="1" s="1"/>
  <c r="AN109" i="1"/>
  <c r="AN108" i="1"/>
  <c r="AO108" i="1" s="1"/>
  <c r="AN107" i="1"/>
  <c r="AO107" i="1" s="1"/>
  <c r="AN106" i="1"/>
  <c r="AO106" i="1" s="1"/>
  <c r="AN105" i="1"/>
  <c r="AP105" i="1" s="1"/>
  <c r="AQ105" i="1" s="1"/>
  <c r="AN104" i="1"/>
  <c r="AP104" i="1" s="1"/>
  <c r="AQ104" i="1" s="1"/>
  <c r="AN103" i="1"/>
  <c r="AO103" i="1" s="1"/>
  <c r="AN102" i="1"/>
  <c r="AP102" i="1" s="1"/>
  <c r="AQ102" i="1" s="1"/>
  <c r="AO101" i="1"/>
  <c r="AN101" i="1"/>
  <c r="AP101" i="1" s="1"/>
  <c r="AQ101" i="1" s="1"/>
  <c r="AP100" i="1"/>
  <c r="AQ100" i="1" s="1"/>
  <c r="AN100" i="1"/>
  <c r="AO100" i="1" s="1"/>
  <c r="AN99" i="1"/>
  <c r="AP99" i="1" s="1"/>
  <c r="AQ99" i="1" s="1"/>
  <c r="AO98" i="1"/>
  <c r="AN98" i="1"/>
  <c r="AP98" i="1" s="1"/>
  <c r="AQ98" i="1" s="1"/>
  <c r="AN97" i="1"/>
  <c r="AP96" i="1"/>
  <c r="AQ96" i="1" s="1"/>
  <c r="AN96" i="1"/>
  <c r="AO96" i="1" s="1"/>
  <c r="AN95" i="1"/>
  <c r="AP95" i="1" s="1"/>
  <c r="AQ95" i="1" s="1"/>
  <c r="AP94" i="1"/>
  <c r="AQ94" i="1" s="1"/>
  <c r="AN94" i="1"/>
  <c r="AO94" i="1" s="1"/>
  <c r="AP93" i="1"/>
  <c r="AQ93" i="1" s="1"/>
  <c r="AN93" i="1"/>
  <c r="AO93" i="1" s="1"/>
  <c r="AP92" i="1"/>
  <c r="AQ92" i="1" s="1"/>
  <c r="AO92" i="1"/>
  <c r="AN92" i="1"/>
  <c r="AN91" i="1"/>
  <c r="AO91" i="1" s="1"/>
  <c r="AP90" i="1"/>
  <c r="AQ90" i="1" s="1"/>
  <c r="AN90" i="1"/>
  <c r="AO90" i="1" s="1"/>
  <c r="AP89" i="1"/>
  <c r="AQ89" i="1" s="1"/>
  <c r="AO89" i="1"/>
  <c r="AN89" i="1"/>
  <c r="AN88" i="1"/>
  <c r="AO88" i="1" s="1"/>
  <c r="AN87" i="1"/>
  <c r="AO87" i="1" s="1"/>
  <c r="AN86" i="1"/>
  <c r="AP86" i="1" s="1"/>
  <c r="AQ86" i="1" s="1"/>
  <c r="AN85" i="1"/>
  <c r="AO85" i="1" s="1"/>
  <c r="AN84" i="1"/>
  <c r="AO84" i="1" s="1"/>
  <c r="AP83" i="1"/>
  <c r="AQ83" i="1" s="1"/>
  <c r="AO83" i="1"/>
  <c r="AN83" i="1"/>
  <c r="AN82" i="1"/>
  <c r="AO82" i="1" s="1"/>
  <c r="AP81" i="1"/>
  <c r="AQ81" i="1" s="1"/>
  <c r="AN81" i="1"/>
  <c r="AO81" i="1" s="1"/>
  <c r="AN80" i="1"/>
  <c r="AP80" i="1" s="1"/>
  <c r="AQ80" i="1" s="1"/>
  <c r="AN79" i="1"/>
  <c r="AO79" i="1" s="1"/>
  <c r="AN78" i="1"/>
  <c r="AO78" i="1" s="1"/>
  <c r="AN77" i="1"/>
  <c r="AP77" i="1" s="1"/>
  <c r="AQ77" i="1" s="1"/>
  <c r="AN76" i="1"/>
  <c r="AO76" i="1" s="1"/>
  <c r="AP75" i="1"/>
  <c r="AQ75" i="1" s="1"/>
  <c r="AN75" i="1"/>
  <c r="AO75" i="1" s="1"/>
  <c r="AN74" i="1"/>
  <c r="AP74" i="1" s="1"/>
  <c r="AQ74" i="1" s="1"/>
  <c r="AP73" i="1"/>
  <c r="AQ73" i="1" s="1"/>
  <c r="AN73" i="1"/>
  <c r="AO73" i="1" s="1"/>
  <c r="AP72" i="1"/>
  <c r="AQ72" i="1" s="1"/>
  <c r="AN72" i="1"/>
  <c r="AO72" i="1" s="1"/>
  <c r="AN71" i="1"/>
  <c r="AP71" i="1" s="1"/>
  <c r="AQ71" i="1" s="1"/>
  <c r="AN70" i="1"/>
  <c r="AO70" i="1" s="1"/>
  <c r="AN69" i="1"/>
  <c r="AO69" i="1" s="1"/>
  <c r="AO68" i="1"/>
  <c r="AN68" i="1"/>
  <c r="AP68" i="1" s="1"/>
  <c r="AQ68" i="1" s="1"/>
  <c r="AN67" i="1"/>
  <c r="AO67" i="1" s="1"/>
  <c r="AN66" i="1"/>
  <c r="AO66" i="1" s="1"/>
  <c r="AP65" i="1"/>
  <c r="AQ65" i="1" s="1"/>
  <c r="AN65" i="1"/>
  <c r="AO65" i="1" s="1"/>
  <c r="AN64" i="1"/>
  <c r="AO64" i="1" s="1"/>
  <c r="AP63" i="1"/>
  <c r="AQ63" i="1" s="1"/>
  <c r="AN63" i="1"/>
  <c r="AO63" i="1" s="1"/>
  <c r="AN62" i="1"/>
  <c r="AP62" i="1" s="1"/>
  <c r="AQ62" i="1" s="1"/>
  <c r="AN61" i="1"/>
  <c r="AP61" i="1" s="1"/>
  <c r="AQ61" i="1" s="1"/>
  <c r="AN60" i="1"/>
  <c r="AO60" i="1" s="1"/>
  <c r="AP59" i="1"/>
  <c r="AQ59" i="1" s="1"/>
  <c r="AO59" i="1"/>
  <c r="AN59" i="1"/>
  <c r="AN58" i="1"/>
  <c r="AO58" i="1" s="1"/>
  <c r="AQ57" i="1"/>
  <c r="AP57" i="1"/>
  <c r="AN57" i="1"/>
  <c r="AO57" i="1" s="1"/>
  <c r="AN56" i="1"/>
  <c r="AP56" i="1" s="1"/>
  <c r="AQ56" i="1" s="1"/>
  <c r="AN55" i="1"/>
  <c r="AP55" i="1" s="1"/>
  <c r="AQ55" i="1" s="1"/>
  <c r="AN54" i="1"/>
  <c r="AO54" i="1" s="1"/>
  <c r="AN53" i="1"/>
  <c r="AO53" i="1" s="1"/>
  <c r="AO52" i="1"/>
  <c r="AN52" i="1"/>
  <c r="AP52" i="1" s="1"/>
  <c r="AQ52" i="1" s="1"/>
  <c r="AN51" i="1"/>
  <c r="AO51" i="1" s="1"/>
  <c r="AN50" i="1"/>
  <c r="AP50" i="1" s="1"/>
  <c r="AQ50" i="1" s="1"/>
  <c r="AN49" i="1"/>
  <c r="AP49" i="1" s="1"/>
  <c r="AQ49" i="1" s="1"/>
  <c r="AN48" i="1"/>
  <c r="AO48" i="1" s="1"/>
  <c r="AN47" i="1"/>
  <c r="AP47" i="1" s="1"/>
  <c r="AQ47" i="1" s="1"/>
  <c r="AN46" i="1"/>
  <c r="AP46" i="1" s="1"/>
  <c r="AQ46" i="1" s="1"/>
  <c r="AN45" i="1"/>
  <c r="AO45" i="1" s="1"/>
  <c r="AN44" i="1"/>
  <c r="AP44" i="1" s="1"/>
  <c r="AQ44" i="1" s="1"/>
  <c r="AN43" i="1"/>
  <c r="AP43" i="1" s="1"/>
  <c r="AQ43" i="1" s="1"/>
  <c r="AN42" i="1"/>
  <c r="AO42" i="1" s="1"/>
  <c r="AN41" i="1"/>
  <c r="AP41" i="1" s="1"/>
  <c r="AQ41" i="1" s="1"/>
  <c r="AP40" i="1"/>
  <c r="AQ40" i="1" s="1"/>
  <c r="AN40" i="1"/>
  <c r="AO40" i="1" s="1"/>
  <c r="AN39" i="1"/>
  <c r="AO39" i="1" s="1"/>
  <c r="AN38" i="1"/>
  <c r="AP38" i="1" s="1"/>
  <c r="AQ38" i="1" s="1"/>
  <c r="AO37" i="1"/>
  <c r="AN37" i="1"/>
  <c r="AP37" i="1" s="1"/>
  <c r="AQ37" i="1" s="1"/>
  <c r="AP36" i="1"/>
  <c r="AQ36" i="1" s="1"/>
  <c r="AN36" i="1"/>
  <c r="AO36" i="1" s="1"/>
  <c r="AN35" i="1"/>
  <c r="AO35" i="1" s="1"/>
  <c r="AN34" i="1"/>
  <c r="AO34" i="1" s="1"/>
  <c r="AN33" i="1"/>
  <c r="AO33" i="1" s="1"/>
  <c r="AN32" i="1"/>
  <c r="AP32" i="1" s="1"/>
  <c r="AQ32" i="1" s="1"/>
  <c r="AP31" i="1"/>
  <c r="AQ31" i="1" s="1"/>
  <c r="AN31" i="1"/>
  <c r="AO31" i="1" s="1"/>
  <c r="AN30" i="1"/>
  <c r="AO30" i="1" s="1"/>
  <c r="AN29" i="1"/>
  <c r="AO29" i="1" s="1"/>
  <c r="AO28" i="1"/>
  <c r="AN28" i="1"/>
  <c r="AP28" i="1" s="1"/>
  <c r="AQ28" i="1" s="1"/>
  <c r="AN27" i="1"/>
  <c r="AO27" i="1" s="1"/>
  <c r="AN26" i="1"/>
  <c r="AP26" i="1" s="1"/>
  <c r="AQ26" i="1" s="1"/>
  <c r="AN25" i="1"/>
  <c r="AP25" i="1" s="1"/>
  <c r="AQ25" i="1" s="1"/>
  <c r="AN24" i="1"/>
  <c r="AO24" i="1" s="1"/>
  <c r="AN23" i="1"/>
  <c r="AP23" i="1" s="1"/>
  <c r="AQ23" i="1" s="1"/>
  <c r="AP22" i="1"/>
  <c r="AQ22" i="1" s="1"/>
  <c r="AN22" i="1"/>
  <c r="AO22" i="1" s="1"/>
  <c r="AQ21" i="1"/>
  <c r="AP21" i="1"/>
  <c r="AN21" i="1"/>
  <c r="AO21" i="1" s="1"/>
  <c r="AN20" i="1"/>
  <c r="AP20" i="1" s="1"/>
  <c r="AQ20" i="1" s="1"/>
  <c r="AN19" i="1"/>
  <c r="AP19" i="1" s="1"/>
  <c r="AQ19" i="1" s="1"/>
  <c r="AN18" i="1"/>
  <c r="AO18" i="1" s="1"/>
  <c r="AP17" i="1"/>
  <c r="AQ17" i="1" s="1"/>
  <c r="AN17" i="1"/>
  <c r="AO17" i="1" s="1"/>
  <c r="AN16" i="1"/>
  <c r="AO16" i="1" s="1"/>
  <c r="AN15" i="1"/>
  <c r="AO15" i="1" s="1"/>
  <c r="AN14" i="1"/>
  <c r="AP14" i="1" s="1"/>
  <c r="AQ14" i="1" s="1"/>
  <c r="AN13" i="1"/>
  <c r="AP13" i="1" s="1"/>
  <c r="AQ13" i="1" s="1"/>
  <c r="AN12" i="1"/>
  <c r="AO12" i="1" s="1"/>
  <c r="AN11" i="1"/>
  <c r="AO11" i="1" s="1"/>
  <c r="AP10" i="1"/>
  <c r="AQ10" i="1" s="1"/>
  <c r="AN10" i="1"/>
  <c r="AO10" i="1" s="1"/>
  <c r="AP9" i="1"/>
  <c r="AQ9" i="1" s="1"/>
  <c r="AN9" i="1"/>
  <c r="AO9" i="1" s="1"/>
  <c r="AP8" i="1"/>
  <c r="AQ8" i="1" s="1"/>
  <c r="AN8" i="1"/>
  <c r="AO8" i="1" s="1"/>
  <c r="AP7" i="1"/>
  <c r="AQ7" i="1" s="1"/>
  <c r="AN7" i="1"/>
  <c r="AO7" i="1" s="1"/>
  <c r="AP6" i="1"/>
  <c r="AQ6" i="1" s="1"/>
  <c r="AN6" i="1"/>
  <c r="AO6" i="1" s="1"/>
  <c r="AP5" i="1"/>
  <c r="AQ5" i="1" s="1"/>
  <c r="AN5" i="1"/>
  <c r="AO5" i="1" s="1"/>
  <c r="AN4" i="1"/>
  <c r="AP4" i="1" s="1"/>
  <c r="AQ4" i="1" s="1"/>
  <c r="AN3" i="1"/>
  <c r="AO3" i="1" s="1"/>
  <c r="AN2" i="1"/>
  <c r="AP2" i="1" s="1"/>
  <c r="AQ2" i="1" s="1"/>
  <c r="AN352" i="1"/>
  <c r="AP352" i="1" s="1"/>
  <c r="AQ352" i="1" s="1"/>
  <c r="AP11" i="1" l="1"/>
  <c r="AQ11" i="1" s="1"/>
  <c r="AP35" i="1"/>
  <c r="AQ35" i="1" s="1"/>
  <c r="AO41" i="1"/>
  <c r="AO46" i="1"/>
  <c r="AP64" i="1"/>
  <c r="AQ64" i="1" s="1"/>
  <c r="AO71" i="1"/>
  <c r="AP106" i="1"/>
  <c r="AQ106" i="1" s="1"/>
  <c r="AO113" i="1"/>
  <c r="AP126" i="1"/>
  <c r="AQ126" i="1" s="1"/>
  <c r="AO146" i="1"/>
  <c r="AP153" i="1"/>
  <c r="AQ153" i="1" s="1"/>
  <c r="AO159" i="1"/>
  <c r="AO167" i="1"/>
  <c r="AO173" i="1"/>
  <c r="AO201" i="1"/>
  <c r="AP244" i="1"/>
  <c r="AQ244" i="1" s="1"/>
  <c r="AP258" i="1"/>
  <c r="AQ258" i="1" s="1"/>
  <c r="AP295" i="1"/>
  <c r="AQ295" i="1" s="1"/>
  <c r="AO352" i="1"/>
  <c r="AO23" i="1"/>
  <c r="AP18" i="1"/>
  <c r="AQ18" i="1" s="1"/>
  <c r="AP53" i="1"/>
  <c r="AQ53" i="1" s="1"/>
  <c r="AP58" i="1"/>
  <c r="AQ58" i="1" s="1"/>
  <c r="AO188" i="1"/>
  <c r="AP195" i="1"/>
  <c r="AQ195" i="1" s="1"/>
  <c r="AP208" i="1"/>
  <c r="AQ208" i="1" s="1"/>
  <c r="AO215" i="1"/>
  <c r="AP252" i="1"/>
  <c r="AQ252" i="1" s="1"/>
  <c r="AO273" i="1"/>
  <c r="AO279" i="1"/>
  <c r="AO19" i="1"/>
  <c r="AP54" i="1"/>
  <c r="AQ54" i="1" s="1"/>
  <c r="AP76" i="1"/>
  <c r="AQ76" i="1" s="1"/>
  <c r="AP108" i="1"/>
  <c r="AQ108" i="1" s="1"/>
  <c r="AO128" i="1"/>
  <c r="AP135" i="1"/>
  <c r="AQ135" i="1" s="1"/>
  <c r="AO141" i="1"/>
  <c r="AO161" i="1"/>
  <c r="AP168" i="1"/>
  <c r="AQ168" i="1" s="1"/>
  <c r="AO183" i="1"/>
  <c r="AP196" i="1"/>
  <c r="AQ196" i="1" s="1"/>
  <c r="AO203" i="1"/>
  <c r="AO209" i="1"/>
  <c r="AO239" i="1"/>
  <c r="AO4" i="1"/>
  <c r="AO14" i="1"/>
  <c r="AO32" i="1"/>
  <c r="AO44" i="1"/>
  <c r="AP91" i="1"/>
  <c r="AQ91" i="1" s="1"/>
  <c r="AO104" i="1"/>
  <c r="AO155" i="1"/>
  <c r="AO191" i="1"/>
  <c r="AO197" i="1"/>
  <c r="AO233" i="1"/>
  <c r="AO281" i="1"/>
  <c r="AP129" i="1"/>
  <c r="AQ129" i="1" s="1"/>
  <c r="AP136" i="1"/>
  <c r="AQ136" i="1" s="1"/>
  <c r="AP27" i="1"/>
  <c r="AQ27" i="1" s="1"/>
  <c r="AO50" i="1"/>
  <c r="AO55" i="1"/>
  <c r="AP78" i="1"/>
  <c r="AQ78" i="1" s="1"/>
  <c r="AO86" i="1"/>
  <c r="AO110" i="1"/>
  <c r="AP117" i="1"/>
  <c r="AQ117" i="1" s="1"/>
  <c r="AO123" i="1"/>
  <c r="AO143" i="1"/>
  <c r="AO149" i="1"/>
  <c r="AP162" i="1"/>
  <c r="AQ162" i="1" s="1"/>
  <c r="AO185" i="1"/>
  <c r="AP204" i="1"/>
  <c r="AQ204" i="1" s="1"/>
  <c r="AP210" i="1"/>
  <c r="AQ210" i="1" s="1"/>
  <c r="AP240" i="1"/>
  <c r="AQ240" i="1" s="1"/>
  <c r="AO255" i="1"/>
  <c r="AO269" i="1"/>
  <c r="AO330" i="1"/>
  <c r="AO339" i="1"/>
  <c r="AO348" i="1"/>
  <c r="AP262" i="1"/>
  <c r="AQ262" i="1" s="1"/>
  <c r="AP276" i="1"/>
  <c r="AQ276" i="1" s="1"/>
  <c r="AP321" i="1"/>
  <c r="AQ321" i="1" s="1"/>
  <c r="AP34" i="1"/>
  <c r="AQ34" i="1" s="1"/>
  <c r="AP45" i="1"/>
  <c r="AQ45" i="1" s="1"/>
  <c r="AO74" i="1"/>
  <c r="AO105" i="1"/>
  <c r="AO125" i="1"/>
  <c r="AO131" i="1"/>
  <c r="AP144" i="1"/>
  <c r="AQ144" i="1" s="1"/>
  <c r="AO179" i="1"/>
  <c r="AP186" i="1"/>
  <c r="AQ186" i="1" s="1"/>
  <c r="AO206" i="1"/>
  <c r="AO227" i="1"/>
  <c r="AO242" i="1"/>
  <c r="AO257" i="1"/>
  <c r="AO263" i="1"/>
  <c r="AP270" i="1"/>
  <c r="AQ270" i="1" s="1"/>
  <c r="AP303" i="1"/>
  <c r="AQ303" i="1" s="1"/>
  <c r="AP322" i="1"/>
  <c r="AQ322" i="1" s="1"/>
  <c r="AP331" i="1"/>
  <c r="AQ331" i="1" s="1"/>
  <c r="AP340" i="1"/>
  <c r="AQ340" i="1" s="1"/>
  <c r="AP349" i="1"/>
  <c r="AQ349" i="1" s="1"/>
  <c r="AP3" i="1"/>
  <c r="AQ3" i="1" s="1"/>
  <c r="AO13" i="1"/>
  <c r="AP16" i="1"/>
  <c r="AQ16" i="1" s="1"/>
  <c r="AO26" i="1"/>
  <c r="AP29" i="1"/>
  <c r="AQ29" i="1" s="1"/>
  <c r="AP39" i="1"/>
  <c r="AQ39" i="1" s="1"/>
  <c r="AO49" i="1"/>
  <c r="AO62" i="1"/>
  <c r="AP69" i="1"/>
  <c r="AQ69" i="1" s="1"/>
  <c r="AO80" i="1"/>
  <c r="AP87" i="1"/>
  <c r="AQ87" i="1" s="1"/>
  <c r="AO102" i="1"/>
  <c r="AP114" i="1"/>
  <c r="AQ114" i="1" s="1"/>
  <c r="AP132" i="1"/>
  <c r="AQ132" i="1" s="1"/>
  <c r="AP150" i="1"/>
  <c r="AQ150" i="1" s="1"/>
  <c r="AO164" i="1"/>
  <c r="AO169" i="1"/>
  <c r="AP169" i="1"/>
  <c r="AQ169" i="1" s="1"/>
  <c r="AO214" i="1"/>
  <c r="AP214" i="1"/>
  <c r="AQ214" i="1" s="1"/>
  <c r="AO219" i="1"/>
  <c r="AP230" i="1"/>
  <c r="AQ230" i="1" s="1"/>
  <c r="AO230" i="1"/>
  <c r="AO184" i="1"/>
  <c r="AP184" i="1"/>
  <c r="AQ184" i="1" s="1"/>
  <c r="AO193" i="1"/>
  <c r="AP193" i="1"/>
  <c r="AQ193" i="1" s="1"/>
  <c r="AO220" i="1"/>
  <c r="AP220" i="1"/>
  <c r="AQ220" i="1" s="1"/>
  <c r="AO20" i="1"/>
  <c r="AO43" i="1"/>
  <c r="AO56" i="1"/>
  <c r="AP66" i="1"/>
  <c r="AQ66" i="1" s="1"/>
  <c r="AO77" i="1"/>
  <c r="AP84" i="1"/>
  <c r="AQ84" i="1" s="1"/>
  <c r="AO95" i="1"/>
  <c r="AO115" i="1"/>
  <c r="AP115" i="1"/>
  <c r="AQ115" i="1" s="1"/>
  <c r="AP124" i="1"/>
  <c r="AQ124" i="1" s="1"/>
  <c r="AO133" i="1"/>
  <c r="AP133" i="1"/>
  <c r="AQ133" i="1" s="1"/>
  <c r="AP142" i="1"/>
  <c r="AQ142" i="1" s="1"/>
  <c r="AO151" i="1"/>
  <c r="AP151" i="1"/>
  <c r="AQ151" i="1" s="1"/>
  <c r="AP160" i="1"/>
  <c r="AQ160" i="1" s="1"/>
  <c r="AO165" i="1"/>
  <c r="AP174" i="1"/>
  <c r="AQ174" i="1" s="1"/>
  <c r="AO189" i="1"/>
  <c r="AP198" i="1"/>
  <c r="AQ198" i="1" s="1"/>
  <c r="AP225" i="1"/>
  <c r="AQ225" i="1" s="1"/>
  <c r="AP231" i="1"/>
  <c r="AQ231" i="1" s="1"/>
  <c r="AO237" i="1"/>
  <c r="AP42" i="1"/>
  <c r="AQ42" i="1" s="1"/>
  <c r="AP33" i="1"/>
  <c r="AQ33" i="1" s="1"/>
  <c r="AP30" i="1"/>
  <c r="AQ30" i="1" s="1"/>
  <c r="AP70" i="1"/>
  <c r="AQ70" i="1" s="1"/>
  <c r="AP88" i="1"/>
  <c r="AQ88" i="1" s="1"/>
  <c r="AO99" i="1"/>
  <c r="AP103" i="1"/>
  <c r="AQ103" i="1" s="1"/>
  <c r="AO199" i="1"/>
  <c r="AP199" i="1"/>
  <c r="AQ199" i="1" s="1"/>
  <c r="AO166" i="1"/>
  <c r="AP166" i="1"/>
  <c r="AQ166" i="1" s="1"/>
  <c r="AO175" i="1"/>
  <c r="AP175" i="1"/>
  <c r="AQ175" i="1" s="1"/>
  <c r="AP266" i="1"/>
  <c r="AQ266" i="1" s="1"/>
  <c r="AO266" i="1"/>
  <c r="AO2" i="1"/>
  <c r="AP24" i="1"/>
  <c r="AQ24" i="1" s="1"/>
  <c r="AO47" i="1"/>
  <c r="AP60" i="1"/>
  <c r="AQ60" i="1" s="1"/>
  <c r="AP67" i="1"/>
  <c r="AQ67" i="1" s="1"/>
  <c r="AP85" i="1"/>
  <c r="AQ85" i="1" s="1"/>
  <c r="AP107" i="1"/>
  <c r="AQ107" i="1" s="1"/>
  <c r="AO116" i="1"/>
  <c r="AO134" i="1"/>
  <c r="AO152" i="1"/>
  <c r="AO171" i="1"/>
  <c r="AP180" i="1"/>
  <c r="AQ180" i="1" s="1"/>
  <c r="AP190" i="1"/>
  <c r="AQ190" i="1" s="1"/>
  <c r="AO121" i="1"/>
  <c r="AP121" i="1"/>
  <c r="AQ121" i="1" s="1"/>
  <c r="AO139" i="1"/>
  <c r="AP139" i="1"/>
  <c r="AQ139" i="1" s="1"/>
  <c r="AO157" i="1"/>
  <c r="AP157" i="1"/>
  <c r="AQ157" i="1" s="1"/>
  <c r="AO181" i="1"/>
  <c r="AP181" i="1"/>
  <c r="AQ181" i="1" s="1"/>
  <c r="AP82" i="1"/>
  <c r="AQ82" i="1" s="1"/>
  <c r="AO176" i="1"/>
  <c r="AO211" i="1"/>
  <c r="AP211" i="1"/>
  <c r="AQ211" i="1" s="1"/>
  <c r="AO217" i="1"/>
  <c r="AP217" i="1"/>
  <c r="AQ217" i="1" s="1"/>
  <c r="AP222" i="1"/>
  <c r="AQ222" i="1" s="1"/>
  <c r="AO25" i="1"/>
  <c r="AO38" i="1"/>
  <c r="AP51" i="1"/>
  <c r="AQ51" i="1" s="1"/>
  <c r="AO61" i="1"/>
  <c r="AO97" i="1"/>
  <c r="AP97" i="1"/>
  <c r="AQ97" i="1" s="1"/>
  <c r="AO289" i="1"/>
  <c r="AP289" i="1"/>
  <c r="AQ289" i="1" s="1"/>
  <c r="AO298" i="1"/>
  <c r="AP298" i="1"/>
  <c r="AQ298" i="1" s="1"/>
  <c r="AO307" i="1"/>
  <c r="AP307" i="1"/>
  <c r="AQ307" i="1" s="1"/>
  <c r="AO316" i="1"/>
  <c r="AP316" i="1"/>
  <c r="AQ316" i="1" s="1"/>
  <c r="AO325" i="1"/>
  <c r="AP325" i="1"/>
  <c r="AQ325" i="1" s="1"/>
  <c r="AP15" i="1"/>
  <c r="AQ15" i="1" s="1"/>
  <c r="AP12" i="1"/>
  <c r="AQ12" i="1" s="1"/>
  <c r="AP48" i="1"/>
  <c r="AQ48" i="1" s="1"/>
  <c r="AP79" i="1"/>
  <c r="AQ79" i="1" s="1"/>
  <c r="AO122" i="1"/>
  <c r="AO140" i="1"/>
  <c r="AO158" i="1"/>
  <c r="AO163" i="1"/>
  <c r="AP163" i="1"/>
  <c r="AQ163" i="1" s="1"/>
  <c r="AP177" i="1"/>
  <c r="AQ177" i="1" s="1"/>
  <c r="AO182" i="1"/>
  <c r="AO187" i="1"/>
  <c r="AP187" i="1"/>
  <c r="AQ187" i="1" s="1"/>
  <c r="AP212" i="1"/>
  <c r="AQ212" i="1" s="1"/>
  <c r="AO212" i="1"/>
  <c r="AP228" i="1"/>
  <c r="AQ228" i="1" s="1"/>
  <c r="AP248" i="1"/>
  <c r="AQ248" i="1" s="1"/>
  <c r="AO248" i="1"/>
  <c r="AO334" i="1"/>
  <c r="AP334" i="1"/>
  <c r="AQ334" i="1" s="1"/>
  <c r="AO109" i="1"/>
  <c r="AP109" i="1"/>
  <c r="AQ109" i="1" s="1"/>
  <c r="AO127" i="1"/>
  <c r="AP127" i="1"/>
  <c r="AQ127" i="1" s="1"/>
  <c r="AO145" i="1"/>
  <c r="AP145" i="1"/>
  <c r="AQ145" i="1" s="1"/>
  <c r="AO202" i="1"/>
  <c r="AP202" i="1"/>
  <c r="AQ202" i="1" s="1"/>
  <c r="AO229" i="1"/>
  <c r="AP229" i="1"/>
  <c r="AQ229" i="1" s="1"/>
  <c r="AO343" i="1"/>
  <c r="AP343" i="1"/>
  <c r="AQ343" i="1" s="1"/>
  <c r="AP205" i="1"/>
  <c r="AQ205" i="1" s="1"/>
  <c r="AP223" i="1"/>
  <c r="AQ223" i="1" s="1"/>
  <c r="AP241" i="1"/>
  <c r="AQ241" i="1" s="1"/>
  <c r="AP259" i="1"/>
  <c r="AQ259" i="1" s="1"/>
  <c r="AP277" i="1"/>
  <c r="AQ277" i="1" s="1"/>
  <c r="AP290" i="1"/>
  <c r="AQ290" i="1" s="1"/>
  <c r="AO290" i="1"/>
  <c r="AP299" i="1"/>
  <c r="AQ299" i="1" s="1"/>
  <c r="AO299" i="1"/>
  <c r="AP308" i="1"/>
  <c r="AQ308" i="1" s="1"/>
  <c r="AO308" i="1"/>
  <c r="AP317" i="1"/>
  <c r="AQ317" i="1" s="1"/>
  <c r="AO317" i="1"/>
  <c r="AP326" i="1"/>
  <c r="AQ326" i="1" s="1"/>
  <c r="AO326" i="1"/>
  <c r="AP335" i="1"/>
  <c r="AQ335" i="1" s="1"/>
  <c r="AO335" i="1"/>
  <c r="AP344" i="1"/>
  <c r="AQ344" i="1" s="1"/>
  <c r="AO344" i="1"/>
  <c r="AP238" i="1"/>
  <c r="AQ238" i="1" s="1"/>
  <c r="AO249" i="1"/>
  <c r="AP256" i="1"/>
  <c r="AQ256" i="1" s="1"/>
  <c r="AO267" i="1"/>
  <c r="AP274" i="1"/>
  <c r="AQ274" i="1" s="1"/>
  <c r="AP235" i="1"/>
  <c r="AQ235" i="1" s="1"/>
  <c r="AO246" i="1"/>
  <c r="AP253" i="1"/>
  <c r="AQ253" i="1" s="1"/>
  <c r="AO264" i="1"/>
  <c r="AP271" i="1"/>
  <c r="AQ271" i="1" s="1"/>
  <c r="AO282" i="1"/>
  <c r="AO291" i="1"/>
  <c r="AO300" i="1"/>
  <c r="AO309" i="1"/>
  <c r="AO318" i="1"/>
  <c r="AO327" i="1"/>
  <c r="AO336" i="1"/>
  <c r="AO345" i="1"/>
  <c r="AP287" i="1"/>
  <c r="AQ287" i="1" s="1"/>
  <c r="AO287" i="1"/>
  <c r="AP296" i="1"/>
  <c r="AQ296" i="1" s="1"/>
  <c r="AO296" i="1"/>
  <c r="AP305" i="1"/>
  <c r="AQ305" i="1" s="1"/>
  <c r="AO305" i="1"/>
  <c r="AP314" i="1"/>
  <c r="AQ314" i="1" s="1"/>
  <c r="AO314" i="1"/>
  <c r="AP323" i="1"/>
  <c r="AQ323" i="1" s="1"/>
  <c r="AO323" i="1"/>
  <c r="AP332" i="1"/>
  <c r="AQ332" i="1" s="1"/>
  <c r="AO332" i="1"/>
  <c r="AP341" i="1"/>
  <c r="AQ341" i="1" s="1"/>
  <c r="AO341" i="1"/>
  <c r="AP232" i="1"/>
  <c r="AQ232" i="1" s="1"/>
  <c r="AO243" i="1"/>
  <c r="AP250" i="1"/>
  <c r="AQ250" i="1" s="1"/>
  <c r="AO261" i="1"/>
  <c r="AO272" i="1"/>
  <c r="AP283" i="1"/>
  <c r="AQ283" i="1" s="1"/>
  <c r="AP292" i="1"/>
  <c r="AQ292" i="1" s="1"/>
  <c r="AP301" i="1"/>
  <c r="AQ301" i="1" s="1"/>
  <c r="AP310" i="1"/>
  <c r="AQ310" i="1" s="1"/>
  <c r="AP319" i="1"/>
  <c r="AQ319" i="1" s="1"/>
  <c r="AP328" i="1"/>
  <c r="AQ328" i="1" s="1"/>
  <c r="AP337" i="1"/>
  <c r="AQ337" i="1" s="1"/>
  <c r="AP346" i="1"/>
  <c r="AQ346" i="1" s="1"/>
  <c r="AP247" i="1"/>
  <c r="AQ247" i="1" s="1"/>
  <c r="AP265" i="1"/>
  <c r="AQ265" i="1" s="1"/>
  <c r="AO288" i="1"/>
  <c r="AO297" i="1"/>
  <c r="AO306" i="1"/>
  <c r="AO315" i="1"/>
  <c r="AO324" i="1"/>
  <c r="AO333" i="1"/>
  <c r="AO342" i="1"/>
  <c r="AO351" i="1"/>
  <c r="AP284" i="1"/>
  <c r="AQ284" i="1" s="1"/>
  <c r="AO284" i="1"/>
  <c r="AP293" i="1"/>
  <c r="AQ293" i="1" s="1"/>
  <c r="AO293" i="1"/>
  <c r="AP302" i="1"/>
  <c r="AQ302" i="1" s="1"/>
  <c r="AO302" i="1"/>
  <c r="AP311" i="1"/>
  <c r="AQ311" i="1" s="1"/>
  <c r="AO311" i="1"/>
  <c r="AP320" i="1"/>
  <c r="AQ320" i="1" s="1"/>
  <c r="AO320" i="1"/>
  <c r="AP329" i="1"/>
  <c r="AQ329" i="1" s="1"/>
  <c r="AO329" i="1"/>
  <c r="AP338" i="1"/>
  <c r="AQ338" i="1" s="1"/>
  <c r="AO338" i="1"/>
  <c r="AP347" i="1"/>
  <c r="AQ347" i="1" s="1"/>
  <c r="AO347" i="1"/>
  <c r="AO350" i="1"/>
  <c r="B14" i="7" l="1"/>
  <c r="AK352" i="1"/>
  <c r="AI352" i="1"/>
  <c r="AE352" i="1"/>
  <c r="C11" i="7" l="1"/>
  <c r="C13" i="7"/>
  <c r="C7" i="7"/>
  <c r="C12" i="7"/>
  <c r="C10" i="7"/>
  <c r="C9" i="7"/>
  <c r="C6" i="7"/>
  <c r="C8" i="7"/>
  <c r="C5" i="7"/>
  <c r="AE351" i="1"/>
  <c r="AI351" i="1" s="1"/>
  <c r="C14" i="7" l="1"/>
  <c r="AK351" i="1"/>
  <c r="AK350" i="1"/>
  <c r="AI350" i="1"/>
  <c r="AE350" i="1"/>
  <c r="AK349" i="1" l="1"/>
  <c r="AI349" i="1"/>
  <c r="AE349" i="1"/>
  <c r="AK348" i="1" l="1"/>
  <c r="AI348" i="1"/>
  <c r="AE348" i="1"/>
  <c r="AK347" i="1" l="1"/>
  <c r="AI347" i="1"/>
  <c r="AE347" i="1"/>
  <c r="AE346" i="1" l="1"/>
  <c r="AI346" i="1" s="1"/>
  <c r="AK346" i="1" l="1"/>
  <c r="AK345" i="1"/>
  <c r="AI345" i="1"/>
  <c r="AH345" i="1"/>
  <c r="AE345" i="1" l="1"/>
  <c r="C3" i="5" l="1"/>
  <c r="AK344" i="1" l="1"/>
  <c r="AI344" i="1"/>
  <c r="AE344" i="1"/>
  <c r="AK343" i="1" l="1"/>
  <c r="AI343" i="1"/>
  <c r="AH343" i="1"/>
  <c r="AE343" i="1"/>
  <c r="AK342" i="1" l="1"/>
  <c r="AI342" i="1"/>
  <c r="AE342" i="1"/>
  <c r="AK341" i="1" l="1"/>
  <c r="AI341" i="1"/>
  <c r="AE341" i="1"/>
  <c r="AE340" i="1" l="1"/>
  <c r="AI340" i="1" s="1"/>
  <c r="AI339" i="1" l="1"/>
  <c r="AE339" i="1"/>
  <c r="AK340" i="1" s="1"/>
  <c r="AE338" i="1" l="1"/>
  <c r="AK339" i="1" s="1"/>
  <c r="AI338" i="1" l="1"/>
  <c r="AI337" i="1"/>
  <c r="AE337" i="1"/>
  <c r="AK338" i="1" s="1"/>
  <c r="AE336" i="1" l="1"/>
  <c r="AK337" i="1" s="1"/>
  <c r="AI336" i="1" l="1"/>
  <c r="AE335" i="1"/>
  <c r="AK336" i="1" s="1"/>
  <c r="AE334" i="1"/>
  <c r="AK335" i="1" s="1"/>
  <c r="AE333" i="1"/>
  <c r="AK334" i="1" s="1"/>
  <c r="AI335" i="1" l="1"/>
  <c r="AI334" i="1"/>
  <c r="AI333" i="1"/>
  <c r="AE332" i="1" l="1"/>
  <c r="AK333" i="1" l="1"/>
  <c r="AI332" i="1"/>
  <c r="AE331" i="1"/>
  <c r="AK332" i="1" s="1"/>
  <c r="AI331" i="1" l="1"/>
  <c r="AE330" i="1"/>
  <c r="AI330" i="1" l="1"/>
  <c r="AK331" i="1"/>
  <c r="AE329" i="1"/>
  <c r="AE328" i="1"/>
  <c r="AE327" i="1"/>
  <c r="AE326" i="1"/>
  <c r="AE325" i="1"/>
  <c r="J9" i="2"/>
  <c r="AE323" i="1"/>
  <c r="AE324" i="1"/>
  <c r="AE311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K308" i="1" s="1"/>
  <c r="AE308" i="1"/>
  <c r="AE309" i="1"/>
  <c r="AE310" i="1"/>
  <c r="AK311" i="1" s="1"/>
  <c r="AE312" i="1"/>
  <c r="AK313" i="1" s="1"/>
  <c r="AE313" i="1"/>
  <c r="AE314" i="1"/>
  <c r="AE315" i="1"/>
  <c r="AE316" i="1"/>
  <c r="AK317" i="1" s="1"/>
  <c r="AE317" i="1"/>
  <c r="AE318" i="1"/>
  <c r="AE319" i="1"/>
  <c r="AE320" i="1"/>
  <c r="AK321" i="1" s="1"/>
  <c r="AE321" i="1"/>
  <c r="AE322" i="1"/>
  <c r="AK323" i="1" s="1"/>
  <c r="AI328" i="1" l="1"/>
  <c r="AK329" i="1"/>
  <c r="AK320" i="1"/>
  <c r="AK316" i="1"/>
  <c r="AK312" i="1"/>
  <c r="AI325" i="1"/>
  <c r="AK326" i="1"/>
  <c r="AK315" i="1"/>
  <c r="AK306" i="1"/>
  <c r="AI324" i="1"/>
  <c r="AK325" i="1"/>
  <c r="AI326" i="1"/>
  <c r="AK327" i="1"/>
  <c r="AK307" i="1"/>
  <c r="AI329" i="1"/>
  <c r="AK330" i="1"/>
  <c r="AK319" i="1"/>
  <c r="AK310" i="1"/>
  <c r="AK322" i="1"/>
  <c r="AK318" i="1"/>
  <c r="AK314" i="1"/>
  <c r="AK309" i="1"/>
  <c r="AK305" i="1"/>
  <c r="AK324" i="1"/>
  <c r="AI327" i="1"/>
  <c r="AK328" i="1"/>
  <c r="P14" i="7" l="1"/>
</calcChain>
</file>

<file path=xl/comments1.xml><?xml version="1.0" encoding="utf-8"?>
<comments xmlns="http://schemas.openxmlformats.org/spreadsheetml/2006/main">
  <authors>
    <author>Martin Ralph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Martin Ralph:</t>
        </r>
        <r>
          <rPr>
            <sz val="9"/>
            <color indexed="81"/>
            <rFont val="Tahoma"/>
            <family val="2"/>
          </rPr>
          <t xml:space="preserve">
Estación clausurada en agosto de 2015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Martin Ralph:</t>
        </r>
        <r>
          <rPr>
            <sz val="9"/>
            <color indexed="81"/>
            <rFont val="Tahoma"/>
            <family val="2"/>
          </rPr>
          <t xml:space="preserve">
Estación inaugurada el 02/09/2015</t>
        </r>
      </text>
    </comment>
  </commentList>
</comments>
</file>

<file path=xl/sharedStrings.xml><?xml version="1.0" encoding="utf-8"?>
<sst xmlns="http://schemas.openxmlformats.org/spreadsheetml/2006/main" count="16968" uniqueCount="121">
  <si>
    <t>AÑO</t>
  </si>
  <si>
    <t>MES</t>
  </si>
  <si>
    <t>ESTACIÓN</t>
  </si>
  <si>
    <t>PAX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</si>
  <si>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</si>
  <si>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</si>
  <si>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</si>
  <si>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</si>
  <si>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</si>
  <si>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</si>
  <si>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</si>
  <si>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</si>
  <si>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</si>
  <si>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</si>
  <si>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</si>
  <si>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</si>
  <si>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TOTAL</t>
  </si>
  <si>
    <t>Nº</t>
  </si>
  <si>
    <t>Observaciones</t>
  </si>
  <si>
    <t>BOLETOS VENDIDOS POR ESTACIÓN</t>
  </si>
  <si>
    <t/>
  </si>
  <si>
    <t>Variación % Año anterior</t>
  </si>
  <si>
    <t>Boletos vendidos</t>
  </si>
  <si>
    <t xml:space="preserve">TOTAL </t>
  </si>
  <si>
    <t>Progresiva</t>
  </si>
  <si>
    <t>Estación Buenos Aires: Una locomotora descarriló y la estación no ofreció servicio de Septiembre a Diciembre</t>
  </si>
  <si>
    <t>Retiro</t>
  </si>
  <si>
    <t>Saldias</t>
  </si>
  <si>
    <t>Scalabrini Ortíz</t>
  </si>
  <si>
    <t>Ciudad Universitaria</t>
  </si>
  <si>
    <t>Aristóbulo del Valle</t>
  </si>
  <si>
    <t>Miguel M. Padilla</t>
  </si>
  <si>
    <t>Florida</t>
  </si>
  <si>
    <t>Munro</t>
  </si>
  <si>
    <t>Carapachay</t>
  </si>
  <si>
    <t>Villa Adelina</t>
  </si>
  <si>
    <t>Boulogne Sur Mer</t>
  </si>
  <si>
    <t>Vicealmirante Montes</t>
  </si>
  <si>
    <t>Don Torcuato</t>
  </si>
  <si>
    <t>Ing. Adolfo Sordeaux</t>
  </si>
  <si>
    <t>Tierras Altas</t>
  </si>
  <si>
    <t>Manuel Alberti</t>
  </si>
  <si>
    <t>Del Viso</t>
  </si>
  <si>
    <t>Villa Rosa</t>
  </si>
  <si>
    <r>
      <rPr>
        <sz val="22"/>
        <color theme="4"/>
        <rFont val="Franklin Gothic Demi Cond"/>
        <family val="2"/>
      </rPr>
      <t>LINEA</t>
    </r>
    <r>
      <rPr>
        <sz val="22"/>
        <rFont val="Franklin Gothic Demi Cond"/>
        <family val="2"/>
      </rPr>
      <t xml:space="preserve"> BELGRANO NORTE</t>
    </r>
  </si>
  <si>
    <t xml:space="preserve">Retiro </t>
  </si>
  <si>
    <t xml:space="preserve">Saldias </t>
  </si>
  <si>
    <t xml:space="preserve">Scalabrini Ortíz </t>
  </si>
  <si>
    <t xml:space="preserve">Ciudad Universitaria </t>
  </si>
  <si>
    <t xml:space="preserve">Aristóbulo del Valle </t>
  </si>
  <si>
    <t xml:space="preserve">Miguel M. Padilla </t>
  </si>
  <si>
    <t xml:space="preserve">Florida </t>
  </si>
  <si>
    <t xml:space="preserve">Munro </t>
  </si>
  <si>
    <t xml:space="preserve">Carapachay </t>
  </si>
  <si>
    <t xml:space="preserve">Villa Adelina </t>
  </si>
  <si>
    <t xml:space="preserve">Boulogne Sur Mer </t>
  </si>
  <si>
    <t xml:space="preserve">Vicealmirante Montes </t>
  </si>
  <si>
    <t xml:space="preserve">Don Torcuato </t>
  </si>
  <si>
    <t xml:space="preserve">Ing. Adolfo Sordeaux </t>
  </si>
  <si>
    <t xml:space="preserve">Tierras Altas </t>
  </si>
  <si>
    <t xml:space="preserve">Manuel Alberti </t>
  </si>
  <si>
    <t xml:space="preserve">Del Viso </t>
  </si>
  <si>
    <t xml:space="preserve">Villa Rosa </t>
  </si>
  <si>
    <t>-</t>
  </si>
  <si>
    <t>Retiro-Villa Rosa (d)</t>
  </si>
  <si>
    <t>Estación Ciudad Universitaria: Inaugurada el 29/08/2015 en reemplazo de Estación Scalabrini Ortiz</t>
  </si>
  <si>
    <t>Con motivo de la revisión de los andenes provisorios, durantre junio se despacharon 2717 trenes especiales. El servicio se presto en algunas estaciones. Se reanudó el servicio normal el 7 de julio.</t>
  </si>
  <si>
    <r>
      <rPr>
        <sz val="26"/>
        <color theme="3"/>
        <rFont val="Franklin Gothic Demi Cond"/>
        <family val="2"/>
      </rPr>
      <t>LINEA</t>
    </r>
    <r>
      <rPr>
        <sz val="26"/>
        <rFont val="Franklin Gothic Demi Cond"/>
        <family val="2"/>
      </rPr>
      <t xml:space="preserve"> BELGRANO NORTE</t>
    </r>
  </si>
  <si>
    <t>ESTACIONES</t>
  </si>
  <si>
    <t>Denominación</t>
  </si>
  <si>
    <t>Partido</t>
  </si>
  <si>
    <t>Longitud</t>
  </si>
  <si>
    <t>Latitud</t>
  </si>
  <si>
    <t>Estación</t>
  </si>
  <si>
    <t>CABA</t>
  </si>
  <si>
    <t>Estaciones</t>
  </si>
  <si>
    <t>Paradas</t>
  </si>
  <si>
    <t>Apeaderos</t>
  </si>
  <si>
    <t>Vicente López</t>
  </si>
  <si>
    <t>San Isidro</t>
  </si>
  <si>
    <t>Parada</t>
  </si>
  <si>
    <t>Tigre</t>
  </si>
  <si>
    <t>Malvinas Argentinas</t>
  </si>
  <si>
    <t>Pilar</t>
  </si>
  <si>
    <t>Recaudacion</t>
  </si>
  <si>
    <t>VARIACIÓN CON EL MISMO PERÍODO DEL AÑO ANTERIOR</t>
  </si>
  <si>
    <t>(Debe seleccionarse más de un año para que el cuadro muestre la diferencia)</t>
  </si>
  <si>
    <t>Variación %MES anterior</t>
  </si>
  <si>
    <t>Total 2022</t>
  </si>
  <si>
    <t>ÚLTIMA ACTUALIZACIÓN:</t>
  </si>
  <si>
    <t>Ciudad Villa de Mayo*</t>
  </si>
  <si>
    <t>Ciudad Los Polvorines*</t>
  </si>
  <si>
    <t>Ciudad Ing. Pablo Nogués*</t>
  </si>
  <si>
    <t>Ciudad Grand Bourg*</t>
  </si>
  <si>
    <t>Ciudad Tortuguitas*</t>
  </si>
  <si>
    <t>* A través de la Resolución 812/2022, del 10/11/2022, las estaciones Villa de Mayo, Los Polvorines, Ing. Pablo Nogués, Grand Bourg y Tortuguitas pasan a incorporar a su nombre la denominación "Ciudad".</t>
  </si>
  <si>
    <t>Ciudad Villa de Mayo</t>
  </si>
  <si>
    <t>Ciudad Los Polvorines</t>
  </si>
  <si>
    <t>Ciudad Ing. Pablo Nogués</t>
  </si>
  <si>
    <t>Ciudad Grand Bourg</t>
  </si>
  <si>
    <t>Ciudad Tortuguitas</t>
  </si>
  <si>
    <t xml:space="preserve">Ciudad Villa de Mayo </t>
  </si>
  <si>
    <t xml:space="preserve">Ciudad Los Polvorines </t>
  </si>
  <si>
    <t xml:space="preserve">Ciudad Ing. Pablo Nogués </t>
  </si>
  <si>
    <t xml:space="preserve">Ciudad Grand Bourg </t>
  </si>
  <si>
    <t xml:space="preserve">Ciudad Tortuguitas </t>
  </si>
  <si>
    <t>Total 2023</t>
  </si>
  <si>
    <t>Diagrama de Pareto (20% que mas vendió) (4 estaciones)</t>
  </si>
  <si>
    <t>Diagrama de Pareto (80% que menos vendió) (18 estaciones)</t>
  </si>
  <si>
    <t>Total</t>
  </si>
  <si>
    <t>Conteo</t>
  </si>
  <si>
    <t>Proporción Real</t>
  </si>
  <si>
    <t>TODO</t>
  </si>
  <si>
    <t>AÑO 2023</t>
  </si>
  <si>
    <t>AÑO 2022</t>
  </si>
  <si>
    <t>AÑO 2021</t>
  </si>
  <si>
    <t>AÑO 2020</t>
  </si>
  <si>
    <t>AÑO 2019</t>
  </si>
  <si>
    <t>Ley de Benford</t>
  </si>
  <si>
    <t>LINEA BELGRANO NORTE - BOLETOS VENDIDOS POR ESTACIÓN</t>
  </si>
  <si>
    <t>Primer Dígito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</si>
</sst>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#,##0.000"/>
    <numFmt numFmtId="166" formatCode="0.0%"/>
    <numFmt numFmtId="167" formatCode="#,##0.0000"/>
    <numFmt numFmtId="168" formatCode="_-* #,##0_-;\-* #,##0_-;_-* &quot;-&quot;??_-;_-@_-"/>
    <numFmt numFmtId="169" formatCode="0_ ;\-0\ "/>
  </numFmts>
  <fonts count="4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name val="Franklin Gothic Demi Cond"/>
      <family val="2"/>
    </font>
    <font>
      <b/>
      <sz val="24"/>
      <color theme="4"/>
      <name val="Franklin Gothic Demi Cond"/>
      <family val="2"/>
    </font>
    <font>
      <sz val="22"/>
      <color theme="4"/>
      <name val="Franklin Gothic Demi Cond"/>
      <family val="2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name val="Franklin Gothic Demi Cond"/>
      <family val="2"/>
    </font>
    <font>
      <sz val="26"/>
      <color theme="3"/>
      <name val="Franklin Gothic Demi Cond"/>
      <family val="2"/>
    </font>
    <font>
      <sz val="22"/>
      <color theme="0" tint="-0.499984740745262"/>
      <name val="Franklin Gothic Demi Cond"/>
      <family val="2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b/>
      <sz val="22"/>
      <color theme="4"/>
      <name val="Franklin Gothic Demi Cond"/>
      <family val="2"/>
    </font>
    <font>
      <sz val="16"/>
      <name val="Franklin Gothic Demi Cond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Arial"/>
      <family val="2"/>
    </font>
    <font>
      <sz val="10"/>
      <color theme="1"/>
      <name val="Calibri"/>
      <family val="2"/>
      <scheme val="minor"/>
    </font>
    <font>
      <sz val="10"/>
      <color rgb="FF9C65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8" fillId="0" borderId="0" applyNumberFormat="0" applyFill="0" applyBorder="0" applyAlignment="0" applyProtection="0"/>
    <xf numFmtId="43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5" fillId="0" borderId="0"/>
    <xf numFmtId="0" fontId="30" fillId="0" borderId="0"/>
    <xf numFmtId="9" fontId="30" fillId="0" borderId="0" applyFont="0" applyFill="0" applyBorder="0" applyAlignment="0" applyProtection="0"/>
    <xf numFmtId="0" fontId="45" fillId="3" borderId="0" applyNumberFormat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 vertical="center" wrapText="1"/>
    </xf>
    <xf numFmtId="3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/>
    <xf numFmtId="0" fontId="14" fillId="0" borderId="0" xfId="0" applyFont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/>
    <xf numFmtId="3" fontId="21" fillId="0" borderId="0" xfId="0" applyNumberFormat="1" applyFont="1"/>
    <xf numFmtId="0" fontId="21" fillId="0" borderId="0" xfId="0" applyFont="1"/>
    <xf numFmtId="0" fontId="22" fillId="0" borderId="0" xfId="0" applyFont="1"/>
    <xf numFmtId="0" fontId="0" fillId="0" borderId="0" xfId="0" applyFill="1" applyAlignment="1">
      <alignment horizontal="center" vertical="center" wrapText="1"/>
    </xf>
    <xf numFmtId="3" fontId="14" fillId="0" borderId="0" xfId="0" applyNumberFormat="1" applyFont="1" applyFill="1" applyAlignment="1">
      <alignment horizontal="center" vertical="center" wrapText="1"/>
    </xf>
    <xf numFmtId="0" fontId="0" fillId="0" borderId="0" xfId="0" applyFill="1"/>
    <xf numFmtId="3" fontId="14" fillId="0" borderId="0" xfId="0" applyNumberFormat="1" applyFont="1" applyFill="1"/>
    <xf numFmtId="3" fontId="14" fillId="0" borderId="0" xfId="0" applyNumberFormat="1" applyFont="1" applyFill="1" applyAlignment="1">
      <alignment horizontal="right" vertical="center" wrapText="1"/>
    </xf>
    <xf numFmtId="3" fontId="14" fillId="0" borderId="0" xfId="0" applyNumberFormat="1" applyFont="1" applyFill="1" applyAlignment="1">
      <alignment horizontal="right"/>
    </xf>
    <xf numFmtId="0" fontId="27" fillId="0" borderId="0" xfId="0" applyFont="1"/>
    <xf numFmtId="0" fontId="31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5" fillId="0" borderId="0" xfId="0" applyFont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7" fontId="15" fillId="0" borderId="0" xfId="2" applyNumberFormat="1" applyFont="1" applyAlignment="1"/>
    <xf numFmtId="0" fontId="15" fillId="0" borderId="3" xfId="0" applyFont="1" applyBorder="1"/>
    <xf numFmtId="0" fontId="15" fillId="2" borderId="3" xfId="0" applyFont="1" applyFill="1" applyBorder="1"/>
    <xf numFmtId="0" fontId="15" fillId="0" borderId="0" xfId="0" applyFont="1" applyAlignment="1">
      <alignment horizontal="right" vertical="center"/>
    </xf>
    <xf numFmtId="165" fontId="15" fillId="0" borderId="0" xfId="0" applyNumberFormat="1" applyFont="1" applyAlignment="1">
      <alignment horizontal="right" vertical="center"/>
    </xf>
    <xf numFmtId="167" fontId="15" fillId="0" borderId="0" xfId="2" applyNumberFormat="1" applyFont="1" applyFill="1" applyAlignment="1">
      <alignment vertical="center"/>
    </xf>
    <xf numFmtId="0" fontId="24" fillId="0" borderId="3" xfId="0" applyFont="1" applyBorder="1"/>
    <xf numFmtId="0" fontId="24" fillId="2" borderId="3" xfId="0" applyFont="1" applyFill="1" applyBorder="1"/>
    <xf numFmtId="165" fontId="15" fillId="0" borderId="0" xfId="0" applyNumberFormat="1" applyFont="1"/>
    <xf numFmtId="0" fontId="25" fillId="0" borderId="0" xfId="0" applyFont="1"/>
    <xf numFmtId="0" fontId="34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13" fillId="0" borderId="0" xfId="0" applyFont="1"/>
    <xf numFmtId="3" fontId="13" fillId="0" borderId="0" xfId="0" applyNumberFormat="1" applyFont="1"/>
    <xf numFmtId="3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/>
    <xf numFmtId="164" fontId="0" fillId="0" borderId="0" xfId="3" applyFont="1"/>
    <xf numFmtId="0" fontId="12" fillId="0" borderId="0" xfId="0" applyFont="1"/>
    <xf numFmtId="3" fontId="12" fillId="0" borderId="0" xfId="0" applyNumberFormat="1" applyFont="1"/>
    <xf numFmtId="3" fontId="12" fillId="0" borderId="0" xfId="0" applyNumberFormat="1" applyFont="1" applyFill="1" applyAlignment="1">
      <alignment horizontal="right"/>
    </xf>
    <xf numFmtId="3" fontId="12" fillId="0" borderId="0" xfId="0" applyNumberFormat="1" applyFont="1" applyFill="1"/>
    <xf numFmtId="0" fontId="11" fillId="0" borderId="0" xfId="0" applyFont="1"/>
    <xf numFmtId="3" fontId="11" fillId="0" borderId="0" xfId="0" applyNumberFormat="1" applyFont="1"/>
    <xf numFmtId="3" fontId="11" fillId="0" borderId="0" xfId="0" applyNumberFormat="1" applyFont="1" applyFill="1" applyAlignment="1">
      <alignment horizontal="right"/>
    </xf>
    <xf numFmtId="3" fontId="11" fillId="0" borderId="0" xfId="0" applyNumberFormat="1" applyFont="1" applyFill="1"/>
    <xf numFmtId="164" fontId="0" fillId="0" borderId="0" xfId="3" applyNumberFormat="1" applyFont="1"/>
    <xf numFmtId="166" fontId="0" fillId="0" borderId="0" xfId="0" applyNumberFormat="1"/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166" fontId="21" fillId="0" borderId="0" xfId="0" applyNumberFormat="1" applyFont="1"/>
    <xf numFmtId="166" fontId="26" fillId="0" borderId="0" xfId="0" applyNumberFormat="1" applyFont="1"/>
    <xf numFmtId="166" fontId="14" fillId="0" borderId="0" xfId="0" applyNumberFormat="1" applyFont="1"/>
    <xf numFmtId="0" fontId="38" fillId="0" borderId="0" xfId="0" applyFont="1"/>
    <xf numFmtId="3" fontId="38" fillId="0" borderId="0" xfId="0" applyNumberFormat="1" applyFont="1"/>
    <xf numFmtId="3" fontId="38" fillId="0" borderId="0" xfId="0" applyNumberFormat="1" applyFont="1" applyFill="1" applyAlignment="1">
      <alignment horizontal="right"/>
    </xf>
    <xf numFmtId="3" fontId="38" fillId="0" borderId="0" xfId="0" applyNumberFormat="1" applyFont="1" applyFill="1"/>
    <xf numFmtId="0" fontId="39" fillId="0" borderId="0" xfId="0" applyFont="1"/>
    <xf numFmtId="3" fontId="39" fillId="0" borderId="0" xfId="0" applyNumberFormat="1" applyFont="1"/>
    <xf numFmtId="3" fontId="39" fillId="0" borderId="0" xfId="0" applyNumberFormat="1" applyFont="1" applyFill="1" applyAlignment="1">
      <alignment horizontal="right"/>
    </xf>
    <xf numFmtId="3" fontId="39" fillId="0" borderId="0" xfId="0" applyNumberFormat="1" applyFont="1" applyFill="1"/>
    <xf numFmtId="10" fontId="0" fillId="0" borderId="0" xfId="6" applyNumberFormat="1" applyFont="1"/>
    <xf numFmtId="0" fontId="22" fillId="0" borderId="0" xfId="0" applyFont="1" applyAlignment="1">
      <alignment horizontal="center" vertical="center"/>
    </xf>
    <xf numFmtId="0" fontId="40" fillId="0" borderId="0" xfId="0" applyFont="1"/>
    <xf numFmtId="0" fontId="22" fillId="0" borderId="0" xfId="0" applyFont="1" applyAlignment="1">
      <alignment horizontal="center" vertical="center" wrapText="1"/>
    </xf>
    <xf numFmtId="0" fontId="41" fillId="0" borderId="0" xfId="0" applyFont="1"/>
    <xf numFmtId="3" fontId="41" fillId="0" borderId="0" xfId="0" applyNumberFormat="1" applyFont="1"/>
    <xf numFmtId="3" fontId="41" fillId="0" borderId="0" xfId="0" applyNumberFormat="1" applyFont="1" applyFill="1" applyAlignment="1">
      <alignment horizontal="right"/>
    </xf>
    <xf numFmtId="3" fontId="41" fillId="0" borderId="0" xfId="0" applyNumberFormat="1" applyFont="1" applyFill="1"/>
    <xf numFmtId="3" fontId="10" fillId="0" borderId="0" xfId="0" applyNumberFormat="1" applyFont="1"/>
    <xf numFmtId="0" fontId="10" fillId="0" borderId="0" xfId="0" applyFont="1"/>
    <xf numFmtId="3" fontId="10" fillId="0" borderId="0" xfId="0" applyNumberFormat="1" applyFont="1" applyFill="1" applyAlignment="1">
      <alignment horizontal="right"/>
    </xf>
    <xf numFmtId="3" fontId="10" fillId="0" borderId="0" xfId="0" applyNumberFormat="1" applyFont="1" applyFill="1"/>
    <xf numFmtId="0" fontId="42" fillId="0" borderId="0" xfId="0" applyFont="1"/>
    <xf numFmtId="3" fontId="42" fillId="0" borderId="0" xfId="0" applyNumberFormat="1" applyFont="1"/>
    <xf numFmtId="3" fontId="42" fillId="0" borderId="0" xfId="0" applyNumberFormat="1" applyFont="1" applyFill="1" applyAlignment="1">
      <alignment horizontal="right"/>
    </xf>
    <xf numFmtId="3" fontId="42" fillId="0" borderId="0" xfId="0" applyNumberFormat="1" applyFont="1" applyFill="1"/>
    <xf numFmtId="0" fontId="43" fillId="2" borderId="0" xfId="0" applyFont="1" applyFill="1" applyAlignment="1">
      <alignment horizontal="right" vertical="center"/>
    </xf>
    <xf numFmtId="0" fontId="0" fillId="2" borderId="0" xfId="0" applyFill="1"/>
    <xf numFmtId="0" fontId="14" fillId="2" borderId="0" xfId="0" applyFont="1" applyFill="1"/>
    <xf numFmtId="3" fontId="14" fillId="2" borderId="0" xfId="0" applyNumberFormat="1" applyFont="1" applyFill="1"/>
    <xf numFmtId="14" fontId="43" fillId="2" borderId="0" xfId="0" applyNumberFormat="1" applyFont="1" applyFill="1" applyAlignment="1">
      <alignment horizontal="left" vertical="center"/>
    </xf>
    <xf numFmtId="0" fontId="43" fillId="0" borderId="0" xfId="0" applyFont="1" applyFill="1" applyAlignment="1">
      <alignment horizontal="right" vertical="center"/>
    </xf>
    <xf numFmtId="14" fontId="43" fillId="0" borderId="0" xfId="0" applyNumberFormat="1" applyFont="1" applyFill="1" applyAlignment="1">
      <alignment horizontal="left" vertical="center"/>
    </xf>
    <xf numFmtId="0" fontId="14" fillId="0" borderId="0" xfId="0" applyFont="1" applyFill="1"/>
    <xf numFmtId="0" fontId="0" fillId="2" borderId="0" xfId="0" applyFill="1" applyAlignment="1">
      <alignment vertical="center"/>
    </xf>
    <xf numFmtId="0" fontId="9" fillId="0" borderId="0" xfId="0" applyFont="1"/>
    <xf numFmtId="0" fontId="8" fillId="0" borderId="0" xfId="0" applyFont="1"/>
    <xf numFmtId="3" fontId="8" fillId="0" borderId="0" xfId="0" applyNumberFormat="1" applyFont="1"/>
    <xf numFmtId="3" fontId="8" fillId="0" borderId="0" xfId="0" applyNumberFormat="1" applyFont="1" applyFill="1" applyAlignment="1">
      <alignment horizontal="right"/>
    </xf>
    <xf numFmtId="3" fontId="8" fillId="0" borderId="0" xfId="0" applyNumberFormat="1" applyFont="1" applyFill="1"/>
    <xf numFmtId="0" fontId="44" fillId="0" borderId="0" xfId="0" applyFont="1"/>
    <xf numFmtId="3" fontId="44" fillId="0" borderId="0" xfId="0" applyNumberFormat="1" applyFont="1"/>
    <xf numFmtId="3" fontId="44" fillId="0" borderId="0" xfId="0" applyNumberFormat="1" applyFont="1" applyFill="1" applyAlignment="1">
      <alignment horizontal="right"/>
    </xf>
    <xf numFmtId="3" fontId="44" fillId="0" borderId="0" xfId="0" applyNumberFormat="1" applyFont="1" applyFill="1"/>
    <xf numFmtId="0" fontId="7" fillId="0" borderId="0" xfId="0" applyFont="1"/>
    <xf numFmtId="3" fontId="7" fillId="0" borderId="0" xfId="0" applyNumberFormat="1" applyFont="1"/>
    <xf numFmtId="3" fontId="7" fillId="0" borderId="0" xfId="0" applyNumberFormat="1" applyFont="1" applyFill="1" applyAlignment="1">
      <alignment horizontal="right"/>
    </xf>
    <xf numFmtId="3" fontId="7" fillId="0" borderId="0" xfId="0" applyNumberFormat="1" applyFont="1" applyFill="1"/>
    <xf numFmtId="3" fontId="6" fillId="0" borderId="0" xfId="0" applyNumberFormat="1" applyFont="1"/>
    <xf numFmtId="0" fontId="6" fillId="0" borderId="0" xfId="0" applyFont="1"/>
    <xf numFmtId="3" fontId="6" fillId="0" borderId="0" xfId="0" applyNumberFormat="1" applyFont="1" applyFill="1" applyAlignment="1">
      <alignment horizontal="right"/>
    </xf>
    <xf numFmtId="3" fontId="6" fillId="0" borderId="0" xfId="0" applyNumberFormat="1" applyFont="1" applyFill="1"/>
    <xf numFmtId="0" fontId="5" fillId="0" borderId="0" xfId="0" applyFont="1"/>
    <xf numFmtId="3" fontId="5" fillId="0" borderId="0" xfId="0" applyNumberFormat="1" applyFont="1"/>
    <xf numFmtId="3" fontId="5" fillId="0" borderId="0" xfId="0" applyNumberFormat="1" applyFont="1" applyFill="1" applyAlignment="1">
      <alignment horizontal="right"/>
    </xf>
    <xf numFmtId="3" fontId="5" fillId="0" borderId="0" xfId="0" applyNumberFormat="1" applyFont="1" applyFill="1"/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/>
    <xf numFmtId="3" fontId="4" fillId="0" borderId="0" xfId="0" applyNumberFormat="1" applyFont="1"/>
    <xf numFmtId="0" fontId="4" fillId="0" borderId="0" xfId="0" applyFont="1"/>
    <xf numFmtId="0" fontId="4" fillId="0" borderId="0" xfId="0" applyFont="1" applyFill="1"/>
    <xf numFmtId="3" fontId="4" fillId="0" borderId="0" xfId="0" applyNumberFormat="1" applyFont="1" applyFill="1" applyAlignment="1">
      <alignment horizontal="right"/>
    </xf>
    <xf numFmtId="3" fontId="4" fillId="0" borderId="0" xfId="0" applyNumberFormat="1" applyFont="1" applyFill="1"/>
    <xf numFmtId="3" fontId="3" fillId="0" borderId="0" xfId="0" applyNumberFormat="1" applyFont="1"/>
    <xf numFmtId="0" fontId="3" fillId="0" borderId="0" xfId="0" applyFont="1"/>
    <xf numFmtId="0" fontId="3" fillId="0" borderId="0" xfId="0" applyFont="1" applyFill="1"/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/>
    <xf numFmtId="3" fontId="2" fillId="0" borderId="0" xfId="0" applyNumberFormat="1" applyFont="1"/>
    <xf numFmtId="0" fontId="2" fillId="0" borderId="0" xfId="0" applyFon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3" fontId="2" fillId="0" borderId="0" xfId="0" applyNumberFormat="1" applyFont="1" applyFill="1"/>
    <xf numFmtId="168" fontId="45" fillId="3" borderId="0" xfId="7" applyNumberFormat="1" applyAlignment="1">
      <alignment vertical="center"/>
    </xf>
    <xf numFmtId="9" fontId="45" fillId="3" borderId="0" xfId="7" applyNumberFormat="1" applyAlignment="1">
      <alignment vertical="center"/>
    </xf>
    <xf numFmtId="0" fontId="45" fillId="3" borderId="0" xfId="7" applyAlignment="1">
      <alignment vertical="center"/>
    </xf>
    <xf numFmtId="0" fontId="46" fillId="0" borderId="0" xfId="0" applyFont="1" applyAlignment="1">
      <alignment horizontal="center" vertical="center" wrapText="1"/>
    </xf>
    <xf numFmtId="169" fontId="46" fillId="0" borderId="0" xfId="2" applyNumberFormat="1" applyFont="1"/>
    <xf numFmtId="0" fontId="46" fillId="0" borderId="0" xfId="0" applyFont="1"/>
    <xf numFmtId="0" fontId="46" fillId="0" borderId="0" xfId="0" applyFont="1" applyAlignment="1">
      <alignment horizontal="center"/>
    </xf>
    <xf numFmtId="169" fontId="46" fillId="0" borderId="4" xfId="2" applyNumberFormat="1" applyFont="1" applyBorder="1" applyAlignment="1">
      <alignment horizontal="center" vertical="center" wrapText="1"/>
    </xf>
    <xf numFmtId="0" fontId="46" fillId="0" borderId="4" xfId="0" applyFont="1" applyBorder="1" applyAlignment="1">
      <alignment horizontal="center" vertical="center" wrapText="1"/>
    </xf>
    <xf numFmtId="169" fontId="46" fillId="0" borderId="4" xfId="2" applyNumberFormat="1" applyFont="1" applyBorder="1"/>
    <xf numFmtId="0" fontId="46" fillId="0" borderId="4" xfId="0" applyFont="1" applyBorder="1"/>
    <xf numFmtId="169" fontId="46" fillId="0" borderId="5" xfId="2" applyNumberFormat="1" applyFont="1" applyBorder="1"/>
    <xf numFmtId="10" fontId="46" fillId="0" borderId="5" xfId="6" applyNumberFormat="1" applyFont="1" applyBorder="1"/>
    <xf numFmtId="169" fontId="46" fillId="0" borderId="6" xfId="2" applyNumberFormat="1" applyFont="1" applyBorder="1"/>
    <xf numFmtId="10" fontId="46" fillId="0" borderId="6" xfId="6" applyNumberFormat="1" applyFont="1" applyBorder="1"/>
    <xf numFmtId="169" fontId="46" fillId="0" borderId="7" xfId="2" applyNumberFormat="1" applyFont="1" applyBorder="1"/>
    <xf numFmtId="10" fontId="46" fillId="0" borderId="7" xfId="6" applyNumberFormat="1" applyFont="1" applyBorder="1"/>
    <xf numFmtId="10" fontId="46" fillId="0" borderId="4" xfId="6" applyNumberFormat="1" applyFont="1" applyBorder="1"/>
    <xf numFmtId="168" fontId="46" fillId="0" borderId="4" xfId="2" applyNumberFormat="1" applyFont="1" applyBorder="1" applyAlignment="1">
      <alignment horizontal="center" vertical="center" wrapText="1"/>
    </xf>
    <xf numFmtId="168" fontId="46" fillId="0" borderId="4" xfId="2" applyNumberFormat="1" applyFont="1" applyBorder="1"/>
    <xf numFmtId="0" fontId="46" fillId="0" borderId="4" xfId="0" applyFont="1" applyBorder="1" applyAlignment="1">
      <alignment horizontal="center"/>
    </xf>
    <xf numFmtId="168" fontId="46" fillId="0" borderId="5" xfId="2" applyNumberFormat="1" applyFont="1" applyBorder="1"/>
    <xf numFmtId="168" fontId="46" fillId="0" borderId="6" xfId="2" applyNumberFormat="1" applyFont="1" applyBorder="1"/>
    <xf numFmtId="168" fontId="46" fillId="0" borderId="7" xfId="2" applyNumberFormat="1" applyFont="1" applyBorder="1"/>
    <xf numFmtId="169" fontId="47" fillId="0" borderId="0" xfId="2" applyNumberFormat="1" applyFont="1"/>
    <xf numFmtId="0" fontId="47" fillId="0" borderId="0" xfId="0" applyFont="1"/>
    <xf numFmtId="0" fontId="47" fillId="0" borderId="0" xfId="0" applyFont="1" applyAlignment="1">
      <alignment horizontal="center"/>
    </xf>
    <xf numFmtId="169" fontId="48" fillId="0" borderId="0" xfId="2" applyNumberFormat="1" applyFont="1"/>
    <xf numFmtId="14" fontId="43" fillId="2" borderId="0" xfId="0" applyNumberFormat="1" applyFont="1" applyFill="1" applyAlignment="1">
      <alignment horizontal="left" vertical="center"/>
    </xf>
    <xf numFmtId="0" fontId="45" fillId="3" borderId="0" xfId="7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3" fontId="1" fillId="0" borderId="0" xfId="0" applyNumberFormat="1" applyFont="1" applyFill="1" applyAlignment="1">
      <alignment horizontal="right"/>
    </xf>
    <xf numFmtId="3" fontId="1" fillId="0" borderId="0" xfId="0" applyNumberFormat="1" applyFont="1" applyFill="1"/>
  </cellXfs>
  <cellStyles count="8">
    <cellStyle name="Millares" xfId="2" builtinId="3"/>
    <cellStyle name="Moneda" xfId="3" builtinId="4"/>
    <cellStyle name="Neutral" xfId="7" builtinId="28"/>
    <cellStyle name="Normal" xfId="0" builtinId="0"/>
    <cellStyle name="normal 2" xfId="1"/>
    <cellStyle name="Normal 3" xfId="4"/>
    <cellStyle name="Normal 4 2 2" xfId="5"/>
    <cellStyle name="Porcentaje" xfId="6" builtinId="5"/>
  </cellStyles>
  <dxfs count="295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horizontal="left"/>
    </dxf>
    <dxf>
      <numFmt numFmtId="3" formatCode="#,##0"/>
    </dxf>
    <dxf>
      <numFmt numFmtId="3" formatCode="#,##0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6" formatCode="0.0%"/>
    </dxf>
    <dxf>
      <alignment wrapText="1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right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right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color theme="0"/>
      </font>
    </dxf>
    <dxf>
      <font>
        <b/>
      </font>
    </dxf>
    <dxf>
      <font>
        <b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6" formatCode="0.0%"/>
    </dxf>
    <dxf>
      <numFmt numFmtId="166" formatCode="0.0%"/>
    </dxf>
    <dxf>
      <numFmt numFmtId="14" formatCode="0.00%"/>
    </dxf>
    <dxf>
      <numFmt numFmtId="166" formatCode="0.0%"/>
    </dxf>
    <dxf>
      <numFmt numFmtId="14" formatCode="0.00%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/>
    </dxf>
    <dxf>
      <alignment horizontal="left"/>
    </dxf>
    <dxf>
      <numFmt numFmtId="3" formatCode="#,##0"/>
    </dxf>
    <dxf>
      <numFmt numFmtId="3" formatCode="#,##0"/>
    </dxf>
    <dxf>
      <alignment horizontal="center"/>
    </dxf>
    <dxf>
      <alignment wrapText="1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166" formatCode="0.0%"/>
    </dxf>
    <dxf>
      <alignment wrapText="1"/>
    </dxf>
    <dxf>
      <font>
        <strike val="0"/>
        <outline val="0"/>
        <shadow val="0"/>
        <u val="none"/>
        <vertAlign val="baseline"/>
        <color auto="1"/>
      </font>
      <numFmt numFmtId="167" formatCode="#,##0.00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numFmt numFmtId="167" formatCode="#,##0.00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#,##0.0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numFmt numFmtId="166" formatCode="0.0%"/>
    </dxf>
    <dxf>
      <numFmt numFmtId="166" formatCode="0.0%"/>
    </dxf>
    <dxf>
      <numFmt numFmtId="166" formatCode="0.0%"/>
    </dxf>
    <dxf>
      <numFmt numFmtId="166" formatCode="0.0%"/>
    </dxf>
    <dxf>
      <numFmt numFmtId="14" formatCode="0.00%"/>
    </dxf>
    <dxf>
      <numFmt numFmtId="166" formatCode="0.0%"/>
    </dxf>
    <dxf>
      <numFmt numFmtId="14" formatCode="0.00%"/>
    </dxf>
    <dxf>
      <numFmt numFmtId="166" formatCode="0.0%"/>
    </dxf>
    <dxf>
      <numFmt numFmtId="166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/>
      </font>
    </dxf>
    <dxf>
      <font>
        <b/>
      </font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theme="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righ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wrapText="1"/>
    </dxf>
    <dxf>
      <numFmt numFmtId="166" formatCode="0.0%"/>
    </dxf>
    <dxf>
      <alignment vertical="center"/>
    </dxf>
    <dxf>
      <alignment horizontal="center"/>
    </dxf>
    <dxf>
      <alignment vertical="center"/>
    </dxf>
    <dxf>
      <alignment horizontal="center"/>
    </dxf>
    <dxf>
      <alignment wrapText="1"/>
    </dxf>
    <dxf>
      <alignment horizontal="center"/>
    </dxf>
    <dxf>
      <numFmt numFmtId="3" formatCode="#,##0"/>
    </dxf>
    <dxf>
      <numFmt numFmtId="3" formatCode="#,##0"/>
    </dxf>
    <dxf>
      <alignment horizontal="left"/>
    </dxf>
    <dxf>
      <alignment vertic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color theme="0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i val="0"/>
        <color theme="1"/>
      </font>
      <border>
        <left/>
        <right/>
        <top style="medium">
          <color theme="4" tint="-0.24994659260841701"/>
        </top>
        <bottom/>
      </border>
    </dxf>
    <dxf>
      <border>
        <left style="thin">
          <color theme="4" tint="0.39997558519241921"/>
        </left>
        <right style="thin">
          <color theme="4" tint="0.39997558519241921"/>
        </right>
      </border>
    </dxf>
    <dxf>
      <border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color theme="1"/>
      </font>
      <border>
        <top style="thin">
          <color theme="4" tint="-0.249977111117893"/>
        </top>
        <bottom style="medium">
          <color theme="4" tint="-0.249977111117893"/>
        </bottom>
      </border>
    </dxf>
    <dxf>
      <font>
        <color theme="0"/>
      </font>
      <fill>
        <patternFill patternType="solid">
          <fgColor theme="4"/>
          <bgColor theme="4"/>
        </patternFill>
      </fill>
      <border>
        <top style="medium">
          <color theme="4" tint="-0.249977111117893"/>
        </top>
      </border>
    </dxf>
    <dxf>
      <font>
        <color theme="1"/>
      </font>
      <border>
        <horizontal style="thin">
          <color theme="4" tint="0.79998168889431442"/>
        </horizontal>
      </border>
    </dxf>
  </dxfs>
  <tableStyles count="2" defaultTableStyle="TableStyleMedium2" defaultPivotStyle="PivotStyleLight16">
    <tableStyle name="PivotStyleMedium9 2" table="0" count="12">
      <tableStyleElement type="wholeTable" dxfId="294"/>
      <tableStyleElement type="headerRow" dxfId="293"/>
      <tableStyleElement type="totalRow" dxfId="292"/>
      <tableStyleElement type="firstRowStripe" dxfId="291"/>
      <tableStyleElement type="firstColumnStripe" dxfId="290"/>
      <tableStyleElement type="firstSubtotalColumn" dxfId="289"/>
      <tableStyleElement type="firstSubtotalRow" dxfId="288"/>
      <tableStyleElement type="secondSubtotalRow" dxfId="287"/>
      <tableStyleElement type="firstRowSubheading" dxfId="286"/>
      <tableStyleElement type="secondRowSubheading" dxfId="285"/>
      <tableStyleElement type="pageFieldLabels" dxfId="284"/>
      <tableStyleElement type="pageFieldValues" dxfId="283"/>
    </tableStyle>
    <tableStyle name="SlicerStyleDark1 2" pivot="0" table="0" count="10">
      <tableStyleElement type="wholeTable" dxfId="282"/>
      <tableStyleElement type="headerRow" dxfId="28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[Boletos Bel Norte.xlsx]DASHBOARD!TablaDinámica2</c:name>
    <c:fmtId val="0"/>
  </c:pivotSource>
  <c:chart>
    <c:autoTitleDeleted val="1"/>
    <c:pivotFmts>
      <c:pivotFmt>
        <c:idx val="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400" b="0" i="0" u="none" strike="noStrike" kern="1200" baseline="0">
                  <a:solidFill>
                    <a:schemeClr val="accent1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numFmt formatCode="0.0%" sourceLinked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effectLst>
                    <a:outerShdw blurRad="50800" dist="38100" dir="2700000" algn="tl" rotWithShape="0">
                      <a:schemeClr val="bg2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534444484656351E-2"/>
          <c:y val="0.13207039661936329"/>
          <c:w val="0.85257821848485316"/>
          <c:h val="0.55763243817453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DASHBOARD!$L$5</c:f>
              <c:strCache>
                <c:ptCount val="1"/>
                <c:pt idx="0">
                  <c:v>Boletos vendidos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4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DASHBOARD!$K$6:$K$52</c:f>
              <c:multiLvlStrCache>
                <c:ptCount val="4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  <c:pt idx="31">
                    <c:v>Agosto</c:v>
                  </c:pt>
                  <c:pt idx="32">
                    <c:v>Septiembre</c:v>
                  </c:pt>
                  <c:pt idx="33">
                    <c:v>Octubre</c:v>
                  </c:pt>
                  <c:pt idx="34">
                    <c:v>Noviembre</c:v>
                  </c:pt>
                  <c:pt idx="35">
                    <c:v>Diciembre</c:v>
                  </c:pt>
                  <c:pt idx="36">
                    <c:v>Enero</c:v>
                  </c:pt>
                  <c:pt idx="37">
                    <c:v>Febrero</c:v>
                  </c:pt>
                  <c:pt idx="38">
                    <c:v>Marzo</c:v>
                  </c:pt>
                  <c:pt idx="39">
                    <c:v>Abril</c:v>
                  </c:pt>
                  <c:pt idx="40">
                    <c:v>Mayo</c:v>
                  </c:pt>
                  <c:pt idx="41">
                    <c:v>Junio</c:v>
                  </c:pt>
                  <c:pt idx="42">
                    <c:v>Julio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DASHBOARD!$L$6:$L$52</c:f>
              <c:numCache>
                <c:formatCode>#,##0</c:formatCode>
                <c:ptCount val="43"/>
                <c:pt idx="0">
                  <c:v>2218203</c:v>
                </c:pt>
                <c:pt idx="1">
                  <c:v>2103192</c:v>
                </c:pt>
                <c:pt idx="2">
                  <c:v>1499790</c:v>
                </c:pt>
                <c:pt idx="3">
                  <c:v>309163</c:v>
                </c:pt>
                <c:pt idx="4">
                  <c:v>476855</c:v>
                </c:pt>
                <c:pt idx="5">
                  <c:v>469026</c:v>
                </c:pt>
                <c:pt idx="6">
                  <c:v>403766</c:v>
                </c:pt>
                <c:pt idx="7">
                  <c:v>483367</c:v>
                </c:pt>
                <c:pt idx="8">
                  <c:v>628777</c:v>
                </c:pt>
                <c:pt idx="9">
                  <c:v>772700</c:v>
                </c:pt>
                <c:pt idx="10">
                  <c:v>933424</c:v>
                </c:pt>
                <c:pt idx="11">
                  <c:v>1054439</c:v>
                </c:pt>
                <c:pt idx="12">
                  <c:v>990414</c:v>
                </c:pt>
                <c:pt idx="13">
                  <c:v>1023138</c:v>
                </c:pt>
                <c:pt idx="14">
                  <c:v>1448689</c:v>
                </c:pt>
                <c:pt idx="15">
                  <c:v>1200899</c:v>
                </c:pt>
                <c:pt idx="16">
                  <c:v>1038668</c:v>
                </c:pt>
                <c:pt idx="17">
                  <c:v>1243485</c:v>
                </c:pt>
                <c:pt idx="18">
                  <c:v>1448577</c:v>
                </c:pt>
                <c:pt idx="19">
                  <c:v>1636765</c:v>
                </c:pt>
                <c:pt idx="20">
                  <c:v>1751360</c:v>
                </c:pt>
                <c:pt idx="21">
                  <c:v>1888453</c:v>
                </c:pt>
                <c:pt idx="22">
                  <c:v>1963411</c:v>
                </c:pt>
                <c:pt idx="23">
                  <c:v>1896763</c:v>
                </c:pt>
                <c:pt idx="24">
                  <c:v>1355990</c:v>
                </c:pt>
                <c:pt idx="25">
                  <c:v>1626808</c:v>
                </c:pt>
                <c:pt idx="26">
                  <c:v>2044263</c:v>
                </c:pt>
                <c:pt idx="27">
                  <c:v>2288319</c:v>
                </c:pt>
                <c:pt idx="28">
                  <c:v>2392004</c:v>
                </c:pt>
                <c:pt idx="29">
                  <c:v>2389159</c:v>
                </c:pt>
                <c:pt idx="30">
                  <c:v>2456993</c:v>
                </c:pt>
                <c:pt idx="31">
                  <c:v>2687814</c:v>
                </c:pt>
                <c:pt idx="32">
                  <c:v>2692332</c:v>
                </c:pt>
                <c:pt idx="33">
                  <c:v>2578973</c:v>
                </c:pt>
                <c:pt idx="34">
                  <c:v>2547768</c:v>
                </c:pt>
                <c:pt idx="35">
                  <c:v>2369181</c:v>
                </c:pt>
                <c:pt idx="36">
                  <c:v>2299059</c:v>
                </c:pt>
                <c:pt idx="37">
                  <c:v>2208697</c:v>
                </c:pt>
                <c:pt idx="38">
                  <c:v>2675172</c:v>
                </c:pt>
                <c:pt idx="39">
                  <c:v>2760975</c:v>
                </c:pt>
                <c:pt idx="40">
                  <c:v>2860224</c:v>
                </c:pt>
                <c:pt idx="41">
                  <c:v>2711761</c:v>
                </c:pt>
                <c:pt idx="42">
                  <c:v>2664719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5-496E-8046-CF0A78F8BE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62844320"/>
        <c:axId val="962848128"/>
      </c:barChart>
      <c:lineChart>
        <c:grouping val="standard"/>
        <c:varyColors val="0"/>
        <c:ser>
          <c:idx val="1"/>
          <c:order val="1"/>
          <c:tx>
            <c:strRef>
              <c:f>DASHBOARD!$M$5</c:f>
              <c:strCache>
                <c:ptCount val="1"/>
                <c:pt idx="0">
                  <c:v>Variación % Año anterior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effectLst>
                      <a:outerShdw blurRad="50800" dist="38100" dir="2700000" algn="tl" rotWithShape="0">
                        <a:schemeClr val="bg2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DASHBOARD!$K$6:$K$52</c:f>
              <c:multiLvlStrCache>
                <c:ptCount val="43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  <c:pt idx="18">
                    <c:v>Julio</c:v>
                  </c:pt>
                  <c:pt idx="19">
                    <c:v>Agosto</c:v>
                  </c:pt>
                  <c:pt idx="20">
                    <c:v>Septiembre</c:v>
                  </c:pt>
                  <c:pt idx="21">
                    <c:v>Octubre</c:v>
                  </c:pt>
                  <c:pt idx="22">
                    <c:v>Noviembre</c:v>
                  </c:pt>
                  <c:pt idx="23">
                    <c:v>Diciembre</c:v>
                  </c:pt>
                  <c:pt idx="24">
                    <c:v>Enero</c:v>
                  </c:pt>
                  <c:pt idx="25">
                    <c:v>Febrero</c:v>
                  </c:pt>
                  <c:pt idx="26">
                    <c:v>Marzo</c:v>
                  </c:pt>
                  <c:pt idx="27">
                    <c:v>Abril</c:v>
                  </c:pt>
                  <c:pt idx="28">
                    <c:v>Mayo</c:v>
                  </c:pt>
                  <c:pt idx="29">
                    <c:v>Junio</c:v>
                  </c:pt>
                  <c:pt idx="30">
                    <c:v>Julio</c:v>
                  </c:pt>
                  <c:pt idx="31">
                    <c:v>Agosto</c:v>
                  </c:pt>
                  <c:pt idx="32">
                    <c:v>Septiembre</c:v>
                  </c:pt>
                  <c:pt idx="33">
                    <c:v>Octubre</c:v>
                  </c:pt>
                  <c:pt idx="34">
                    <c:v>Noviembre</c:v>
                  </c:pt>
                  <c:pt idx="35">
                    <c:v>Diciembre</c:v>
                  </c:pt>
                  <c:pt idx="36">
                    <c:v>Enero</c:v>
                  </c:pt>
                  <c:pt idx="37">
                    <c:v>Febrero</c:v>
                  </c:pt>
                  <c:pt idx="38">
                    <c:v>Marzo</c:v>
                  </c:pt>
                  <c:pt idx="39">
                    <c:v>Abril</c:v>
                  </c:pt>
                  <c:pt idx="40">
                    <c:v>Mayo</c:v>
                  </c:pt>
                  <c:pt idx="41">
                    <c:v>Junio</c:v>
                  </c:pt>
                  <c:pt idx="42">
                    <c:v>Julio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  <c:pt idx="24">
                    <c:v>2022</c:v>
                  </c:pt>
                  <c:pt idx="36">
                    <c:v>2023</c:v>
                  </c:pt>
                </c:lvl>
              </c:multiLvlStrCache>
            </c:multiLvlStrRef>
          </c:cat>
          <c:val>
            <c:numRef>
              <c:f>DASHBOARD!$M$6:$M$52</c:f>
              <c:numCache>
                <c:formatCode>0.0%</c:formatCode>
                <c:ptCount val="43"/>
                <c:pt idx="12">
                  <c:v>-0.57291892503114883</c:v>
                </c:pt>
                <c:pt idx="13">
                  <c:v>-0.53468169376336794</c:v>
                </c:pt>
                <c:pt idx="14">
                  <c:v>-7.6068968496169051E-2</c:v>
                </c:pt>
                <c:pt idx="15">
                  <c:v>2.7154704799733476</c:v>
                </c:pt>
                <c:pt idx="16">
                  <c:v>1.0834604266268164</c:v>
                </c:pt>
                <c:pt idx="17">
                  <c:v>1.5359371011044349</c:v>
                </c:pt>
                <c:pt idx="18">
                  <c:v>2.4316792184194505</c:v>
                </c:pt>
                <c:pt idx="19">
                  <c:v>2.2389495028577175</c:v>
                </c:pt>
                <c:pt idx="20">
                  <c:v>1.6642417153354501</c:v>
                </c:pt>
                <c:pt idx="21">
                  <c:v>1.3377071927346795</c:v>
                </c:pt>
                <c:pt idx="22">
                  <c:v>1.1034503076843967</c:v>
                </c:pt>
                <c:pt idx="23">
                  <c:v>0.79883615837426347</c:v>
                </c:pt>
                <c:pt idx="24">
                  <c:v>0.36911432996706411</c:v>
                </c:pt>
                <c:pt idx="25">
                  <c:v>0.59001815981812811</c:v>
                </c:pt>
                <c:pt idx="26">
                  <c:v>0.41111239196266414</c:v>
                </c:pt>
                <c:pt idx="27">
                  <c:v>0.90550495920139829</c:v>
                </c:pt>
                <c:pt idx="28">
                  <c:v>1.3029533980059074</c:v>
                </c:pt>
                <c:pt idx="29">
                  <c:v>0.92134123049333128</c:v>
                </c:pt>
                <c:pt idx="30">
                  <c:v>0.69614249018174379</c:v>
                </c:pt>
                <c:pt idx="31">
                  <c:v>0.642150217043986</c:v>
                </c:pt>
                <c:pt idx="32">
                  <c:v>0.53728074182349705</c:v>
                </c:pt>
                <c:pt idx="33">
                  <c:v>0.36565379175441487</c:v>
                </c:pt>
                <c:pt idx="34">
                  <c:v>0.29762337075630102</c:v>
                </c:pt>
                <c:pt idx="35">
                  <c:v>0.24906538138924045</c:v>
                </c:pt>
                <c:pt idx="36">
                  <c:v>0.69548374250547584</c:v>
                </c:pt>
                <c:pt idx="37">
                  <c:v>0.35768756976852828</c:v>
                </c:pt>
                <c:pt idx="38">
                  <c:v>0.30862418387457979</c:v>
                </c:pt>
                <c:pt idx="39">
                  <c:v>0.2065516215178041</c:v>
                </c:pt>
                <c:pt idx="40">
                  <c:v>0.19574381982638839</c:v>
                </c:pt>
                <c:pt idx="41">
                  <c:v>0.13502743015429272</c:v>
                </c:pt>
                <c:pt idx="42">
                  <c:v>8.4544807412963802E-2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D215-496E-8046-CF0A78F8BE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2851936"/>
        <c:axId val="962845408"/>
      </c:lineChart>
      <c:catAx>
        <c:axId val="96284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2848128"/>
        <c:crosses val="autoZero"/>
        <c:auto val="1"/>
        <c:lblAlgn val="ctr"/>
        <c:lblOffset val="100"/>
        <c:noMultiLvlLbl val="0"/>
      </c:catAx>
      <c:valAx>
        <c:axId val="9628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2844320"/>
        <c:crosses val="autoZero"/>
        <c:crossBetween val="between"/>
      </c:valAx>
      <c:valAx>
        <c:axId val="962845408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2851936"/>
        <c:crosses val="max"/>
        <c:crossBetween val="between"/>
      </c:valAx>
      <c:catAx>
        <c:axId val="96285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2845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TODO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Control!$C$4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Control!$C$5:$C$13</c:f>
              <c:numCache>
                <c:formatCode>0.00%</c:formatCode>
                <c:ptCount val="9"/>
                <c:pt idx="0">
                  <c:v>0.35598747717192797</c:v>
                </c:pt>
                <c:pt idx="1">
                  <c:v>0.13162014088181581</c:v>
                </c:pt>
                <c:pt idx="2">
                  <c:v>7.526741455778764E-2</c:v>
                </c:pt>
                <c:pt idx="3">
                  <c:v>9.2094964779546054E-2</c:v>
                </c:pt>
                <c:pt idx="4">
                  <c:v>9.6921471432298456E-2</c:v>
                </c:pt>
                <c:pt idx="5">
                  <c:v>7.5006522306287501E-2</c:v>
                </c:pt>
                <c:pt idx="6">
                  <c:v>6.4570832246282281E-2</c:v>
                </c:pt>
                <c:pt idx="7">
                  <c:v>5.5961387946777984E-2</c:v>
                </c:pt>
                <c:pt idx="8">
                  <c:v>5.2569788677276283E-2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1-408C-BD2E-9A979406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Control!$D$4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Control!$D$5:$D$13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1-408C-BD2E-9A979406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Control!$P$4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Control!$P$5:$P$13</c:f>
              <c:numCache>
                <c:formatCode>0.00%</c:formatCode>
                <c:ptCount val="9"/>
                <c:pt idx="0">
                  <c:v>0.2878787878787879</c:v>
                </c:pt>
                <c:pt idx="1">
                  <c:v>0.14393939393939395</c:v>
                </c:pt>
                <c:pt idx="2">
                  <c:v>3.787878787878788E-2</c:v>
                </c:pt>
                <c:pt idx="3">
                  <c:v>7.575757575757576E-2</c:v>
                </c:pt>
                <c:pt idx="4">
                  <c:v>0.10606060606060606</c:v>
                </c:pt>
                <c:pt idx="5">
                  <c:v>0.14393939393939395</c:v>
                </c:pt>
                <c:pt idx="6">
                  <c:v>9.0909090909090912E-2</c:v>
                </c:pt>
                <c:pt idx="7">
                  <c:v>6.0606060606060608E-2</c:v>
                </c:pt>
                <c:pt idx="8">
                  <c:v>5.3030303030303032E-2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E-45C1-BE64-9E8760C4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Control!$Q$4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Control!$Q$5:$Q$13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E-45C1-BE64-9E8760C4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Control!$AC$4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Control!$AC$5:$AC$13</c:f>
              <c:numCache>
                <c:formatCode>0.00%</c:formatCode>
                <c:ptCount val="9"/>
                <c:pt idx="0">
                  <c:v>0.32954545454545453</c:v>
                </c:pt>
                <c:pt idx="1">
                  <c:v>9.8484848484848481E-2</c:v>
                </c:pt>
                <c:pt idx="2">
                  <c:v>6.4393939393939392E-2</c:v>
                </c:pt>
                <c:pt idx="3">
                  <c:v>7.9545454545454544E-2</c:v>
                </c:pt>
                <c:pt idx="4">
                  <c:v>0.11742424242424243</c:v>
                </c:pt>
                <c:pt idx="5">
                  <c:v>9.0909090909090912E-2</c:v>
                </c:pt>
                <c:pt idx="6">
                  <c:v>0.10606060606060606</c:v>
                </c:pt>
                <c:pt idx="7">
                  <c:v>6.4393939393939392E-2</c:v>
                </c:pt>
                <c:pt idx="8">
                  <c:v>4.924242424242424E-2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8-40DB-B2FD-7B1CA863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Control!$AD$4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Control!$AD$5:$AD$13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8-40DB-B2FD-7B1CA863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Control!$AP$4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Control!$AP$5:$AP$13</c:f>
              <c:numCache>
                <c:formatCode>0.00%</c:formatCode>
                <c:ptCount val="9"/>
                <c:pt idx="0">
                  <c:v>0.24521072796934865</c:v>
                </c:pt>
                <c:pt idx="1">
                  <c:v>0.12260536398467432</c:v>
                </c:pt>
                <c:pt idx="2">
                  <c:v>0.12643678160919541</c:v>
                </c:pt>
                <c:pt idx="3">
                  <c:v>0.1532567049808429</c:v>
                </c:pt>
                <c:pt idx="4">
                  <c:v>0.11494252873563218</c:v>
                </c:pt>
                <c:pt idx="5">
                  <c:v>7.662835249042145E-2</c:v>
                </c:pt>
                <c:pt idx="6">
                  <c:v>6.1302681992337162E-2</c:v>
                </c:pt>
                <c:pt idx="7">
                  <c:v>4.5977011494252873E-2</c:v>
                </c:pt>
                <c:pt idx="8">
                  <c:v>5.3639846743295021E-2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8-4E1D-901A-19390742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Control!$AQ$4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Control!$AQ$5:$AQ$13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8-4E1D-901A-19390742A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Control!$BC$4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Control!$BC$5:$BC$13</c:f>
              <c:numCache>
                <c:formatCode>0.00%</c:formatCode>
                <c:ptCount val="9"/>
                <c:pt idx="0">
                  <c:v>0.36614173228346458</c:v>
                </c:pt>
                <c:pt idx="1">
                  <c:v>0.15354330708661418</c:v>
                </c:pt>
                <c:pt idx="2">
                  <c:v>0.13385826771653545</c:v>
                </c:pt>
                <c:pt idx="3">
                  <c:v>8.2677165354330714E-2</c:v>
                </c:pt>
                <c:pt idx="4">
                  <c:v>7.874015748031496E-2</c:v>
                </c:pt>
                <c:pt idx="5">
                  <c:v>5.1181102362204724E-2</c:v>
                </c:pt>
                <c:pt idx="6">
                  <c:v>4.7244094488188976E-2</c:v>
                </c:pt>
                <c:pt idx="7">
                  <c:v>3.5433070866141732E-2</c:v>
                </c:pt>
                <c:pt idx="8">
                  <c:v>5.1181102362204724E-2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E-493D-90F4-AB1B6D81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Control!$BD$4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Control!$BD$5:$BD$13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E-493D-90F4-AB1B6D81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Análisis Ley de Benford - AÑO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Control!$BO$4</c:f>
              <c:strCache>
                <c:ptCount val="1"/>
                <c:pt idx="0">
                  <c:v>Proporción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Control!$BO$5:$BO$13</c:f>
              <c:numCache>
                <c:formatCode>0.00%</c:formatCode>
                <c:ptCount val="9"/>
                <c:pt idx="0">
                  <c:v>0.36186770428015563</c:v>
                </c:pt>
                <c:pt idx="1">
                  <c:v>0.10116731517509728</c:v>
                </c:pt>
                <c:pt idx="2">
                  <c:v>0.10894941634241245</c:v>
                </c:pt>
                <c:pt idx="3">
                  <c:v>0.12840466926070038</c:v>
                </c:pt>
                <c:pt idx="4">
                  <c:v>6.6147859922178989E-2</c:v>
                </c:pt>
                <c:pt idx="5">
                  <c:v>5.4474708171206226E-2</c:v>
                </c:pt>
                <c:pt idx="6">
                  <c:v>0.10116731517509728</c:v>
                </c:pt>
                <c:pt idx="7">
                  <c:v>4.6692607003891051E-2</c:v>
                </c:pt>
                <c:pt idx="8">
                  <c:v>3.1128404669260701E-2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6-4489-85E5-3D92A8AA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axId val="491713104"/>
        <c:axId val="491713520"/>
      </c:barChart>
      <c:lineChart>
        <c:grouping val="standard"/>
        <c:varyColors val="0"/>
        <c:ser>
          <c:idx val="1"/>
          <c:order val="1"/>
          <c:tx>
            <c:strRef>
              <c:f>Control!$BP$4</c:f>
              <c:strCache>
                <c:ptCount val="1"/>
                <c:pt idx="0">
                  <c:v>Ley de Benford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Control!$BP$5:$BP$13</c:f>
              <c:numCache>
                <c:formatCode>0.00%</c:formatCode>
                <c:ptCount val="9"/>
                <c:pt idx="0">
                  <c:v>0.3010299956639812</c:v>
                </c:pt>
                <c:pt idx="1">
                  <c:v>0.17609125905568124</c:v>
                </c:pt>
                <c:pt idx="2">
                  <c:v>0.12493873660829996</c:v>
                </c:pt>
                <c:pt idx="3">
                  <c:v>9.6910013008056461E-2</c:v>
                </c:pt>
                <c:pt idx="4">
                  <c:v>7.9181246047624776E-2</c:v>
                </c:pt>
                <c:pt idx="5">
                  <c:v>6.6946789630613179E-2</c:v>
                </c:pt>
                <c:pt idx="6">
                  <c:v>5.7991946977686726E-2</c:v>
                </c:pt>
                <c:pt idx="7">
                  <c:v>5.1152522447381332E-2</c:v>
                </c:pt>
                <c:pt idx="8">
                  <c:v>4.5757490560675129E-2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6-4489-85E5-3D92A8AA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713104"/>
        <c:axId val="491713520"/>
      </c:lineChart>
      <c:catAx>
        <c:axId val="4917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520"/>
        <c:crosses val="autoZero"/>
        <c:auto val="1"/>
        <c:lblAlgn val="ctr"/>
        <c:lblOffset val="100"/>
        <c:noMultiLvlLbl val="0"/>
      </c:catAx>
      <c:valAx>
        <c:axId val="4917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71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4316</xdr:rowOff>
    </xdr:from>
    <xdr:to>
      <xdr:col>9</xdr:col>
      <xdr:colOff>798589</xdr:colOff>
      <xdr:row>20</xdr:row>
      <xdr:rowOff>9584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219AF4-7C13-4E33-9726-900EBC5D2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28762</xdr:rowOff>
    </xdr:from>
    <xdr:to>
      <xdr:col>9</xdr:col>
      <xdr:colOff>798589</xdr:colOff>
      <xdr:row>25</xdr:row>
      <xdr:rowOff>139505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ÑO">
              <a:extLst>
                <a:ext uri="{FF2B5EF4-FFF2-40B4-BE49-F238E27FC236}">
                  <a16:creationId xmlns:a16="http://schemas.microsoft.com/office/drawing/2014/main" id="{7F701DB5-EA2D-4E99-A17B-D7B903C036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0309"/>
              <a:ext cx="8648627" cy="883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21091</xdr:rowOff>
    </xdr:from>
    <xdr:to>
      <xdr:col>9</xdr:col>
      <xdr:colOff>798589</xdr:colOff>
      <xdr:row>29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ES">
              <a:extLst>
                <a:ext uri="{FF2B5EF4-FFF2-40B4-BE49-F238E27FC236}">
                  <a16:creationId xmlns:a16="http://schemas.microsoft.com/office/drawing/2014/main" id="{B9C55E22-2180-468D-B9A9-A1B04D63B1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283204"/>
              <a:ext cx="8648627" cy="6067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30</xdr:row>
      <xdr:rowOff>2355</xdr:rowOff>
    </xdr:from>
    <xdr:to>
      <xdr:col>9</xdr:col>
      <xdr:colOff>798589</xdr:colOff>
      <xdr:row>38</xdr:row>
      <xdr:rowOff>178918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STACIÓN">
              <a:extLst>
                <a:ext uri="{FF2B5EF4-FFF2-40B4-BE49-F238E27FC236}">
                  <a16:creationId xmlns:a16="http://schemas.microsoft.com/office/drawing/2014/main" id="{FC04CB6F-67BC-4C4A-9E8C-F0300DBED7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193605"/>
              <a:ext cx="8323339" cy="16688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6709</xdr:rowOff>
    </xdr:from>
    <xdr:to>
      <xdr:col>14</xdr:col>
      <xdr:colOff>63924</xdr:colOff>
      <xdr:row>6</xdr:row>
      <xdr:rowOff>201284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 1">
              <a:extLst>
                <a:ext uri="{FF2B5EF4-FFF2-40B4-BE49-F238E27FC236}">
                  <a16:creationId xmlns:a16="http://schemas.microsoft.com/office/drawing/2014/main" id="{54FB1E26-A28B-4091-A34F-FA15A97EBD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80218"/>
              <a:ext cx="11700000" cy="8846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6</xdr:row>
      <xdr:rowOff>231958</xdr:rowOff>
    </xdr:from>
    <xdr:to>
      <xdr:col>14</xdr:col>
      <xdr:colOff>63924</xdr:colOff>
      <xdr:row>9</xdr:row>
      <xdr:rowOff>105833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 1">
              <a:extLst>
                <a:ext uri="{FF2B5EF4-FFF2-40B4-BE49-F238E27FC236}">
                  <a16:creationId xmlns:a16="http://schemas.microsoft.com/office/drawing/2014/main" id="{CB443FD3-42EC-489C-A5CA-C9AC226F45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95580"/>
              <a:ext cx="11700000" cy="611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17</xdr:col>
      <xdr:colOff>677309</xdr:colOff>
      <xdr:row>23</xdr:row>
      <xdr:rowOff>112951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1583" y="2497667"/>
          <a:ext cx="7535309" cy="2017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142875</xdr:rowOff>
    </xdr:from>
    <xdr:to>
      <xdr:col>11</xdr:col>
      <xdr:colOff>371476</xdr:colOff>
      <xdr:row>17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2</xdr:row>
      <xdr:rowOff>142875</xdr:rowOff>
    </xdr:from>
    <xdr:to>
      <xdr:col>24</xdr:col>
      <xdr:colOff>371476</xdr:colOff>
      <xdr:row>17</xdr:row>
      <xdr:rowOff>123825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209550</xdr:colOff>
      <xdr:row>2</xdr:row>
      <xdr:rowOff>142875</xdr:rowOff>
    </xdr:from>
    <xdr:to>
      <xdr:col>37</xdr:col>
      <xdr:colOff>371476</xdr:colOff>
      <xdr:row>17</xdr:row>
      <xdr:rowOff>123825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209550</xdr:colOff>
      <xdr:row>2</xdr:row>
      <xdr:rowOff>142875</xdr:rowOff>
    </xdr:from>
    <xdr:to>
      <xdr:col>50</xdr:col>
      <xdr:colOff>371476</xdr:colOff>
      <xdr:row>17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209550</xdr:colOff>
      <xdr:row>2</xdr:row>
      <xdr:rowOff>142875</xdr:rowOff>
    </xdr:from>
    <xdr:to>
      <xdr:col>63</xdr:col>
      <xdr:colOff>371476</xdr:colOff>
      <xdr:row>17</xdr:row>
      <xdr:rowOff>123825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209550</xdr:colOff>
      <xdr:row>2</xdr:row>
      <xdr:rowOff>142875</xdr:rowOff>
    </xdr:from>
    <xdr:to>
      <xdr:col>75</xdr:col>
      <xdr:colOff>371476</xdr:colOff>
      <xdr:row>17</xdr:row>
      <xdr:rowOff>123825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Ralph" refreshedDate="45147.372261111108" createdVersion="6" refreshedVersion="6" minRefreshableVersion="3" recordCount="352">
  <cacheSource type="worksheet">
    <worksheetSource name="BN_BolxEst2"/>
  </cacheSource>
  <cacheFields count="27">
    <cacheField name="AÑO" numFmtId="0">
      <sharedItems containsSemiMixedTypes="0" containsString="0" containsNumber="1" containsInteger="1" minValue="1994" maxValue="2023" count="30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ES" numFmtId="0">
      <sharedItems count="12">
        <s v="Abril"/>
        <s v="Mayo"/>
        <s v="Junio"/>
        <s v="Julio"/>
        <s v="Agosto"/>
        <s v="Septiembre"/>
        <s v="Octubre"/>
        <s v="Noviembre"/>
        <s v="Diciembre"/>
        <s v="Enero"/>
        <s v="Febrero"/>
        <s v="Marzo"/>
      </sharedItems>
    </cacheField>
    <cacheField name="Retiro" numFmtId="3">
      <sharedItems containsSemiMixedTypes="0" containsString="0" containsNumber="1" containsInteger="1" minValue="0" maxValue="684585"/>
    </cacheField>
    <cacheField name="Saldias" numFmtId="3">
      <sharedItems containsSemiMixedTypes="0" containsString="0" containsNumber="1" containsInteger="1" minValue="0" maxValue="23821"/>
    </cacheField>
    <cacheField name="Scalabrini Ortíz" numFmtId="3">
      <sharedItems containsSemiMixedTypes="0" containsString="0" containsNumber="1" containsInteger="1" minValue="0" maxValue="35202"/>
    </cacheField>
    <cacheField name="Ciudad Universitaria" numFmtId="3">
      <sharedItems containsSemiMixedTypes="0" containsString="0" containsNumber="1" containsInteger="1" minValue="0" maxValue="99617"/>
    </cacheField>
    <cacheField name="Aristóbulo del Valle" numFmtId="3">
      <sharedItems containsSemiMixedTypes="0" containsString="0" containsNumber="1" containsInteger="1" minValue="0" maxValue="223119"/>
    </cacheField>
    <cacheField name="Miguel M. Padilla" numFmtId="3">
      <sharedItems containsSemiMixedTypes="0" containsString="0" containsNumber="1" containsInteger="1" minValue="0" maxValue="66415"/>
    </cacheField>
    <cacheField name="Florida" numFmtId="3">
      <sharedItems containsSemiMixedTypes="0" containsString="0" containsNumber="1" containsInteger="1" minValue="0" maxValue="88331"/>
    </cacheField>
    <cacheField name="Munro" numFmtId="3">
      <sharedItems containsSemiMixedTypes="0" containsString="0" containsNumber="1" containsInteger="1" minValue="0" maxValue="143438"/>
    </cacheField>
    <cacheField name="Carapachay" numFmtId="3">
      <sharedItems containsSemiMixedTypes="0" containsString="0" containsNumber="1" containsInteger="1" minValue="0" maxValue="103864"/>
    </cacheField>
    <cacheField name="Villa Adelina" numFmtId="3">
      <sharedItems containsSemiMixedTypes="0" containsString="0" containsNumber="1" containsInteger="1" minValue="0" maxValue="204707"/>
    </cacheField>
    <cacheField name="Boulogne Sur Mer" numFmtId="3">
      <sharedItems containsSemiMixedTypes="0" containsString="0" containsNumber="1" containsInteger="1" minValue="0" maxValue="309241"/>
    </cacheField>
    <cacheField name="Vicealmirante Montes" numFmtId="3">
      <sharedItems containsSemiMixedTypes="0" containsString="0" containsNumber="1" containsInteger="1" minValue="0" maxValue="77314"/>
    </cacheField>
    <cacheField name="Don Torcuato" numFmtId="3">
      <sharedItems containsSemiMixedTypes="0" containsString="0" containsNumber="1" containsInteger="1" minValue="0" maxValue="217697"/>
    </cacheField>
    <cacheField name="Ing. Adolfo Sordeaux" numFmtId="3">
      <sharedItems containsSemiMixedTypes="0" containsString="0" containsNumber="1" containsInteger="1" minValue="0" maxValue="217556"/>
    </cacheField>
    <cacheField name="Ciudad Villa de Mayo" numFmtId="3">
      <sharedItems containsSemiMixedTypes="0" containsString="0" containsNumber="1" containsInteger="1" minValue="0" maxValue="123052"/>
    </cacheField>
    <cacheField name="Ciudad Los Polvorines" numFmtId="3">
      <sharedItems containsSemiMixedTypes="0" containsString="0" containsNumber="1" containsInteger="1" minValue="0" maxValue="303695"/>
    </cacheField>
    <cacheField name="Ciudad Ing. Pablo Nogués" numFmtId="3">
      <sharedItems containsSemiMixedTypes="0" containsString="0" containsNumber="1" containsInteger="1" minValue="0" maxValue="290160"/>
    </cacheField>
    <cacheField name="Ciudad Grand Bourg" numFmtId="3">
      <sharedItems containsSemiMixedTypes="0" containsString="0" containsNumber="1" containsInteger="1" minValue="0" maxValue="637950"/>
    </cacheField>
    <cacheField name="Tierras Altas" numFmtId="3">
      <sharedItems containsSemiMixedTypes="0" containsString="0" containsNumber="1" containsInteger="1" minValue="0" maxValue="158771"/>
    </cacheField>
    <cacheField name="Ciudad Tortuguitas" numFmtId="3">
      <sharedItems containsSemiMixedTypes="0" containsString="0" containsNumber="1" containsInteger="1" minValue="0" maxValue="97829"/>
    </cacheField>
    <cacheField name="Manuel Alberti" numFmtId="3">
      <sharedItems containsSemiMixedTypes="0" containsString="0" containsNumber="1" containsInteger="1" minValue="0" maxValue="130785"/>
    </cacheField>
    <cacheField name="Del Viso" numFmtId="3">
      <sharedItems containsSemiMixedTypes="0" containsString="0" containsNumber="1" containsInteger="1" minValue="0" maxValue="143257"/>
    </cacheField>
    <cacheField name="Villa Rosa" numFmtId="3">
      <sharedItems containsSemiMixedTypes="0" containsString="0" containsNumber="1" containsInteger="1" minValue="0" maxValue="167136"/>
    </cacheField>
    <cacheField name="TOTAL" numFmtId="3">
      <sharedItems containsSemiMixedTypes="0" containsString="0" containsNumber="1" containsInteger="1" minValue="309163" maxValue="4103226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 pivotCacheId="163459045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Martin Ralph" refreshedDate="45147.372306134261" createdVersion="6" refreshedVersion="6" minRefreshableVersion="3" recordCount="7777">
  <cacheSource type="worksheet">
    <worksheetSource name="BN_BolxEst1"/>
  </cacheSource>
  <cacheFields count="4">
    <cacheField name="AÑO" numFmtId="0">
      <sharedItems containsSemiMixedTypes="0" containsString="0" containsNumber="1" containsInteger="1" minValue="1994" maxValue="2023" count="30"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ES" numFmtId="0">
      <sharedItems count="12">
        <s v="Abril"/>
        <s v="Mayo"/>
        <s v="Junio"/>
        <s v="Julio"/>
        <s v="Agosto"/>
        <s v="Septiembre"/>
        <s v="Octubre"/>
        <s v="Noviembre"/>
        <s v="Diciembre"/>
        <s v="Enero"/>
        <s v="Febrero"/>
        <s v="Marzo"/>
      </sharedItems>
    </cacheField>
    <cacheField name="ESTACIÓN" numFmtId="0">
      <sharedItems count="60">
        <s v="Retiro"/>
        <s v="Saldias"/>
        <s v="Scalabrini Ortíz"/>
        <s v="Ciudad Universitaria"/>
        <s v="Aristóbulo del Valle"/>
        <s v="Miguel M. Padilla"/>
        <s v="Florida"/>
        <s v="Munro"/>
        <s v="Carapachay"/>
        <s v="Villa Adelina"/>
        <s v="Boulogne Sur Mer"/>
        <s v="Vicealmirante Montes"/>
        <s v="Don Torcuato"/>
        <s v="Ing. Adolfo Sordeaux"/>
        <s v="Ciudad Villa de Mayo"/>
        <s v="Ciudad Los Polvorines"/>
        <s v="Ciudad Ing. Pablo Nogués"/>
        <s v="Ciudad Grand Bourg"/>
        <s v="Tierras Altas"/>
        <s v="Ciudad Tortuguitas"/>
        <s v="Manuel Alberti"/>
        <s v="Del Viso"/>
        <s v="Villa Rosa"/>
        <s v="Villa Caraza" u="1"/>
        <s v="Puente Alsina" u="1"/>
        <s v="La Salada" u="1"/>
        <s v="Merlo Gómez" u="1"/>
        <s v="Los Polvorines" u="1"/>
        <s v="Querandí" u="1"/>
        <s v="Villa Lugano" u="1"/>
        <s v="Ing. Budge" u="1"/>
        <s v="José Ingenieros" u="1"/>
        <s v="Tapiales" u="1"/>
        <s v="Marinos del Crucero Gral. Belgrano" u="1"/>
        <s v="KM 12" u="1"/>
        <s v="Buenos Aires" u="1"/>
        <s v="AJUSTE MESES ANTERIORES" u="1"/>
        <s v="Laferrere" u="1"/>
        <s v="Libertad" u="1"/>
        <s v="20 de Junio" u="1"/>
        <s v="Mendeville" u="1"/>
        <s v="Villa Diamante" u="1"/>
        <s v="Rafael Castillo" u="1"/>
        <s v="Aldo Bonzi" u="1"/>
        <s v="Fiorito" u="1"/>
        <s v="Isidro Casanova" u="1"/>
        <s v="María Eva Duarte" u="1"/>
        <s v="Grand Bourg" u="1"/>
        <s v="Villa de Mayo" u="1"/>
        <s v="González Catán" u="1"/>
        <s v="Presidente Illia" u="1"/>
        <s v="Marinos del Fournier" u="1"/>
        <s v="Ing. Castello" u="1"/>
        <s v="Villa Soldati" u="1"/>
        <s v="Justo Villegas" u="1"/>
        <s v="Dr. Antonio Sáenz" u="1"/>
        <s v="Villa Madero" u="1"/>
        <s v="Tortuguitas" u="1"/>
        <s v="Ing. Pablo Nogués" u="1"/>
        <s v="Independencia" u="1"/>
      </sharedItems>
    </cacheField>
    <cacheField name="PAX" numFmtId="3">
      <sharedItems containsSemiMixedTypes="0" containsString="0" containsNumber="1" containsInteger="1" minValue="0" maxValue="684585"/>
    </cacheField>
  </cacheFields>
  <extLst>
    <ext xmlns:x14="http://schemas.microsoft.com/office/spreadsheetml/2009/9/main" uri="{725AE2AE-9491-48be-B2B4-4EB974FC3084}">
      <x14:pivotCacheDefinition pivotCacheId="88957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  <x v="0"/>
    <n v="187188"/>
    <n v="0"/>
    <n v="0"/>
    <n v="0"/>
    <n v="64213"/>
    <n v="16764"/>
    <n v="24785"/>
    <n v="39275"/>
    <n v="28647"/>
    <n v="41638"/>
    <n v="137831"/>
    <n v="0"/>
    <n v="41530"/>
    <n v="47465"/>
    <n v="38668"/>
    <n v="64184"/>
    <n v="30043"/>
    <n v="129304"/>
    <n v="36219"/>
    <n v="22276"/>
    <n v="23051"/>
    <n v="22787"/>
    <n v="16550"/>
    <n v="1012418"/>
    <m/>
  </r>
  <r>
    <x v="0"/>
    <x v="1"/>
    <n v="212287"/>
    <n v="0"/>
    <n v="0"/>
    <n v="0"/>
    <n v="88545"/>
    <n v="17622"/>
    <n v="26927"/>
    <n v="50555"/>
    <n v="31765"/>
    <n v="55005"/>
    <n v="163521"/>
    <n v="0"/>
    <n v="46179"/>
    <n v="70807"/>
    <n v="46489"/>
    <n v="80113"/>
    <n v="55288"/>
    <n v="167275"/>
    <n v="54696"/>
    <n v="32852"/>
    <n v="32091"/>
    <n v="34142"/>
    <n v="20677"/>
    <n v="1286836"/>
    <m/>
  </r>
  <r>
    <x v="0"/>
    <x v="2"/>
    <n v="190666"/>
    <n v="0"/>
    <n v="0"/>
    <n v="0"/>
    <n v="77657"/>
    <n v="14526"/>
    <n v="24719"/>
    <n v="49433"/>
    <n v="27590"/>
    <n v="54202"/>
    <n v="173831"/>
    <n v="0"/>
    <n v="41262"/>
    <n v="73205"/>
    <n v="43017"/>
    <n v="73928"/>
    <n v="46040"/>
    <n v="154183"/>
    <n v="51784"/>
    <n v="29325"/>
    <n v="27585"/>
    <n v="32180"/>
    <n v="20320"/>
    <n v="1205453"/>
    <m/>
  </r>
  <r>
    <x v="0"/>
    <x v="3"/>
    <n v="201248"/>
    <n v="0"/>
    <n v="0"/>
    <n v="0"/>
    <n v="75667"/>
    <n v="26375"/>
    <n v="29774"/>
    <n v="52153"/>
    <n v="35898"/>
    <n v="50683"/>
    <n v="195854"/>
    <n v="0"/>
    <n v="45175"/>
    <n v="74475"/>
    <n v="47703"/>
    <n v="71026"/>
    <n v="47710"/>
    <n v="165613"/>
    <n v="52410"/>
    <n v="27175"/>
    <n v="29578"/>
    <n v="31202"/>
    <n v="21864"/>
    <n v="1281583"/>
    <m/>
  </r>
  <r>
    <x v="0"/>
    <x v="4"/>
    <n v="200218"/>
    <n v="0"/>
    <n v="0"/>
    <n v="0"/>
    <n v="73473"/>
    <n v="28286"/>
    <n v="31929"/>
    <n v="55693"/>
    <n v="41142"/>
    <n v="53995"/>
    <n v="232376"/>
    <n v="0"/>
    <n v="54021"/>
    <n v="80123"/>
    <n v="53504"/>
    <n v="78347"/>
    <n v="54759"/>
    <n v="185094"/>
    <n v="59544"/>
    <n v="29955"/>
    <n v="36507"/>
    <n v="33371"/>
    <n v="22137"/>
    <n v="1404474"/>
    <m/>
  </r>
  <r>
    <x v="0"/>
    <x v="5"/>
    <n v="205046"/>
    <n v="0"/>
    <n v="0"/>
    <n v="0"/>
    <n v="91417"/>
    <n v="31859"/>
    <n v="29289"/>
    <n v="52070"/>
    <n v="42501"/>
    <n v="58183"/>
    <n v="258854"/>
    <n v="0"/>
    <n v="64161"/>
    <n v="87889"/>
    <n v="55985"/>
    <n v="82442"/>
    <n v="56852"/>
    <n v="196295"/>
    <n v="59379"/>
    <n v="30580"/>
    <n v="37590"/>
    <n v="34183"/>
    <n v="23157"/>
    <n v="1497732"/>
    <m/>
  </r>
  <r>
    <x v="0"/>
    <x v="6"/>
    <n v="215605"/>
    <n v="0"/>
    <n v="0"/>
    <n v="0"/>
    <n v="94581"/>
    <n v="27159"/>
    <n v="31242"/>
    <n v="51196"/>
    <n v="41170"/>
    <n v="60356"/>
    <n v="249994"/>
    <n v="0"/>
    <n v="73105"/>
    <n v="94234"/>
    <n v="51256"/>
    <n v="95025"/>
    <n v="59478"/>
    <n v="206337"/>
    <n v="56190"/>
    <n v="31946"/>
    <n v="37684"/>
    <n v="3400"/>
    <n v="24360"/>
    <n v="1504318"/>
    <m/>
  </r>
  <r>
    <x v="0"/>
    <x v="7"/>
    <n v="217460"/>
    <n v="0"/>
    <n v="0"/>
    <n v="0"/>
    <n v="101013"/>
    <n v="22034"/>
    <n v="29584"/>
    <n v="67194"/>
    <n v="44581"/>
    <n v="68101"/>
    <n v="232486"/>
    <n v="0"/>
    <n v="80610"/>
    <n v="105096"/>
    <n v="63333"/>
    <n v="106472"/>
    <n v="66906"/>
    <n v="249256"/>
    <n v="62714"/>
    <n v="35896"/>
    <n v="40282"/>
    <n v="36140"/>
    <n v="25709"/>
    <n v="1654867"/>
    <m/>
  </r>
  <r>
    <x v="0"/>
    <x v="8"/>
    <n v="232274"/>
    <n v="2074"/>
    <n v="5496"/>
    <n v="0"/>
    <n v="103620"/>
    <n v="20763"/>
    <n v="35804"/>
    <n v="69531"/>
    <n v="43623"/>
    <n v="70207"/>
    <n v="231209"/>
    <n v="16507"/>
    <n v="81872"/>
    <n v="104584"/>
    <n v="64716"/>
    <n v="107917"/>
    <n v="66430"/>
    <n v="249201"/>
    <n v="58573"/>
    <n v="37506"/>
    <n v="41416"/>
    <n v="36954"/>
    <n v="27140"/>
    <n v="1707417"/>
    <m/>
  </r>
  <r>
    <x v="1"/>
    <x v="9"/>
    <n v="216487"/>
    <n v="2710"/>
    <n v="6399"/>
    <n v="0"/>
    <n v="95131"/>
    <n v="21359"/>
    <n v="33637"/>
    <n v="59360"/>
    <n v="39998"/>
    <n v="64871"/>
    <n v="219557"/>
    <n v="21478"/>
    <n v="76697"/>
    <n v="94389"/>
    <n v="60319"/>
    <n v="101026"/>
    <n v="66036"/>
    <n v="228622"/>
    <n v="61254"/>
    <n v="32839"/>
    <n v="41963"/>
    <n v="38310"/>
    <n v="27269"/>
    <n v="1609711"/>
    <m/>
  </r>
  <r>
    <x v="1"/>
    <x v="10"/>
    <n v="200567"/>
    <n v="7792"/>
    <n v="8101"/>
    <n v="0"/>
    <n v="91532"/>
    <n v="26865"/>
    <n v="34824"/>
    <n v="60595"/>
    <n v="40672"/>
    <n v="64778"/>
    <n v="162060"/>
    <n v="29641"/>
    <n v="83608"/>
    <n v="113155"/>
    <n v="69809"/>
    <n v="116067"/>
    <n v="86947"/>
    <n v="229793"/>
    <n v="86894"/>
    <n v="41950"/>
    <n v="58910"/>
    <n v="53871"/>
    <n v="36221"/>
    <n v="1704652"/>
    <m/>
  </r>
  <r>
    <x v="1"/>
    <x v="11"/>
    <n v="215039"/>
    <n v="4377"/>
    <n v="9557"/>
    <n v="0"/>
    <n v="110784"/>
    <n v="34138"/>
    <n v="44546"/>
    <n v="72817"/>
    <n v="52167"/>
    <n v="78116"/>
    <n v="179835"/>
    <n v="37021"/>
    <n v="105140"/>
    <n v="153326"/>
    <n v="90858"/>
    <n v="149146"/>
    <n v="111404"/>
    <n v="293059"/>
    <n v="109851"/>
    <n v="55077"/>
    <n v="77891"/>
    <n v="65392"/>
    <n v="40365"/>
    <n v="2089906"/>
    <m/>
  </r>
  <r>
    <x v="1"/>
    <x v="0"/>
    <n v="207609"/>
    <n v="3405"/>
    <n v="9293"/>
    <n v="0"/>
    <n v="106074"/>
    <n v="30045"/>
    <n v="40362"/>
    <n v="67616"/>
    <n v="47126"/>
    <n v="81624"/>
    <n v="169617"/>
    <n v="36154"/>
    <n v="99735"/>
    <n v="142024"/>
    <n v="85110"/>
    <n v="139276"/>
    <n v="106054"/>
    <n v="274454"/>
    <n v="88911"/>
    <n v="45857"/>
    <n v="66703"/>
    <n v="53555"/>
    <n v="39259"/>
    <n v="1939863"/>
    <m/>
  </r>
  <r>
    <x v="1"/>
    <x v="1"/>
    <n v="228932"/>
    <n v="3173"/>
    <n v="10020"/>
    <n v="0"/>
    <n v="121930"/>
    <n v="34673"/>
    <n v="46208"/>
    <n v="74955"/>
    <n v="52432"/>
    <n v="85331"/>
    <n v="179605"/>
    <n v="41140"/>
    <n v="113624"/>
    <n v="158092"/>
    <n v="91836"/>
    <n v="154733"/>
    <n v="120267"/>
    <n v="294676"/>
    <n v="106147"/>
    <n v="55751"/>
    <n v="80100"/>
    <n v="66668"/>
    <n v="41618"/>
    <n v="2161911"/>
    <m/>
  </r>
  <r>
    <x v="1"/>
    <x v="2"/>
    <n v="215666"/>
    <n v="4046"/>
    <n v="9032"/>
    <n v="0"/>
    <n v="118159"/>
    <n v="32016"/>
    <n v="43783"/>
    <n v="71187"/>
    <n v="47895"/>
    <n v="81159"/>
    <n v="168837"/>
    <n v="41099"/>
    <n v="112999"/>
    <n v="148320"/>
    <n v="86911"/>
    <n v="151118"/>
    <n v="115151"/>
    <n v="283846"/>
    <n v="102021"/>
    <n v="55200"/>
    <n v="77339"/>
    <n v="64209"/>
    <n v="38396"/>
    <n v="2068389"/>
    <m/>
  </r>
  <r>
    <x v="1"/>
    <x v="3"/>
    <n v="235161"/>
    <n v="4633"/>
    <n v="8715"/>
    <n v="0"/>
    <n v="122852"/>
    <n v="32206"/>
    <n v="45087"/>
    <n v="76738"/>
    <n v="49249"/>
    <n v="87205"/>
    <n v="181460"/>
    <n v="45471"/>
    <n v="121918"/>
    <n v="155930"/>
    <n v="89977"/>
    <n v="160610"/>
    <n v="125111"/>
    <n v="302087"/>
    <n v="111237"/>
    <n v="57390"/>
    <n v="82654"/>
    <n v="69672"/>
    <n v="43342"/>
    <n v="2208705"/>
    <m/>
  </r>
  <r>
    <x v="1"/>
    <x v="4"/>
    <n v="228811"/>
    <n v="4969"/>
    <n v="8709"/>
    <n v="0"/>
    <n v="123351"/>
    <n v="34274"/>
    <n v="46661"/>
    <n v="76347"/>
    <n v="50674"/>
    <n v="90337"/>
    <n v="176376"/>
    <n v="47487"/>
    <n v="123449"/>
    <n v="161704"/>
    <n v="92741"/>
    <n v="158997"/>
    <n v="127000"/>
    <n v="304908"/>
    <n v="115620"/>
    <n v="59393"/>
    <n v="83372"/>
    <n v="71270"/>
    <n v="42274"/>
    <n v="2228724"/>
    <m/>
  </r>
  <r>
    <x v="1"/>
    <x v="5"/>
    <n v="230969"/>
    <n v="5212"/>
    <n v="11989"/>
    <n v="0"/>
    <n v="119763"/>
    <n v="34268"/>
    <n v="47264"/>
    <n v="78099"/>
    <n v="52059"/>
    <n v="90548"/>
    <n v="185888"/>
    <n v="49815"/>
    <n v="123032"/>
    <n v="160041"/>
    <n v="94986"/>
    <n v="158950"/>
    <n v="126810"/>
    <n v="302787"/>
    <n v="115295"/>
    <n v="60290"/>
    <n v="85212"/>
    <n v="73458"/>
    <n v="43850"/>
    <n v="2250585"/>
    <m/>
  </r>
  <r>
    <x v="1"/>
    <x v="6"/>
    <n v="240826"/>
    <n v="5572"/>
    <n v="9584"/>
    <n v="0"/>
    <n v="129684"/>
    <n v="36806"/>
    <n v="51361"/>
    <n v="82720"/>
    <n v="54596"/>
    <n v="96081"/>
    <n v="195828"/>
    <n v="51858"/>
    <n v="129744"/>
    <n v="164754"/>
    <n v="93264"/>
    <n v="169512"/>
    <n v="133561"/>
    <n v="317777"/>
    <n v="122258"/>
    <n v="64214"/>
    <n v="91271"/>
    <n v="78098"/>
    <n v="44925"/>
    <n v="2364294"/>
    <m/>
  </r>
  <r>
    <x v="1"/>
    <x v="7"/>
    <n v="238408"/>
    <n v="5049"/>
    <n v="10692"/>
    <n v="0"/>
    <n v="128442"/>
    <n v="37938"/>
    <n v="52550"/>
    <n v="83628"/>
    <n v="54883"/>
    <n v="98505"/>
    <n v="196619"/>
    <n v="54072"/>
    <n v="133250"/>
    <n v="167182"/>
    <n v="97277"/>
    <n v="171088"/>
    <n v="134859"/>
    <n v="325494"/>
    <n v="124336"/>
    <n v="63625"/>
    <n v="91560"/>
    <n v="78824"/>
    <n v="46780"/>
    <n v="2395061"/>
    <m/>
  </r>
  <r>
    <x v="1"/>
    <x v="8"/>
    <n v="247565"/>
    <n v="4968"/>
    <n v="9286"/>
    <n v="0"/>
    <n v="129868"/>
    <n v="35595"/>
    <n v="49132"/>
    <n v="83735"/>
    <n v="52134"/>
    <n v="95859"/>
    <n v="197022"/>
    <n v="70378"/>
    <n v="131985"/>
    <n v="161983"/>
    <n v="90628"/>
    <n v="165180"/>
    <n v="126863"/>
    <n v="324060"/>
    <n v="117975"/>
    <n v="59953"/>
    <n v="87074"/>
    <n v="78326"/>
    <n v="49840"/>
    <n v="2369409"/>
    <m/>
  </r>
  <r>
    <x v="2"/>
    <x v="9"/>
    <n v="231116"/>
    <n v="4315"/>
    <n v="8962"/>
    <n v="0"/>
    <n v="122122"/>
    <n v="34153"/>
    <n v="47286"/>
    <n v="75379"/>
    <n v="48730"/>
    <n v="89322"/>
    <n v="183576"/>
    <n v="47363"/>
    <n v="127460"/>
    <n v="151463"/>
    <n v="85748"/>
    <n v="155321"/>
    <n v="124314"/>
    <n v="305182"/>
    <n v="110944"/>
    <n v="56406"/>
    <n v="79869"/>
    <n v="75377"/>
    <n v="47091"/>
    <n v="2211499"/>
    <m/>
  </r>
  <r>
    <x v="2"/>
    <x v="10"/>
    <n v="224617"/>
    <n v="4385"/>
    <n v="9475"/>
    <n v="0"/>
    <n v="116953"/>
    <n v="32291"/>
    <n v="44510"/>
    <n v="74146"/>
    <n v="47233"/>
    <n v="86598"/>
    <n v="182603"/>
    <n v="48680"/>
    <n v="119916"/>
    <n v="148012"/>
    <n v="83656"/>
    <n v="149957"/>
    <n v="117350"/>
    <n v="293382"/>
    <n v="106982"/>
    <n v="56892"/>
    <n v="77053"/>
    <n v="71420"/>
    <n v="45755"/>
    <n v="2141866"/>
    <m/>
  </r>
  <r>
    <x v="2"/>
    <x v="11"/>
    <n v="242792"/>
    <n v="5670"/>
    <n v="10397"/>
    <n v="0"/>
    <n v="130078"/>
    <n v="37817"/>
    <n v="51914"/>
    <n v="85222"/>
    <n v="55719"/>
    <n v="101074"/>
    <n v="195014"/>
    <n v="55819"/>
    <n v="142297"/>
    <n v="173810"/>
    <n v="97508"/>
    <n v="173544"/>
    <n v="137495"/>
    <n v="335751"/>
    <n v="126534"/>
    <n v="66029"/>
    <n v="93584"/>
    <n v="80936"/>
    <n v="50810"/>
    <n v="2449814"/>
    <m/>
  </r>
  <r>
    <x v="2"/>
    <x v="0"/>
    <n v="241635"/>
    <n v="4004"/>
    <n v="10404"/>
    <n v="0"/>
    <n v="132106"/>
    <n v="37953"/>
    <n v="52281"/>
    <n v="83648"/>
    <n v="55504"/>
    <n v="99290"/>
    <n v="191250"/>
    <n v="53519"/>
    <n v="140673"/>
    <n v="170337"/>
    <n v="99515"/>
    <n v="171564"/>
    <n v="134708"/>
    <n v="325985"/>
    <n v="122385"/>
    <n v="66379"/>
    <n v="92471"/>
    <n v="79858"/>
    <n v="47511"/>
    <n v="2412980"/>
    <m/>
  </r>
  <r>
    <x v="2"/>
    <x v="1"/>
    <n v="253531"/>
    <n v="3590"/>
    <n v="9567"/>
    <n v="0"/>
    <n v="142589"/>
    <n v="40826"/>
    <n v="52017"/>
    <n v="86992"/>
    <n v="57410"/>
    <n v="108147"/>
    <n v="208621"/>
    <n v="58314"/>
    <n v="146921"/>
    <n v="184812"/>
    <n v="117078"/>
    <n v="183956"/>
    <n v="139036"/>
    <n v="336376"/>
    <n v="130819"/>
    <n v="70576"/>
    <n v="99563"/>
    <n v="83744"/>
    <n v="49345"/>
    <n v="2563830"/>
    <m/>
  </r>
  <r>
    <x v="2"/>
    <x v="2"/>
    <n v="233135"/>
    <n v="2823"/>
    <n v="8898"/>
    <n v="0"/>
    <n v="126833"/>
    <n v="34786"/>
    <n v="46954"/>
    <n v="77977"/>
    <n v="51941"/>
    <n v="96021"/>
    <n v="184594"/>
    <n v="52406"/>
    <n v="126801"/>
    <n v="167666"/>
    <n v="94018"/>
    <n v="163275"/>
    <n v="120208"/>
    <n v="308006"/>
    <n v="111709"/>
    <n v="61379"/>
    <n v="82700"/>
    <n v="74548"/>
    <n v="47830"/>
    <n v="2274508"/>
    <m/>
  </r>
  <r>
    <x v="2"/>
    <x v="3"/>
    <n v="245694"/>
    <n v="3096"/>
    <n v="7573"/>
    <n v="0"/>
    <n v="125626"/>
    <n v="36338"/>
    <n v="48604"/>
    <n v="82075"/>
    <n v="54988"/>
    <n v="100792"/>
    <n v="190131"/>
    <n v="52082"/>
    <n v="130328"/>
    <n v="174392"/>
    <n v="98469"/>
    <n v="174204"/>
    <n v="124395"/>
    <n v="320773"/>
    <n v="117820"/>
    <n v="61195"/>
    <n v="87815"/>
    <n v="75069"/>
    <n v="47838"/>
    <n v="2359297"/>
    <m/>
  </r>
  <r>
    <x v="2"/>
    <x v="4"/>
    <n v="239764"/>
    <n v="3002"/>
    <n v="8251"/>
    <n v="0"/>
    <n v="125650"/>
    <n v="35761"/>
    <n v="48537"/>
    <n v="82538"/>
    <n v="55527"/>
    <n v="102368"/>
    <n v="194519"/>
    <n v="53432"/>
    <n v="133607"/>
    <n v="172794"/>
    <n v="98391"/>
    <n v="168373"/>
    <n v="125907"/>
    <n v="324131"/>
    <n v="116501"/>
    <n v="63164"/>
    <n v="89080"/>
    <n v="77189"/>
    <n v="51426"/>
    <n v="2369912"/>
    <m/>
  </r>
  <r>
    <x v="2"/>
    <x v="5"/>
    <n v="229567"/>
    <n v="2949"/>
    <n v="8794"/>
    <n v="0"/>
    <n v="120593"/>
    <n v="34748"/>
    <n v="48081"/>
    <n v="81260"/>
    <n v="54185"/>
    <n v="98159"/>
    <n v="186053"/>
    <n v="51153"/>
    <n v="126696"/>
    <n v="167885"/>
    <n v="93237"/>
    <n v="163043"/>
    <n v="121206"/>
    <n v="309181"/>
    <n v="108860"/>
    <n v="60486"/>
    <n v="86758"/>
    <n v="73586"/>
    <n v="48904"/>
    <n v="2275384"/>
    <m/>
  </r>
  <r>
    <x v="2"/>
    <x v="6"/>
    <n v="266359"/>
    <n v="3762"/>
    <n v="10130"/>
    <n v="0"/>
    <n v="140279"/>
    <n v="42162"/>
    <n v="56024"/>
    <n v="95506"/>
    <n v="63815"/>
    <n v="110943"/>
    <n v="218404"/>
    <n v="58245"/>
    <n v="151049"/>
    <n v="191930"/>
    <n v="108576"/>
    <n v="184353"/>
    <n v="144342"/>
    <n v="354238"/>
    <n v="129517"/>
    <n v="70736"/>
    <n v="102926"/>
    <n v="86051"/>
    <n v="53179"/>
    <n v="2642526"/>
    <m/>
  </r>
  <r>
    <x v="2"/>
    <x v="7"/>
    <n v="262847"/>
    <n v="3813"/>
    <n v="9347"/>
    <n v="0"/>
    <n v="137898"/>
    <n v="39451"/>
    <n v="53896"/>
    <n v="90888"/>
    <n v="61655"/>
    <n v="108392"/>
    <n v="218528"/>
    <n v="55473"/>
    <n v="142491"/>
    <n v="182830"/>
    <n v="103909"/>
    <n v="177774"/>
    <n v="138707"/>
    <n v="339345"/>
    <n v="132296"/>
    <n v="71659"/>
    <n v="99308"/>
    <n v="86315"/>
    <n v="53588"/>
    <n v="2570410"/>
    <m/>
  </r>
  <r>
    <x v="2"/>
    <x v="8"/>
    <n v="271678"/>
    <n v="3606"/>
    <n v="9917"/>
    <n v="0"/>
    <n v="140177"/>
    <n v="37922"/>
    <n v="50818"/>
    <n v="90746"/>
    <n v="60067"/>
    <n v="103677"/>
    <n v="211240"/>
    <n v="53661"/>
    <n v="142004"/>
    <n v="172442"/>
    <n v="97991"/>
    <n v="172245"/>
    <n v="133785"/>
    <n v="330670"/>
    <n v="125968"/>
    <n v="70079"/>
    <n v="96312"/>
    <n v="86964"/>
    <n v="54832"/>
    <n v="2516801"/>
    <m/>
  </r>
  <r>
    <x v="3"/>
    <x v="9"/>
    <n v="251685"/>
    <n v="3130"/>
    <n v="8930"/>
    <n v="0"/>
    <n v="127620"/>
    <n v="37178"/>
    <n v="47013"/>
    <n v="81345"/>
    <n v="54727"/>
    <n v="95279"/>
    <n v="196871"/>
    <n v="49091"/>
    <n v="132357"/>
    <n v="155032"/>
    <n v="89511"/>
    <n v="160074"/>
    <n v="128282"/>
    <n v="311513"/>
    <n v="117447"/>
    <n v="65779"/>
    <n v="87566"/>
    <n v="79879"/>
    <n v="51860"/>
    <n v="2332169"/>
    <m/>
  </r>
  <r>
    <x v="3"/>
    <x v="10"/>
    <n v="238412"/>
    <n v="3180"/>
    <n v="7939"/>
    <n v="0"/>
    <n v="121522"/>
    <n v="34831"/>
    <n v="44620"/>
    <n v="80593"/>
    <n v="52761"/>
    <n v="88987"/>
    <n v="185682"/>
    <n v="46179"/>
    <n v="127854"/>
    <n v="149636"/>
    <n v="86500"/>
    <n v="153422"/>
    <n v="124835"/>
    <n v="298857"/>
    <n v="115980"/>
    <n v="64765"/>
    <n v="87682"/>
    <n v="81598"/>
    <n v="49686"/>
    <n v="2245521"/>
    <m/>
  </r>
  <r>
    <x v="3"/>
    <x v="11"/>
    <n v="266146"/>
    <n v="4029"/>
    <n v="9702"/>
    <n v="0"/>
    <n v="137104"/>
    <n v="40467"/>
    <n v="53794"/>
    <n v="92817"/>
    <n v="62219"/>
    <n v="109019"/>
    <n v="207518"/>
    <n v="53729"/>
    <n v="141273"/>
    <n v="176529"/>
    <n v="101113"/>
    <n v="184681"/>
    <n v="146342"/>
    <n v="352481"/>
    <n v="138992"/>
    <n v="80029"/>
    <n v="108475"/>
    <n v="94613"/>
    <n v="59301"/>
    <n v="2620373"/>
    <m/>
  </r>
  <r>
    <x v="3"/>
    <x v="0"/>
    <n v="272688"/>
    <n v="4363"/>
    <n v="9323"/>
    <n v="0"/>
    <n v="140649"/>
    <n v="41596"/>
    <n v="56660"/>
    <n v="95999"/>
    <n v="66112"/>
    <n v="115723"/>
    <n v="208409"/>
    <n v="55346"/>
    <n v="146109"/>
    <n v="183674"/>
    <n v="104575"/>
    <n v="187890"/>
    <n v="156572"/>
    <n v="354072"/>
    <n v="142282"/>
    <n v="82553"/>
    <n v="109237"/>
    <n v="93777"/>
    <n v="57319"/>
    <n v="2684928"/>
    <m/>
  </r>
  <r>
    <x v="3"/>
    <x v="1"/>
    <n v="280816"/>
    <n v="4761"/>
    <n v="9146"/>
    <n v="0"/>
    <n v="147610"/>
    <n v="42546"/>
    <n v="55394"/>
    <n v="98359"/>
    <n v="66151"/>
    <n v="116364"/>
    <n v="213413"/>
    <n v="54358"/>
    <n v="147313"/>
    <n v="185132"/>
    <n v="102176"/>
    <n v="182928"/>
    <n v="155601"/>
    <n v="363480"/>
    <n v="142932"/>
    <n v="79235"/>
    <n v="108648"/>
    <n v="94826"/>
    <n v="58469"/>
    <n v="2709658"/>
    <m/>
  </r>
  <r>
    <x v="3"/>
    <x v="2"/>
    <n v="260270"/>
    <n v="4491"/>
    <n v="8122"/>
    <n v="0"/>
    <n v="134357"/>
    <n v="39568"/>
    <n v="52762"/>
    <n v="89273"/>
    <n v="62422"/>
    <n v="106196"/>
    <n v="195417"/>
    <n v="50435"/>
    <n v="135767"/>
    <n v="165151"/>
    <n v="94630"/>
    <n v="175695"/>
    <n v="138668"/>
    <n v="337938"/>
    <n v="131334"/>
    <n v="73761"/>
    <n v="102073"/>
    <n v="86683"/>
    <n v="53031"/>
    <n v="2498044"/>
    <m/>
  </r>
  <r>
    <x v="3"/>
    <x v="3"/>
    <n v="294145"/>
    <n v="5152"/>
    <n v="8914"/>
    <n v="0"/>
    <n v="149447"/>
    <n v="44053"/>
    <n v="57743"/>
    <n v="87951"/>
    <n v="66191"/>
    <n v="117100"/>
    <n v="211715"/>
    <n v="58539"/>
    <n v="159140"/>
    <n v="186924"/>
    <n v="103952"/>
    <n v="197073"/>
    <n v="162634"/>
    <n v="391400"/>
    <n v="137364"/>
    <n v="77791"/>
    <n v="109446"/>
    <n v="93958"/>
    <n v="57677"/>
    <n v="2778309"/>
    <m/>
  </r>
  <r>
    <x v="3"/>
    <x v="4"/>
    <n v="290090"/>
    <n v="4350"/>
    <n v="9473"/>
    <n v="0"/>
    <n v="150040"/>
    <n v="43567"/>
    <n v="58638"/>
    <n v="95954"/>
    <n v="67023"/>
    <n v="115374"/>
    <n v="213607"/>
    <n v="58797"/>
    <n v="155920"/>
    <n v="183598"/>
    <n v="102425"/>
    <n v="192489"/>
    <n v="155075"/>
    <n v="384581"/>
    <n v="132257"/>
    <n v="76165"/>
    <n v="105589"/>
    <n v="91331"/>
    <n v="54212"/>
    <n v="2740555"/>
    <m/>
  </r>
  <r>
    <x v="3"/>
    <x v="5"/>
    <n v="302838"/>
    <n v="4933"/>
    <n v="12511"/>
    <n v="0"/>
    <n v="156980"/>
    <n v="45954"/>
    <n v="61402"/>
    <n v="102515"/>
    <n v="70448"/>
    <n v="121710"/>
    <n v="219367"/>
    <n v="62121"/>
    <n v="164247"/>
    <n v="197277"/>
    <n v="107427"/>
    <n v="205185"/>
    <n v="168228"/>
    <n v="410965"/>
    <n v="140092"/>
    <n v="80058"/>
    <n v="111455"/>
    <n v="97553"/>
    <n v="55378"/>
    <n v="2898644"/>
    <m/>
  </r>
  <r>
    <x v="3"/>
    <x v="6"/>
    <n v="318179"/>
    <n v="5102"/>
    <n v="11644"/>
    <n v="0"/>
    <n v="165794"/>
    <n v="48529"/>
    <n v="64142"/>
    <n v="109313"/>
    <n v="74283"/>
    <n v="126317"/>
    <n v="229031"/>
    <n v="57841"/>
    <n v="172175"/>
    <n v="200089"/>
    <n v="110450"/>
    <n v="215036"/>
    <n v="180409"/>
    <n v="423835"/>
    <n v="146068"/>
    <n v="82583"/>
    <n v="115587"/>
    <n v="102995"/>
    <n v="59018"/>
    <n v="3018420"/>
    <m/>
  </r>
  <r>
    <x v="3"/>
    <x v="7"/>
    <n v="319869"/>
    <n v="5290"/>
    <n v="14058"/>
    <n v="0"/>
    <n v="169772"/>
    <n v="49798"/>
    <n v="64817"/>
    <n v="110342"/>
    <n v="74606"/>
    <n v="125628"/>
    <n v="223080"/>
    <n v="59098"/>
    <n v="159510"/>
    <n v="173624"/>
    <n v="98518"/>
    <n v="200388"/>
    <n v="161883"/>
    <n v="383129"/>
    <n v="125210"/>
    <n v="75590"/>
    <n v="101775"/>
    <n v="96986"/>
    <n v="55356"/>
    <n v="2848327"/>
    <m/>
  </r>
  <r>
    <x v="3"/>
    <x v="8"/>
    <n v="319282"/>
    <n v="4506"/>
    <n v="10335"/>
    <n v="0"/>
    <n v="165162"/>
    <n v="44817"/>
    <n v="57054"/>
    <n v="106092"/>
    <n v="69311"/>
    <n v="121177"/>
    <n v="225643"/>
    <n v="62187"/>
    <n v="170773"/>
    <n v="181465"/>
    <n v="103951"/>
    <n v="207820"/>
    <n v="167536"/>
    <n v="409933"/>
    <n v="132003"/>
    <n v="78153"/>
    <n v="109360"/>
    <n v="103165"/>
    <n v="60837"/>
    <n v="2910562"/>
    <m/>
  </r>
  <r>
    <x v="4"/>
    <x v="9"/>
    <n v="299758"/>
    <n v="4144"/>
    <n v="10452"/>
    <n v="0"/>
    <n v="152527"/>
    <n v="42853"/>
    <n v="57317"/>
    <n v="98671"/>
    <n v="62156"/>
    <n v="114187"/>
    <n v="220365"/>
    <n v="61654"/>
    <n v="165216"/>
    <n v="180082"/>
    <n v="102489"/>
    <n v="199683"/>
    <n v="156290"/>
    <n v="394281"/>
    <n v="132412"/>
    <n v="73046"/>
    <n v="104103"/>
    <n v="97978"/>
    <n v="58434"/>
    <n v="2788098"/>
    <m/>
  </r>
  <r>
    <x v="4"/>
    <x v="10"/>
    <n v="291965"/>
    <n v="4017"/>
    <n v="9703"/>
    <n v="0"/>
    <n v="146324"/>
    <n v="41432"/>
    <n v="54347"/>
    <n v="93804"/>
    <n v="62487"/>
    <n v="111569"/>
    <n v="204260"/>
    <n v="58187"/>
    <n v="154688"/>
    <n v="171921"/>
    <n v="98304"/>
    <n v="193731"/>
    <n v="161629"/>
    <n v="373965"/>
    <n v="124694"/>
    <n v="72649"/>
    <n v="101581"/>
    <n v="90866"/>
    <n v="52218"/>
    <n v="2674341"/>
    <m/>
  </r>
  <r>
    <x v="4"/>
    <x v="11"/>
    <n v="331674"/>
    <n v="5418"/>
    <n v="12309"/>
    <n v="0"/>
    <n v="174932"/>
    <n v="48924"/>
    <n v="65159"/>
    <n v="112368"/>
    <n v="77940"/>
    <n v="133368"/>
    <n v="231643"/>
    <n v="69452"/>
    <n v="177213"/>
    <n v="204130"/>
    <n v="113691"/>
    <n v="222086"/>
    <n v="183333"/>
    <n v="441856"/>
    <n v="142704"/>
    <n v="85493"/>
    <n v="118788"/>
    <n v="109780"/>
    <n v="60505"/>
    <n v="3122766"/>
    <m/>
  </r>
  <r>
    <x v="4"/>
    <x v="0"/>
    <n v="324493"/>
    <n v="5169"/>
    <n v="12955"/>
    <n v="0"/>
    <n v="171756"/>
    <n v="47696"/>
    <n v="63967"/>
    <n v="109373"/>
    <n v="76068"/>
    <n v="131256"/>
    <n v="220770"/>
    <n v="65600"/>
    <n v="154531"/>
    <n v="195456"/>
    <n v="106833"/>
    <n v="205798"/>
    <n v="180005"/>
    <n v="421260"/>
    <n v="134635"/>
    <n v="80152"/>
    <n v="109398"/>
    <n v="101993"/>
    <n v="57834"/>
    <n v="2976998"/>
    <m/>
  </r>
  <r>
    <x v="4"/>
    <x v="1"/>
    <n v="330371"/>
    <n v="5293"/>
    <n v="12898"/>
    <n v="0"/>
    <n v="174376"/>
    <n v="47461"/>
    <n v="64165"/>
    <n v="110782"/>
    <n v="76287"/>
    <n v="131019"/>
    <n v="209959"/>
    <n v="67569"/>
    <n v="173328"/>
    <n v="200909"/>
    <n v="107957"/>
    <n v="206172"/>
    <n v="178883"/>
    <n v="418794"/>
    <n v="131147"/>
    <n v="79145"/>
    <n v="108378"/>
    <n v="103284"/>
    <n v="58125"/>
    <n v="2996302"/>
    <m/>
  </r>
  <r>
    <x v="4"/>
    <x v="2"/>
    <n v="312504"/>
    <n v="5314"/>
    <n v="11254"/>
    <n v="0"/>
    <n v="168744"/>
    <n v="45704"/>
    <n v="63230"/>
    <n v="106628"/>
    <n v="74471"/>
    <n v="126359"/>
    <n v="221271"/>
    <n v="64046"/>
    <n v="169605"/>
    <n v="191667"/>
    <n v="104957"/>
    <n v="204250"/>
    <n v="172471"/>
    <n v="409732"/>
    <n v="126443"/>
    <n v="74113"/>
    <n v="102390"/>
    <n v="97035"/>
    <n v="55398"/>
    <n v="2907586"/>
    <m/>
  </r>
  <r>
    <x v="4"/>
    <x v="3"/>
    <n v="348481"/>
    <n v="5828"/>
    <n v="11166"/>
    <n v="0"/>
    <n v="173086"/>
    <n v="49665"/>
    <n v="65953"/>
    <n v="116127"/>
    <n v="76915"/>
    <n v="135574"/>
    <n v="235906"/>
    <n v="68264"/>
    <n v="177464"/>
    <n v="201833"/>
    <n v="110067"/>
    <n v="218150"/>
    <n v="182492"/>
    <n v="436239"/>
    <n v="129240"/>
    <n v="74804"/>
    <n v="108498"/>
    <n v="102101"/>
    <n v="58599"/>
    <n v="3086452"/>
    <m/>
  </r>
  <r>
    <x v="4"/>
    <x v="4"/>
    <n v="346470"/>
    <n v="5711"/>
    <n v="13621"/>
    <n v="0"/>
    <n v="182347"/>
    <n v="49060"/>
    <n v="66801"/>
    <n v="113664"/>
    <n v="77163"/>
    <n v="136676"/>
    <n v="237995"/>
    <n v="68086"/>
    <n v="175879"/>
    <n v="202844"/>
    <n v="111214"/>
    <n v="215101"/>
    <n v="185645"/>
    <n v="436064"/>
    <n v="132604"/>
    <n v="78535"/>
    <n v="109225"/>
    <n v="105391"/>
    <n v="59664"/>
    <n v="3109760"/>
    <m/>
  </r>
  <r>
    <x v="4"/>
    <x v="5"/>
    <n v="336602"/>
    <n v="6573"/>
    <n v="14701"/>
    <n v="0"/>
    <n v="178731"/>
    <n v="48107"/>
    <n v="70037"/>
    <n v="115149"/>
    <n v="78007"/>
    <n v="133157"/>
    <n v="230932"/>
    <n v="67198"/>
    <n v="171282"/>
    <n v="200243"/>
    <n v="108347"/>
    <n v="210162"/>
    <n v="186073"/>
    <n v="430462"/>
    <n v="132364"/>
    <n v="76989"/>
    <n v="104476"/>
    <n v="101746"/>
    <n v="55427"/>
    <n v="3056765"/>
    <m/>
  </r>
  <r>
    <x v="4"/>
    <x v="6"/>
    <n v="355237"/>
    <n v="6016"/>
    <n v="17551"/>
    <n v="0"/>
    <n v="186959"/>
    <n v="51327"/>
    <n v="73212"/>
    <n v="119136"/>
    <n v="78397"/>
    <n v="139685"/>
    <n v="238025"/>
    <n v="69307"/>
    <n v="175914"/>
    <n v="204188"/>
    <n v="109737"/>
    <n v="214724"/>
    <n v="190392"/>
    <n v="438078"/>
    <n v="134708"/>
    <n v="79091"/>
    <n v="108238"/>
    <n v="106572"/>
    <n v="58940"/>
    <n v="3155434"/>
    <m/>
  </r>
  <r>
    <x v="4"/>
    <x v="7"/>
    <n v="341699"/>
    <n v="5599"/>
    <n v="19528"/>
    <n v="0"/>
    <n v="176145"/>
    <n v="48675"/>
    <n v="69081"/>
    <n v="112974"/>
    <n v="76676"/>
    <n v="129465"/>
    <n v="225453"/>
    <n v="67372"/>
    <n v="169489"/>
    <n v="192036"/>
    <n v="104687"/>
    <n v="206459"/>
    <n v="185181"/>
    <n v="424980"/>
    <n v="127641"/>
    <n v="76462"/>
    <n v="102161"/>
    <n v="102890"/>
    <n v="54964"/>
    <n v="3019617"/>
    <m/>
  </r>
  <r>
    <x v="4"/>
    <x v="8"/>
    <n v="339858"/>
    <n v="5109"/>
    <n v="16768"/>
    <n v="0"/>
    <n v="184101"/>
    <n v="47498"/>
    <n v="68584"/>
    <n v="114413"/>
    <n v="75107"/>
    <n v="131886"/>
    <n v="229716"/>
    <n v="69141"/>
    <n v="169998"/>
    <n v="193892"/>
    <n v="105910"/>
    <n v="205349"/>
    <n v="184562"/>
    <n v="424162"/>
    <n v="126557"/>
    <n v="75516"/>
    <n v="104803"/>
    <n v="106166"/>
    <n v="58586"/>
    <n v="3037682"/>
    <m/>
  </r>
  <r>
    <x v="5"/>
    <x v="9"/>
    <n v="313856"/>
    <n v="4785"/>
    <n v="15519"/>
    <n v="0"/>
    <n v="162933"/>
    <n v="44832"/>
    <n v="59396"/>
    <n v="101347"/>
    <n v="66690"/>
    <n v="118907"/>
    <n v="215009"/>
    <n v="64389"/>
    <n v="156976"/>
    <n v="177237"/>
    <n v="93894"/>
    <n v="183761"/>
    <n v="169784"/>
    <n v="387668"/>
    <n v="117069"/>
    <n v="68516"/>
    <n v="95005"/>
    <n v="96701"/>
    <n v="52758"/>
    <n v="2767032"/>
    <m/>
  </r>
  <r>
    <x v="5"/>
    <x v="10"/>
    <n v="304865"/>
    <n v="4450"/>
    <n v="17131"/>
    <n v="0"/>
    <n v="154959"/>
    <n v="41266"/>
    <n v="55216"/>
    <n v="97678"/>
    <n v="64730"/>
    <n v="118198"/>
    <n v="202500"/>
    <n v="61144"/>
    <n v="149541"/>
    <n v="167447"/>
    <n v="88775"/>
    <n v="175311"/>
    <n v="156716"/>
    <n v="371288"/>
    <n v="109845"/>
    <n v="68990"/>
    <n v="90614"/>
    <n v="92206"/>
    <n v="48049"/>
    <n v="2640919"/>
    <m/>
  </r>
  <r>
    <x v="5"/>
    <x v="11"/>
    <n v="356071"/>
    <n v="5801"/>
    <n v="18341"/>
    <n v="0"/>
    <n v="186672"/>
    <n v="51650"/>
    <n v="69392"/>
    <n v="116767"/>
    <n v="80899"/>
    <n v="142339"/>
    <n v="234532"/>
    <n v="72017"/>
    <n v="179460"/>
    <n v="205251"/>
    <n v="110730"/>
    <n v="206330"/>
    <n v="192012"/>
    <n v="454128"/>
    <n v="134623"/>
    <n v="81624"/>
    <n v="109811"/>
    <n v="106133"/>
    <n v="55653"/>
    <n v="3170236"/>
    <m/>
  </r>
  <r>
    <x v="5"/>
    <x v="0"/>
    <n v="335055"/>
    <n v="5841"/>
    <n v="18327"/>
    <n v="0"/>
    <n v="176128"/>
    <n v="49213"/>
    <n v="67713"/>
    <n v="112178"/>
    <n v="79504"/>
    <n v="135509"/>
    <n v="221464"/>
    <n v="67290"/>
    <n v="164372"/>
    <n v="201053"/>
    <n v="104847"/>
    <n v="195839"/>
    <n v="182887"/>
    <n v="425924"/>
    <n v="128109"/>
    <n v="80102"/>
    <n v="104551"/>
    <n v="100152"/>
    <n v="51904"/>
    <n v="3007962"/>
    <m/>
  </r>
  <r>
    <x v="5"/>
    <x v="1"/>
    <n v="352408"/>
    <n v="5991"/>
    <n v="22052"/>
    <n v="0"/>
    <n v="182423"/>
    <n v="51391"/>
    <n v="72018"/>
    <n v="119436"/>
    <n v="80771"/>
    <n v="141512"/>
    <n v="228666"/>
    <n v="72216"/>
    <n v="174441"/>
    <n v="197291"/>
    <n v="102037"/>
    <n v="203082"/>
    <n v="184470"/>
    <n v="425223"/>
    <n v="120729"/>
    <n v="79437"/>
    <n v="103329"/>
    <n v="102420"/>
    <n v="53639"/>
    <n v="3074982"/>
    <m/>
  </r>
  <r>
    <x v="5"/>
    <x v="2"/>
    <n v="333777"/>
    <n v="5924"/>
    <n v="20728"/>
    <n v="0"/>
    <n v="176279"/>
    <n v="48015"/>
    <n v="71701"/>
    <n v="111684"/>
    <n v="80379"/>
    <n v="135096"/>
    <n v="219626"/>
    <n v="67412"/>
    <n v="169547"/>
    <n v="194336"/>
    <n v="103634"/>
    <n v="187969"/>
    <n v="178235"/>
    <n v="413720"/>
    <n v="120035"/>
    <n v="75868"/>
    <n v="95933"/>
    <n v="97857"/>
    <n v="52160"/>
    <n v="2959915"/>
    <m/>
  </r>
  <r>
    <x v="5"/>
    <x v="3"/>
    <n v="346232"/>
    <n v="6376"/>
    <n v="18394"/>
    <n v="0"/>
    <n v="181811"/>
    <n v="50193"/>
    <n v="69981"/>
    <n v="116969"/>
    <n v="103864"/>
    <n v="138737"/>
    <n v="227890"/>
    <n v="67674"/>
    <n v="176281"/>
    <n v="200686"/>
    <n v="104665"/>
    <n v="199794"/>
    <n v="185632"/>
    <n v="432564"/>
    <n v="120581"/>
    <n v="78908"/>
    <n v="97545"/>
    <n v="97583"/>
    <n v="52843"/>
    <n v="3075203"/>
    <m/>
  </r>
  <r>
    <x v="5"/>
    <x v="4"/>
    <n v="349513"/>
    <n v="5799"/>
    <n v="21329"/>
    <n v="0"/>
    <n v="182603"/>
    <n v="50901"/>
    <n v="69523"/>
    <n v="116148"/>
    <n v="82197"/>
    <n v="140737"/>
    <n v="230837"/>
    <n v="71469"/>
    <n v="178586"/>
    <n v="199684"/>
    <n v="109291"/>
    <n v="203371"/>
    <n v="175085"/>
    <n v="416847"/>
    <n v="120766"/>
    <n v="77475"/>
    <n v="97459"/>
    <n v="95942"/>
    <n v="53498"/>
    <n v="3049060"/>
    <m/>
  </r>
  <r>
    <x v="5"/>
    <x v="5"/>
    <n v="363205"/>
    <n v="7120"/>
    <n v="25572"/>
    <n v="0"/>
    <n v="187761"/>
    <n v="52984"/>
    <n v="73468"/>
    <n v="118248"/>
    <n v="81313"/>
    <n v="147879"/>
    <n v="241419"/>
    <n v="72032"/>
    <n v="170269"/>
    <n v="203305"/>
    <n v="106557"/>
    <n v="213489"/>
    <n v="174218"/>
    <n v="430812"/>
    <n v="124892"/>
    <n v="77712"/>
    <n v="97019"/>
    <n v="98526"/>
    <n v="51119"/>
    <n v="3118919"/>
    <m/>
  </r>
  <r>
    <x v="5"/>
    <x v="6"/>
    <n v="366386"/>
    <n v="6490"/>
    <n v="24957"/>
    <n v="0"/>
    <n v="188455"/>
    <n v="51884"/>
    <n v="68501"/>
    <n v="121760"/>
    <n v="84302"/>
    <n v="148847"/>
    <n v="242845"/>
    <n v="74250"/>
    <n v="172998"/>
    <n v="207711"/>
    <n v="109397"/>
    <n v="214949"/>
    <n v="180042"/>
    <n v="434422"/>
    <n v="125869"/>
    <n v="82017"/>
    <n v="100265"/>
    <n v="102431"/>
    <n v="54283"/>
    <n v="3163061"/>
    <m/>
  </r>
  <r>
    <x v="5"/>
    <x v="7"/>
    <n v="374178"/>
    <n v="6761"/>
    <n v="25692"/>
    <n v="0"/>
    <n v="189306"/>
    <n v="54309"/>
    <n v="68421"/>
    <n v="125941"/>
    <n v="85294"/>
    <n v="148733"/>
    <n v="244905"/>
    <n v="75054"/>
    <n v="176229"/>
    <n v="204998"/>
    <n v="111197"/>
    <n v="211987"/>
    <n v="182598"/>
    <n v="432446"/>
    <n v="125173"/>
    <n v="80269"/>
    <n v="96793"/>
    <n v="100381"/>
    <n v="54229"/>
    <n v="3174894"/>
    <m/>
  </r>
  <r>
    <x v="5"/>
    <x v="8"/>
    <n v="368857"/>
    <n v="5392"/>
    <n v="21146"/>
    <n v="0"/>
    <n v="191889"/>
    <n v="52375"/>
    <n v="66349"/>
    <n v="121454"/>
    <n v="78937"/>
    <n v="146408"/>
    <n v="254734"/>
    <n v="72176"/>
    <n v="171474"/>
    <n v="202394"/>
    <n v="105078"/>
    <n v="210168"/>
    <n v="176645"/>
    <n v="428373"/>
    <n v="117278"/>
    <n v="76109"/>
    <n v="95896"/>
    <n v="101556"/>
    <n v="58125"/>
    <n v="3122813"/>
    <m/>
  </r>
  <r>
    <x v="6"/>
    <x v="9"/>
    <n v="332851"/>
    <n v="5214"/>
    <n v="20205"/>
    <n v="0"/>
    <n v="171477"/>
    <n v="48838"/>
    <n v="59088"/>
    <n v="109189"/>
    <n v="69524"/>
    <n v="128181"/>
    <n v="224760"/>
    <n v="64256"/>
    <n v="147872"/>
    <n v="171317"/>
    <n v="94610"/>
    <n v="182854"/>
    <n v="158335"/>
    <n v="375311"/>
    <n v="108843"/>
    <n v="66562"/>
    <n v="84233"/>
    <n v="89846"/>
    <n v="51325"/>
    <n v="2764691"/>
    <m/>
  </r>
  <r>
    <x v="6"/>
    <x v="10"/>
    <n v="327083"/>
    <n v="5000"/>
    <n v="19767"/>
    <n v="0"/>
    <n v="168463"/>
    <n v="46846"/>
    <n v="60493"/>
    <n v="110303"/>
    <n v="69818"/>
    <n v="129124"/>
    <n v="217419"/>
    <n v="66125"/>
    <n v="149967"/>
    <n v="176320"/>
    <n v="96250"/>
    <n v="184905"/>
    <n v="157620"/>
    <n v="377347"/>
    <n v="112014"/>
    <n v="70408"/>
    <n v="86216"/>
    <n v="87439"/>
    <n v="50532"/>
    <n v="2769459"/>
    <m/>
  </r>
  <r>
    <x v="6"/>
    <x v="11"/>
    <n v="367389"/>
    <n v="6860"/>
    <n v="24594"/>
    <n v="0"/>
    <n v="195467"/>
    <n v="56484"/>
    <n v="73299"/>
    <n v="128796"/>
    <n v="84393"/>
    <n v="156118"/>
    <n v="253898"/>
    <n v="77314"/>
    <n v="179652"/>
    <n v="209754"/>
    <n v="114283"/>
    <n v="218867"/>
    <n v="184774"/>
    <n v="447466"/>
    <n v="133459"/>
    <n v="83348"/>
    <n v="99743"/>
    <n v="100107"/>
    <n v="56701"/>
    <n v="3252766"/>
    <m/>
  </r>
  <r>
    <x v="6"/>
    <x v="0"/>
    <n v="348821"/>
    <n v="6428"/>
    <n v="24972"/>
    <n v="0"/>
    <n v="181396"/>
    <n v="51027"/>
    <n v="68360"/>
    <n v="122307"/>
    <n v="78004"/>
    <n v="143917"/>
    <n v="239864"/>
    <n v="72377"/>
    <n v="163871"/>
    <n v="191040"/>
    <n v="104812"/>
    <n v="201283"/>
    <n v="167561"/>
    <n v="408874"/>
    <n v="118715"/>
    <n v="75658"/>
    <n v="89456"/>
    <n v="93678"/>
    <n v="52283"/>
    <n v="3004704"/>
    <m/>
  </r>
  <r>
    <x v="6"/>
    <x v="1"/>
    <n v="351836"/>
    <n v="5519"/>
    <n v="23291"/>
    <n v="0"/>
    <n v="188062"/>
    <n v="53505"/>
    <n v="69752"/>
    <n v="121126"/>
    <n v="78306"/>
    <n v="146944"/>
    <n v="236808"/>
    <n v="69627"/>
    <n v="166490"/>
    <n v="193918"/>
    <n v="107075"/>
    <n v="207144"/>
    <n v="166124"/>
    <n v="418688"/>
    <n v="118520"/>
    <n v="76108"/>
    <n v="91762"/>
    <n v="93229"/>
    <n v="51824"/>
    <n v="3035658"/>
    <m/>
  </r>
  <r>
    <x v="6"/>
    <x v="2"/>
    <n v="345298"/>
    <n v="5492"/>
    <n v="22253"/>
    <n v="0"/>
    <n v="182396"/>
    <n v="52712"/>
    <n v="68020"/>
    <n v="117498"/>
    <n v="76250"/>
    <n v="145902"/>
    <n v="233927"/>
    <n v="67083"/>
    <n v="162747"/>
    <n v="197451"/>
    <n v="103691"/>
    <n v="203595"/>
    <n v="162372"/>
    <n v="414750"/>
    <n v="117711"/>
    <n v="73708"/>
    <n v="88879"/>
    <n v="89085"/>
    <n v="51716"/>
    <n v="2982536"/>
    <m/>
  </r>
  <r>
    <x v="6"/>
    <x v="3"/>
    <n v="365447"/>
    <n v="6793"/>
    <n v="21405"/>
    <n v="0"/>
    <n v="191796"/>
    <n v="52988"/>
    <n v="68702"/>
    <n v="120575"/>
    <n v="74499"/>
    <n v="149882"/>
    <n v="240017"/>
    <n v="68494"/>
    <n v="164797"/>
    <n v="193212"/>
    <n v="104748"/>
    <n v="208301"/>
    <n v="168225"/>
    <n v="422035"/>
    <n v="119603"/>
    <n v="75192"/>
    <n v="94520"/>
    <n v="93787"/>
    <n v="54192"/>
    <n v="3059210"/>
    <m/>
  </r>
  <r>
    <x v="6"/>
    <x v="4"/>
    <n v="367992"/>
    <n v="6550"/>
    <n v="23370"/>
    <n v="0"/>
    <n v="196066"/>
    <n v="56551"/>
    <n v="72489"/>
    <n v="127360"/>
    <n v="82344"/>
    <n v="157081"/>
    <n v="249327"/>
    <n v="73670"/>
    <n v="174519"/>
    <n v="202138"/>
    <n v="110091"/>
    <n v="215703"/>
    <n v="177566"/>
    <n v="438836"/>
    <n v="127737"/>
    <n v="78993"/>
    <n v="97689"/>
    <n v="97534"/>
    <n v="57124"/>
    <n v="3190730"/>
    <m/>
  </r>
  <r>
    <x v="6"/>
    <x v="5"/>
    <n v="363970"/>
    <n v="8349"/>
    <n v="26636"/>
    <n v="0"/>
    <n v="195884"/>
    <n v="54986"/>
    <n v="70447"/>
    <n v="126579"/>
    <n v="80280"/>
    <n v="156190"/>
    <n v="248185"/>
    <n v="72550"/>
    <n v="171291"/>
    <n v="199397"/>
    <n v="108581"/>
    <n v="210449"/>
    <n v="173007"/>
    <n v="427175"/>
    <n v="125445"/>
    <n v="77792"/>
    <n v="96036"/>
    <n v="94884"/>
    <n v="54758"/>
    <n v="3142871"/>
    <m/>
  </r>
  <r>
    <x v="6"/>
    <x v="6"/>
    <n v="371713"/>
    <n v="6023"/>
    <n v="26353"/>
    <n v="0"/>
    <n v="196368"/>
    <n v="54358"/>
    <n v="72334"/>
    <n v="127498"/>
    <n v="81505"/>
    <n v="155293"/>
    <n v="252782"/>
    <n v="72219"/>
    <n v="174238"/>
    <n v="201184"/>
    <n v="110508"/>
    <n v="216025"/>
    <n v="174369"/>
    <n v="433313"/>
    <n v="126988"/>
    <n v="78562"/>
    <n v="98671"/>
    <n v="97969"/>
    <n v="57409"/>
    <n v="3185682"/>
    <m/>
  </r>
  <r>
    <x v="6"/>
    <x v="7"/>
    <n v="350788"/>
    <n v="5849"/>
    <n v="23641"/>
    <n v="0"/>
    <n v="189212"/>
    <n v="52226"/>
    <n v="68126"/>
    <n v="122012"/>
    <n v="79145"/>
    <n v="148515"/>
    <n v="239325"/>
    <n v="69333"/>
    <n v="166422"/>
    <n v="190253"/>
    <n v="105413"/>
    <n v="206875"/>
    <n v="166568"/>
    <n v="414798"/>
    <n v="119971"/>
    <n v="74245"/>
    <n v="93048"/>
    <n v="91246"/>
    <n v="54630"/>
    <n v="3031641"/>
    <m/>
  </r>
  <r>
    <x v="6"/>
    <x v="8"/>
    <n v="365308"/>
    <n v="5462"/>
    <n v="20433"/>
    <n v="0"/>
    <n v="192125"/>
    <n v="50477"/>
    <n v="68040"/>
    <n v="122532"/>
    <n v="74623"/>
    <n v="143541"/>
    <n v="260397"/>
    <n v="73448"/>
    <n v="166832"/>
    <n v="204163"/>
    <n v="110853"/>
    <n v="210992"/>
    <n v="167724"/>
    <n v="437216"/>
    <n v="125233"/>
    <n v="74649"/>
    <n v="99082"/>
    <n v="97547"/>
    <n v="61886"/>
    <n v="3132563"/>
    <m/>
  </r>
  <r>
    <x v="7"/>
    <x v="9"/>
    <n v="331708"/>
    <n v="5746"/>
    <n v="17777"/>
    <n v="0"/>
    <n v="176816"/>
    <n v="44657"/>
    <n v="62605"/>
    <n v="110162"/>
    <n v="70185"/>
    <n v="133267"/>
    <n v="229229"/>
    <n v="63410"/>
    <n v="146372"/>
    <n v="171496"/>
    <n v="95890"/>
    <n v="186495"/>
    <n v="157615"/>
    <n v="380408"/>
    <n v="111110"/>
    <n v="66866"/>
    <n v="88437"/>
    <n v="88623"/>
    <n v="54579"/>
    <n v="2793453"/>
    <m/>
  </r>
  <r>
    <x v="7"/>
    <x v="10"/>
    <n v="320571"/>
    <n v="5566"/>
    <n v="19868"/>
    <n v="0"/>
    <n v="170771"/>
    <n v="45430"/>
    <n v="60349"/>
    <n v="106304"/>
    <n v="69232"/>
    <n v="130615"/>
    <n v="220031"/>
    <n v="59549"/>
    <n v="142355"/>
    <n v="164188"/>
    <n v="90559"/>
    <n v="178288"/>
    <n v="146627"/>
    <n v="363071"/>
    <n v="106196"/>
    <n v="65198"/>
    <n v="84248"/>
    <n v="83994"/>
    <n v="50339"/>
    <n v="2683349"/>
    <m/>
  </r>
  <r>
    <x v="7"/>
    <x v="11"/>
    <n v="351833"/>
    <n v="6493"/>
    <n v="24488"/>
    <n v="0"/>
    <n v="187050"/>
    <n v="52821"/>
    <n v="69071"/>
    <n v="121561"/>
    <n v="79361"/>
    <n v="150397"/>
    <n v="244479"/>
    <n v="67958"/>
    <n v="165424"/>
    <n v="189097"/>
    <n v="106322"/>
    <n v="209874"/>
    <n v="166255"/>
    <n v="424599"/>
    <n v="121558"/>
    <n v="77266"/>
    <n v="96968"/>
    <n v="92884"/>
    <n v="55618"/>
    <n v="3061377"/>
    <m/>
  </r>
  <r>
    <x v="7"/>
    <x v="0"/>
    <n v="343752"/>
    <n v="6080"/>
    <n v="27802"/>
    <n v="0"/>
    <n v="179419"/>
    <n v="50258"/>
    <n v="67139"/>
    <n v="120292"/>
    <n v="78453"/>
    <n v="149069"/>
    <n v="244515"/>
    <n v="66750"/>
    <n v="159331"/>
    <n v="183857"/>
    <n v="105103"/>
    <n v="200034"/>
    <n v="162083"/>
    <n v="417397"/>
    <n v="119585"/>
    <n v="75153"/>
    <n v="92732"/>
    <n v="90489"/>
    <n v="56080"/>
    <n v="2995373"/>
    <m/>
  </r>
  <r>
    <x v="7"/>
    <x v="1"/>
    <n v="347284"/>
    <n v="6791"/>
    <n v="25961"/>
    <n v="0"/>
    <n v="182310"/>
    <n v="53174"/>
    <n v="71279"/>
    <n v="123963"/>
    <n v="83039"/>
    <n v="154243"/>
    <n v="244670"/>
    <n v="65991"/>
    <n v="158967"/>
    <n v="187702"/>
    <n v="105652"/>
    <n v="204941"/>
    <n v="161805"/>
    <n v="421317"/>
    <n v="117224"/>
    <n v="75828"/>
    <n v="93241"/>
    <n v="91321"/>
    <n v="54116"/>
    <n v="3030819"/>
    <m/>
  </r>
  <r>
    <x v="7"/>
    <x v="2"/>
    <n v="332517"/>
    <n v="6636"/>
    <n v="22822"/>
    <n v="0"/>
    <n v="171489"/>
    <n v="49549"/>
    <n v="67656"/>
    <n v="114773"/>
    <n v="78462"/>
    <n v="144867"/>
    <n v="226732"/>
    <n v="62339"/>
    <n v="147081"/>
    <n v="169977"/>
    <n v="98948"/>
    <n v="191635"/>
    <n v="152604"/>
    <n v="392387"/>
    <n v="110366"/>
    <n v="70553"/>
    <n v="87068"/>
    <n v="86422"/>
    <n v="53437"/>
    <n v="2838320"/>
    <m/>
  </r>
  <r>
    <x v="7"/>
    <x v="3"/>
    <n v="317990"/>
    <n v="6411"/>
    <n v="19675"/>
    <n v="0"/>
    <n v="165016"/>
    <n v="47544"/>
    <n v="66402"/>
    <n v="111108"/>
    <n v="74186"/>
    <n v="138530"/>
    <n v="221796"/>
    <n v="61368"/>
    <n v="143327"/>
    <n v="167024"/>
    <n v="95919"/>
    <n v="186046"/>
    <n v="148302"/>
    <n v="385916"/>
    <n v="106158"/>
    <n v="67910"/>
    <n v="86771"/>
    <n v="85498"/>
    <n v="50633"/>
    <n v="2753530"/>
    <m/>
  </r>
  <r>
    <x v="7"/>
    <x v="4"/>
    <n v="330836"/>
    <n v="6486"/>
    <n v="23694"/>
    <n v="0"/>
    <n v="171940"/>
    <n v="50337"/>
    <n v="69598"/>
    <n v="117317"/>
    <n v="77883"/>
    <n v="147097"/>
    <n v="231869"/>
    <n v="63125"/>
    <n v="148267"/>
    <n v="174803"/>
    <n v="99823"/>
    <n v="194458"/>
    <n v="154083"/>
    <n v="393474"/>
    <n v="109332"/>
    <n v="71099"/>
    <n v="87418"/>
    <n v="86900"/>
    <n v="51455"/>
    <n v="2861294"/>
    <m/>
  </r>
  <r>
    <x v="7"/>
    <x v="5"/>
    <n v="317894"/>
    <n v="10185"/>
    <n v="27492"/>
    <n v="0"/>
    <n v="168909"/>
    <n v="50682"/>
    <n v="67659"/>
    <n v="114645"/>
    <n v="75339"/>
    <n v="145247"/>
    <n v="228721"/>
    <n v="62713"/>
    <n v="145871"/>
    <n v="173661"/>
    <n v="100614"/>
    <n v="197137"/>
    <n v="157363"/>
    <n v="388768"/>
    <n v="112356"/>
    <n v="70738"/>
    <n v="87438"/>
    <n v="87859"/>
    <n v="51312"/>
    <n v="2842603"/>
    <m/>
  </r>
  <r>
    <x v="7"/>
    <x v="6"/>
    <n v="322064"/>
    <n v="11128"/>
    <n v="23188"/>
    <n v="0"/>
    <n v="171396"/>
    <n v="52723"/>
    <n v="68075"/>
    <n v="114838"/>
    <n v="77967"/>
    <n v="146853"/>
    <n v="231643"/>
    <n v="63261"/>
    <n v="151023"/>
    <n v="180997"/>
    <n v="103312"/>
    <n v="205273"/>
    <n v="165236"/>
    <n v="390201"/>
    <n v="118666"/>
    <n v="74947"/>
    <n v="91816"/>
    <n v="92924"/>
    <n v="51907"/>
    <n v="2909438"/>
    <m/>
  </r>
  <r>
    <x v="7"/>
    <x v="7"/>
    <n v="331750"/>
    <n v="11843"/>
    <n v="29663"/>
    <n v="0"/>
    <n v="178418"/>
    <n v="54375"/>
    <n v="70202"/>
    <n v="117615"/>
    <n v="77348"/>
    <n v="147854"/>
    <n v="236088"/>
    <n v="63595"/>
    <n v="148662"/>
    <n v="175092"/>
    <n v="99357"/>
    <n v="196307"/>
    <n v="160032"/>
    <n v="380511"/>
    <n v="114996"/>
    <n v="73458"/>
    <n v="90902"/>
    <n v="93649"/>
    <n v="52142"/>
    <n v="2903859"/>
    <m/>
  </r>
  <r>
    <x v="7"/>
    <x v="8"/>
    <n v="277458"/>
    <n v="10070"/>
    <n v="18122"/>
    <n v="0"/>
    <n v="146525"/>
    <n v="44532"/>
    <n v="56278"/>
    <n v="96820"/>
    <n v="63282"/>
    <n v="122650"/>
    <n v="206958"/>
    <n v="55319"/>
    <n v="121773"/>
    <n v="153032"/>
    <n v="84745"/>
    <n v="163381"/>
    <n v="132686"/>
    <n v="316703"/>
    <n v="95399"/>
    <n v="61380"/>
    <n v="77604"/>
    <n v="78116"/>
    <n v="46076"/>
    <n v="2428909"/>
    <m/>
  </r>
  <r>
    <x v="8"/>
    <x v="9"/>
    <n v="264518"/>
    <n v="9853"/>
    <n v="16198"/>
    <n v="0"/>
    <n v="134382"/>
    <n v="40307"/>
    <n v="53976"/>
    <n v="89674"/>
    <n v="60406"/>
    <n v="113709"/>
    <n v="196698"/>
    <n v="52598"/>
    <n v="112613"/>
    <n v="137800"/>
    <n v="78093"/>
    <n v="147864"/>
    <n v="118876"/>
    <n v="284037"/>
    <n v="87929"/>
    <n v="55577"/>
    <n v="67422"/>
    <n v="71091"/>
    <n v="44413"/>
    <n v="2238034"/>
    <m/>
  </r>
  <r>
    <x v="8"/>
    <x v="10"/>
    <n v="256956"/>
    <n v="9033"/>
    <n v="18087"/>
    <n v="0"/>
    <n v="125721"/>
    <n v="36605"/>
    <n v="48631"/>
    <n v="85583"/>
    <n v="56696"/>
    <n v="106528"/>
    <n v="168670"/>
    <n v="45111"/>
    <n v="101834"/>
    <n v="124240"/>
    <n v="71514"/>
    <n v="133031"/>
    <n v="102560"/>
    <n v="272891"/>
    <n v="72400"/>
    <n v="48141"/>
    <n v="58592"/>
    <n v="61558"/>
    <n v="39515"/>
    <n v="2043897"/>
    <m/>
  </r>
  <r>
    <x v="8"/>
    <x v="11"/>
    <n v="269408"/>
    <n v="9823"/>
    <n v="19218"/>
    <n v="0"/>
    <n v="140219"/>
    <n v="35250"/>
    <n v="51920"/>
    <n v="91632"/>
    <n v="58896"/>
    <n v="115938"/>
    <n v="180568"/>
    <n v="49232"/>
    <n v="112669"/>
    <n v="138327"/>
    <n v="81604"/>
    <n v="150958"/>
    <n v="117439"/>
    <n v="313142"/>
    <n v="84466"/>
    <n v="54938"/>
    <n v="66713"/>
    <n v="68174"/>
    <n v="44132"/>
    <n v="2254666"/>
    <m/>
  </r>
  <r>
    <x v="8"/>
    <x v="0"/>
    <n v="267295"/>
    <n v="9303"/>
    <n v="24095"/>
    <n v="0"/>
    <n v="131905"/>
    <n v="34401"/>
    <n v="52768"/>
    <n v="88976"/>
    <n v="61069"/>
    <n v="117266"/>
    <n v="191521"/>
    <n v="49200"/>
    <n v="111194"/>
    <n v="142163"/>
    <n v="84803"/>
    <n v="151268"/>
    <n v="125022"/>
    <n v="311855"/>
    <n v="84739"/>
    <n v="53989"/>
    <n v="67273"/>
    <n v="67893"/>
    <n v="41904"/>
    <n v="2269902"/>
    <m/>
  </r>
  <r>
    <x v="8"/>
    <x v="1"/>
    <n v="280537"/>
    <n v="9456"/>
    <n v="24348"/>
    <n v="0"/>
    <n v="142403"/>
    <n v="41199"/>
    <n v="56119"/>
    <n v="93858"/>
    <n v="63516"/>
    <n v="124023"/>
    <n v="206844"/>
    <n v="51207"/>
    <n v="118180"/>
    <n v="153985"/>
    <n v="88816"/>
    <n v="167435"/>
    <n v="133818"/>
    <n v="338394"/>
    <n v="91607"/>
    <n v="58176"/>
    <n v="70633"/>
    <n v="71342"/>
    <n v="44841"/>
    <n v="2430737"/>
    <m/>
  </r>
  <r>
    <x v="8"/>
    <x v="2"/>
    <n v="268748"/>
    <n v="9292"/>
    <n v="21295"/>
    <n v="0"/>
    <n v="134272"/>
    <n v="37446"/>
    <n v="50868"/>
    <n v="88111"/>
    <n v="59940"/>
    <n v="116636"/>
    <n v="190425"/>
    <n v="47612"/>
    <n v="113013"/>
    <n v="143449"/>
    <n v="81762"/>
    <n v="160389"/>
    <n v="129538"/>
    <n v="324728"/>
    <n v="87134"/>
    <n v="55399"/>
    <n v="67874"/>
    <n v="67476"/>
    <n v="43549"/>
    <n v="2298956"/>
    <m/>
  </r>
  <r>
    <x v="8"/>
    <x v="3"/>
    <n v="285204"/>
    <n v="10305"/>
    <n v="18760"/>
    <n v="0"/>
    <n v="143274"/>
    <n v="38489"/>
    <n v="54314"/>
    <n v="94578"/>
    <n v="61239"/>
    <n v="123030"/>
    <n v="190345"/>
    <n v="50495"/>
    <n v="120739"/>
    <n v="156062"/>
    <n v="86458"/>
    <n v="179748"/>
    <n v="140900"/>
    <n v="359800"/>
    <n v="95586"/>
    <n v="58333"/>
    <n v="76247"/>
    <n v="71958"/>
    <n v="47261"/>
    <n v="2463125"/>
    <m/>
  </r>
  <r>
    <x v="8"/>
    <x v="4"/>
    <n v="298943"/>
    <n v="11380"/>
    <n v="21894"/>
    <n v="0"/>
    <n v="149613"/>
    <n v="40269"/>
    <n v="56817"/>
    <n v="97417"/>
    <n v="65461"/>
    <n v="128495"/>
    <n v="193477"/>
    <n v="54230"/>
    <n v="124794"/>
    <n v="163438"/>
    <n v="93214"/>
    <n v="185645"/>
    <n v="147690"/>
    <n v="367018"/>
    <n v="97176"/>
    <n v="61334"/>
    <n v="79033"/>
    <n v="75208"/>
    <n v="48664"/>
    <n v="2561210"/>
    <m/>
  </r>
  <r>
    <x v="8"/>
    <x v="5"/>
    <n v="284320"/>
    <n v="12154"/>
    <n v="26356"/>
    <n v="0"/>
    <n v="143026"/>
    <n v="39176"/>
    <n v="57158"/>
    <n v="97498"/>
    <n v="64301"/>
    <n v="128752"/>
    <n v="200061"/>
    <n v="53082"/>
    <n v="126078"/>
    <n v="165330"/>
    <n v="93659"/>
    <n v="186405"/>
    <n v="149652"/>
    <n v="373339"/>
    <n v="102006"/>
    <n v="62119"/>
    <n v="79855"/>
    <n v="77624"/>
    <n v="49856"/>
    <n v="2571807"/>
    <m/>
  </r>
  <r>
    <x v="8"/>
    <x v="6"/>
    <n v="313921"/>
    <n v="11615"/>
    <n v="25646"/>
    <n v="0"/>
    <n v="151627"/>
    <n v="41463"/>
    <n v="60278"/>
    <n v="103425"/>
    <n v="68542"/>
    <n v="135365"/>
    <n v="213400"/>
    <n v="57227"/>
    <n v="132552"/>
    <n v="175854"/>
    <n v="98721"/>
    <n v="198048"/>
    <n v="160650"/>
    <n v="397420"/>
    <n v="110587"/>
    <n v="67282"/>
    <n v="86556"/>
    <n v="82665"/>
    <n v="51901"/>
    <n v="2744745"/>
    <m/>
  </r>
  <r>
    <x v="8"/>
    <x v="7"/>
    <n v="298180"/>
    <n v="12131"/>
    <n v="26177"/>
    <n v="0"/>
    <n v="154904"/>
    <n v="46119"/>
    <n v="59506"/>
    <n v="104097"/>
    <n v="67437"/>
    <n v="133845"/>
    <n v="208690"/>
    <n v="55074"/>
    <n v="131958"/>
    <n v="171271"/>
    <n v="95786"/>
    <n v="198282"/>
    <n v="160063"/>
    <n v="393390"/>
    <n v="112760"/>
    <n v="72054"/>
    <n v="89788"/>
    <n v="84758"/>
    <n v="52112"/>
    <n v="2728382"/>
    <m/>
  </r>
  <r>
    <x v="8"/>
    <x v="8"/>
    <n v="305855"/>
    <n v="11721"/>
    <n v="20363"/>
    <n v="0"/>
    <n v="150581"/>
    <n v="44722"/>
    <n v="54929"/>
    <n v="99639"/>
    <n v="64873"/>
    <n v="129974"/>
    <n v="216064"/>
    <n v="56174"/>
    <n v="134587"/>
    <n v="169540"/>
    <n v="95205"/>
    <n v="191981"/>
    <n v="158099"/>
    <n v="394774"/>
    <n v="109430"/>
    <n v="70660"/>
    <n v="93155"/>
    <n v="88250"/>
    <n v="56970"/>
    <n v="2717546"/>
    <m/>
  </r>
  <r>
    <x v="9"/>
    <x v="9"/>
    <n v="288272"/>
    <n v="12059"/>
    <n v="19904"/>
    <n v="0"/>
    <n v="136625"/>
    <n v="40621"/>
    <n v="51129"/>
    <n v="89272"/>
    <n v="59243"/>
    <n v="117222"/>
    <n v="199901"/>
    <n v="52666"/>
    <n v="122824"/>
    <n v="156119"/>
    <n v="86780"/>
    <n v="171109"/>
    <n v="149155"/>
    <n v="364711"/>
    <n v="98840"/>
    <n v="63481"/>
    <n v="85442"/>
    <n v="77084"/>
    <n v="53104"/>
    <n v="2495563"/>
    <m/>
  </r>
  <r>
    <x v="9"/>
    <x v="10"/>
    <n v="278711"/>
    <n v="10893"/>
    <n v="18999"/>
    <n v="0"/>
    <n v="129586"/>
    <n v="36355"/>
    <n v="49390"/>
    <n v="84871"/>
    <n v="56285"/>
    <n v="113872"/>
    <n v="185291"/>
    <n v="46935"/>
    <n v="114860"/>
    <n v="146595"/>
    <n v="82135"/>
    <n v="162936"/>
    <n v="137992"/>
    <n v="346326"/>
    <n v="92654"/>
    <n v="59046"/>
    <n v="78901"/>
    <n v="74240"/>
    <n v="48375"/>
    <n v="2355248"/>
    <m/>
  </r>
  <r>
    <x v="9"/>
    <x v="11"/>
    <n v="309061"/>
    <n v="12066"/>
    <n v="23135"/>
    <n v="0"/>
    <n v="149051"/>
    <n v="44531"/>
    <n v="57480"/>
    <n v="98379"/>
    <n v="65519"/>
    <n v="131676"/>
    <n v="212159"/>
    <n v="56504"/>
    <n v="134426"/>
    <n v="172139"/>
    <n v="96435"/>
    <n v="190976"/>
    <n v="161490"/>
    <n v="402974"/>
    <n v="111197"/>
    <n v="71450"/>
    <n v="92599"/>
    <n v="87967"/>
    <n v="56095"/>
    <n v="2737309"/>
    <m/>
  </r>
  <r>
    <x v="9"/>
    <x v="0"/>
    <n v="306479"/>
    <n v="11614"/>
    <n v="28741"/>
    <n v="0"/>
    <n v="149985"/>
    <n v="46760"/>
    <n v="60696"/>
    <n v="106145"/>
    <n v="69632"/>
    <n v="137368"/>
    <n v="215786"/>
    <n v="60759"/>
    <n v="144376"/>
    <n v="180533"/>
    <n v="101926"/>
    <n v="199271"/>
    <n v="171766"/>
    <n v="426205"/>
    <n v="116794"/>
    <n v="75284"/>
    <n v="95587"/>
    <n v="93535"/>
    <n v="57655"/>
    <n v="2856897"/>
    <m/>
  </r>
  <r>
    <x v="9"/>
    <x v="1"/>
    <n v="331634"/>
    <n v="12237"/>
    <n v="29878"/>
    <n v="0"/>
    <n v="162006"/>
    <n v="48373"/>
    <n v="62796"/>
    <n v="110326"/>
    <n v="71773"/>
    <n v="141269"/>
    <n v="223243"/>
    <n v="58032"/>
    <n v="146186"/>
    <n v="179835"/>
    <n v="101609"/>
    <n v="207404"/>
    <n v="178953"/>
    <n v="437479"/>
    <n v="114421"/>
    <n v="75066"/>
    <n v="95192"/>
    <n v="95433"/>
    <n v="57986"/>
    <n v="2941131"/>
    <m/>
  </r>
  <r>
    <x v="9"/>
    <x v="2"/>
    <n v="314381"/>
    <n v="11425"/>
    <n v="24099"/>
    <n v="0"/>
    <n v="149745"/>
    <n v="45178"/>
    <n v="60305"/>
    <n v="103329"/>
    <n v="68107"/>
    <n v="135453"/>
    <n v="216587"/>
    <n v="56225"/>
    <n v="140115"/>
    <n v="180613"/>
    <n v="100193"/>
    <n v="198543"/>
    <n v="171697"/>
    <n v="427342"/>
    <n v="110760"/>
    <n v="72896"/>
    <n v="94780"/>
    <n v="93359"/>
    <n v="57318"/>
    <n v="2832450"/>
    <m/>
  </r>
  <r>
    <x v="9"/>
    <x v="3"/>
    <n v="341235"/>
    <n v="12813"/>
    <n v="21558"/>
    <n v="0"/>
    <n v="160365"/>
    <n v="48789"/>
    <n v="61937"/>
    <n v="111533"/>
    <n v="71221"/>
    <n v="144222"/>
    <n v="230507"/>
    <n v="60867"/>
    <n v="148944"/>
    <n v="184754"/>
    <n v="103468"/>
    <n v="212114"/>
    <n v="183927"/>
    <n v="456284"/>
    <n v="124043"/>
    <n v="76975"/>
    <n v="102546"/>
    <n v="100396"/>
    <n v="61581"/>
    <n v="3020079"/>
    <m/>
  </r>
  <r>
    <x v="9"/>
    <x v="4"/>
    <n v="343853"/>
    <n v="12802"/>
    <n v="24613"/>
    <n v="0"/>
    <n v="159496"/>
    <n v="48173"/>
    <n v="63191"/>
    <n v="106788"/>
    <n v="70649"/>
    <n v="142688"/>
    <n v="227698"/>
    <n v="58581"/>
    <n v="150042"/>
    <n v="182575"/>
    <n v="102022"/>
    <n v="213388"/>
    <n v="180316"/>
    <n v="454587"/>
    <n v="123079"/>
    <n v="79408"/>
    <n v="101669"/>
    <n v="100032"/>
    <n v="61784"/>
    <n v="3007434"/>
    <m/>
  </r>
  <r>
    <x v="9"/>
    <x v="5"/>
    <n v="336208"/>
    <n v="13684"/>
    <n v="28272"/>
    <n v="0"/>
    <n v="157496"/>
    <n v="48614"/>
    <n v="63026"/>
    <n v="107060"/>
    <n v="72090"/>
    <n v="146149"/>
    <n v="229694"/>
    <n v="60350"/>
    <n v="152123"/>
    <n v="189261"/>
    <n v="105630"/>
    <n v="218765"/>
    <n v="192307"/>
    <n v="472272"/>
    <n v="122552"/>
    <n v="81470"/>
    <n v="104585"/>
    <n v="104229"/>
    <n v="62084"/>
    <n v="3067921"/>
    <m/>
  </r>
  <r>
    <x v="9"/>
    <x v="6"/>
    <n v="359046"/>
    <n v="14406"/>
    <n v="29105"/>
    <n v="0"/>
    <n v="167384"/>
    <n v="52008"/>
    <n v="68408"/>
    <n v="115304"/>
    <n v="77238"/>
    <n v="152832"/>
    <n v="241559"/>
    <n v="64179"/>
    <n v="159638"/>
    <n v="198490"/>
    <n v="108898"/>
    <n v="226967"/>
    <n v="203674"/>
    <n v="488960"/>
    <n v="130852"/>
    <n v="86209"/>
    <n v="109631"/>
    <n v="111559"/>
    <n v="68765"/>
    <n v="3235112"/>
    <m/>
  </r>
  <r>
    <x v="9"/>
    <x v="7"/>
    <n v="350526"/>
    <n v="13831"/>
    <n v="26939"/>
    <n v="0"/>
    <n v="163461"/>
    <n v="50487"/>
    <n v="65301"/>
    <n v="111155"/>
    <n v="74418"/>
    <n v="146567"/>
    <n v="232854"/>
    <n v="60597"/>
    <n v="151857"/>
    <n v="188013"/>
    <n v="102962"/>
    <n v="217349"/>
    <n v="195951"/>
    <n v="465976"/>
    <n v="124842"/>
    <n v="82246"/>
    <n v="105040"/>
    <n v="107369"/>
    <n v="67805"/>
    <n v="3105546"/>
    <m/>
  </r>
  <r>
    <x v="9"/>
    <x v="8"/>
    <n v="362998"/>
    <n v="13374"/>
    <n v="22338"/>
    <n v="0"/>
    <n v="163867"/>
    <n v="48532"/>
    <n v="62016"/>
    <n v="108129"/>
    <n v="70560"/>
    <n v="142219"/>
    <n v="238616"/>
    <n v="60068"/>
    <n v="153147"/>
    <n v="193580"/>
    <n v="104088"/>
    <n v="228201"/>
    <n v="197046"/>
    <n v="478252"/>
    <n v="123670"/>
    <n v="83440"/>
    <n v="110850"/>
    <n v="109447"/>
    <n v="70990"/>
    <n v="3145428"/>
    <m/>
  </r>
  <r>
    <x v="10"/>
    <x v="9"/>
    <n v="321875"/>
    <n v="12924"/>
    <n v="21965"/>
    <n v="0"/>
    <n v="150122"/>
    <n v="45829"/>
    <n v="57625"/>
    <n v="98536"/>
    <n v="63250"/>
    <n v="129564"/>
    <n v="216655"/>
    <n v="52788"/>
    <n v="136771"/>
    <n v="169980"/>
    <n v="91615"/>
    <n v="196508"/>
    <n v="179217"/>
    <n v="427626"/>
    <n v="111355"/>
    <n v="71288"/>
    <n v="95664"/>
    <n v="96763"/>
    <n v="64932"/>
    <n v="2812852"/>
    <m/>
  </r>
  <r>
    <x v="10"/>
    <x v="10"/>
    <n v="334404"/>
    <n v="13450"/>
    <n v="20434"/>
    <n v="0"/>
    <n v="147810"/>
    <n v="45656"/>
    <n v="58445"/>
    <n v="97297"/>
    <n v="64072"/>
    <n v="129253"/>
    <n v="215769"/>
    <n v="53635"/>
    <n v="138142"/>
    <n v="169022"/>
    <n v="91537"/>
    <n v="198379"/>
    <n v="178059"/>
    <n v="433487"/>
    <n v="112651"/>
    <n v="74325"/>
    <n v="98494"/>
    <n v="99856"/>
    <n v="64076"/>
    <n v="2838253"/>
    <m/>
  </r>
  <r>
    <x v="10"/>
    <x v="11"/>
    <n v="373677"/>
    <n v="14976"/>
    <n v="27857"/>
    <n v="0"/>
    <n v="171279"/>
    <n v="53541"/>
    <n v="68819"/>
    <n v="113621"/>
    <n v="76426"/>
    <n v="150624"/>
    <n v="248234"/>
    <n v="63611"/>
    <n v="164675"/>
    <n v="199448"/>
    <n v="110834"/>
    <n v="234068"/>
    <n v="212828"/>
    <n v="520290"/>
    <n v="135589"/>
    <n v="89008"/>
    <n v="118793"/>
    <n v="118400"/>
    <n v="73475"/>
    <n v="3340073"/>
    <m/>
  </r>
  <r>
    <x v="10"/>
    <x v="0"/>
    <n v="345001"/>
    <n v="13321"/>
    <n v="28929"/>
    <n v="0"/>
    <n v="158652"/>
    <n v="49673"/>
    <n v="64146"/>
    <n v="106589"/>
    <n v="73639"/>
    <n v="142037"/>
    <n v="231181"/>
    <n v="59261"/>
    <n v="154798"/>
    <n v="182371"/>
    <n v="103068"/>
    <n v="218508"/>
    <n v="193636"/>
    <n v="478243"/>
    <n v="123039"/>
    <n v="81548"/>
    <n v="107142"/>
    <n v="108156"/>
    <n v="68784"/>
    <n v="3091722"/>
    <m/>
  </r>
  <r>
    <x v="10"/>
    <x v="1"/>
    <n v="355440"/>
    <n v="13581"/>
    <n v="28008"/>
    <n v="0"/>
    <n v="164166"/>
    <n v="49663"/>
    <n v="67115"/>
    <n v="109995"/>
    <n v="75788"/>
    <n v="147059"/>
    <n v="239014"/>
    <n v="61633"/>
    <n v="157603"/>
    <n v="195015"/>
    <n v="105412"/>
    <n v="231338"/>
    <n v="200881"/>
    <n v="496152"/>
    <n v="129022"/>
    <n v="83523"/>
    <n v="112057"/>
    <n v="113334"/>
    <n v="71316"/>
    <n v="3207115"/>
    <m/>
  </r>
  <r>
    <x v="10"/>
    <x v="2"/>
    <n v="350264"/>
    <n v="13572"/>
    <n v="28833"/>
    <n v="0"/>
    <n v="161400"/>
    <n v="49150"/>
    <n v="67129"/>
    <n v="109562"/>
    <n v="74412"/>
    <n v="147024"/>
    <n v="238268"/>
    <n v="62203"/>
    <n v="159692"/>
    <n v="194092"/>
    <n v="107691"/>
    <n v="231388"/>
    <n v="201399"/>
    <n v="499458"/>
    <n v="128623"/>
    <n v="81974"/>
    <n v="112024"/>
    <n v="113841"/>
    <n v="72645"/>
    <n v="3204644"/>
    <m/>
  </r>
  <r>
    <x v="10"/>
    <x v="3"/>
    <n v="378256"/>
    <n v="15189"/>
    <n v="23221"/>
    <n v="0"/>
    <n v="168349"/>
    <n v="51296"/>
    <n v="68847"/>
    <n v="113400"/>
    <n v="73588"/>
    <n v="151027"/>
    <n v="246177"/>
    <n v="64100"/>
    <n v="161877"/>
    <n v="199501"/>
    <n v="105325"/>
    <n v="234828"/>
    <n v="202643"/>
    <n v="505261"/>
    <n v="129732"/>
    <n v="83395"/>
    <n v="115233"/>
    <n v="114744"/>
    <n v="74326"/>
    <n v="3280315"/>
    <m/>
  </r>
  <r>
    <x v="10"/>
    <x v="4"/>
    <n v="364577"/>
    <n v="13889"/>
    <n v="24982"/>
    <n v="0"/>
    <n v="166040"/>
    <n v="51245"/>
    <n v="67684"/>
    <n v="113248"/>
    <n v="75121"/>
    <n v="150529"/>
    <n v="247872"/>
    <n v="60906"/>
    <n v="162347"/>
    <n v="192920"/>
    <n v="106068"/>
    <n v="237753"/>
    <n v="197370"/>
    <n v="511199"/>
    <n v="130430"/>
    <n v="84315"/>
    <n v="114529"/>
    <n v="114361"/>
    <n v="74229"/>
    <n v="3261614"/>
    <m/>
  </r>
  <r>
    <x v="10"/>
    <x v="5"/>
    <n v="375349"/>
    <n v="15539"/>
    <n v="29631"/>
    <n v="0"/>
    <n v="175355"/>
    <n v="53288"/>
    <n v="69676"/>
    <n v="117753"/>
    <n v="77992"/>
    <n v="157127"/>
    <n v="251692"/>
    <n v="64728"/>
    <n v="169449"/>
    <n v="202671"/>
    <n v="108069"/>
    <n v="243252"/>
    <n v="205793"/>
    <n v="525126"/>
    <n v="135907"/>
    <n v="89179"/>
    <n v="116172"/>
    <n v="119321"/>
    <n v="75639"/>
    <n v="3378708"/>
    <m/>
  </r>
  <r>
    <x v="10"/>
    <x v="6"/>
    <n v="385876"/>
    <n v="15397"/>
    <n v="30981"/>
    <n v="0"/>
    <n v="177282"/>
    <n v="54696"/>
    <n v="69549"/>
    <n v="118381"/>
    <n v="77905"/>
    <n v="158412"/>
    <n v="257729"/>
    <n v="64661"/>
    <n v="171305"/>
    <n v="201498"/>
    <n v="108683"/>
    <n v="245592"/>
    <n v="203733"/>
    <n v="525233"/>
    <n v="135144"/>
    <n v="88055"/>
    <n v="117045"/>
    <n v="119444"/>
    <n v="77468"/>
    <n v="3404069"/>
    <m/>
  </r>
  <r>
    <x v="10"/>
    <x v="7"/>
    <n v="382824"/>
    <n v="15460"/>
    <n v="28453"/>
    <n v="0"/>
    <n v="177156"/>
    <n v="50533"/>
    <n v="67647"/>
    <n v="117836"/>
    <n v="78857"/>
    <n v="155892"/>
    <n v="260456"/>
    <n v="64141"/>
    <n v="167590"/>
    <n v="196853"/>
    <n v="108468"/>
    <n v="245170"/>
    <n v="205474"/>
    <n v="524434"/>
    <n v="134722"/>
    <n v="88195"/>
    <n v="114948"/>
    <n v="119481"/>
    <n v="76535"/>
    <n v="3381125"/>
    <m/>
  </r>
  <r>
    <x v="10"/>
    <x v="8"/>
    <n v="413150"/>
    <n v="16098"/>
    <n v="23064"/>
    <n v="0"/>
    <n v="182490"/>
    <n v="54785"/>
    <n v="69301"/>
    <n v="117571"/>
    <n v="77839"/>
    <n v="157005"/>
    <n v="262353"/>
    <n v="65169"/>
    <n v="172763"/>
    <n v="200179"/>
    <n v="108948"/>
    <n v="253530"/>
    <n v="207775"/>
    <n v="538611"/>
    <n v="134383"/>
    <n v="88774"/>
    <n v="120038"/>
    <n v="122116"/>
    <n v="82481"/>
    <n v="3468423"/>
    <m/>
  </r>
  <r>
    <x v="11"/>
    <x v="9"/>
    <n v="348969"/>
    <n v="14573"/>
    <n v="21762"/>
    <n v="0"/>
    <n v="154277"/>
    <n v="48068"/>
    <n v="59457"/>
    <n v="98804"/>
    <n v="65762"/>
    <n v="132494"/>
    <n v="230826"/>
    <n v="55822"/>
    <n v="144947"/>
    <n v="165614"/>
    <n v="93281"/>
    <n v="208988"/>
    <n v="181190"/>
    <n v="465238"/>
    <n v="119903"/>
    <n v="71372"/>
    <n v="98195"/>
    <n v="103309"/>
    <n v="70209"/>
    <n v="2953060"/>
    <m/>
  </r>
  <r>
    <x v="11"/>
    <x v="10"/>
    <n v="351897"/>
    <n v="14616"/>
    <n v="21998"/>
    <n v="0"/>
    <n v="151707"/>
    <n v="46639"/>
    <n v="59487"/>
    <n v="99926"/>
    <n v="66682"/>
    <n v="134258"/>
    <n v="232350"/>
    <n v="54063"/>
    <n v="146048"/>
    <n v="168506"/>
    <n v="91400"/>
    <n v="211564"/>
    <n v="177229"/>
    <n v="456667"/>
    <n v="115835"/>
    <n v="74347"/>
    <n v="97625"/>
    <n v="103215"/>
    <n v="66453"/>
    <n v="2942512"/>
    <m/>
  </r>
  <r>
    <x v="11"/>
    <x v="11"/>
    <n v="395885"/>
    <n v="16592"/>
    <n v="26143"/>
    <n v="0"/>
    <n v="176645"/>
    <n v="53378"/>
    <n v="67884"/>
    <n v="116684"/>
    <n v="80307"/>
    <n v="156725"/>
    <n v="259353"/>
    <n v="66199"/>
    <n v="168069"/>
    <n v="199159"/>
    <n v="108730"/>
    <n v="243207"/>
    <n v="207348"/>
    <n v="534280"/>
    <n v="136886"/>
    <n v="87976"/>
    <n v="116784"/>
    <n v="118494"/>
    <n v="78208"/>
    <n v="3414936"/>
    <m/>
  </r>
  <r>
    <x v="11"/>
    <x v="0"/>
    <n v="398467"/>
    <n v="15848"/>
    <n v="30834"/>
    <n v="0"/>
    <n v="178424"/>
    <n v="54176"/>
    <n v="70918"/>
    <n v="119513"/>
    <n v="83801"/>
    <n v="159734"/>
    <n v="257438"/>
    <n v="64789"/>
    <n v="174502"/>
    <n v="199091"/>
    <n v="111208"/>
    <n v="250226"/>
    <n v="207909"/>
    <n v="540570"/>
    <n v="136090"/>
    <n v="89774"/>
    <n v="113100"/>
    <n v="118397"/>
    <n v="77135"/>
    <n v="3451944"/>
    <m/>
  </r>
  <r>
    <x v="11"/>
    <x v="1"/>
    <n v="409241"/>
    <n v="16429"/>
    <n v="29072"/>
    <n v="0"/>
    <n v="179190"/>
    <n v="55549"/>
    <n v="72341"/>
    <n v="121150"/>
    <n v="84679"/>
    <n v="162834"/>
    <n v="258250"/>
    <n v="64290"/>
    <n v="173539"/>
    <n v="206501"/>
    <n v="112176"/>
    <n v="250662"/>
    <n v="213418"/>
    <n v="548785"/>
    <n v="137529"/>
    <n v="89660"/>
    <n v="114846"/>
    <n v="119926"/>
    <n v="80240"/>
    <n v="3500307"/>
    <m/>
  </r>
  <r>
    <x v="11"/>
    <x v="2"/>
    <n v="352973"/>
    <n v="14948"/>
    <n v="26309"/>
    <n v="0"/>
    <n v="163418"/>
    <n v="48381"/>
    <n v="65707"/>
    <n v="113005"/>
    <n v="76193"/>
    <n v="146013"/>
    <n v="229124"/>
    <n v="56416"/>
    <n v="156813"/>
    <n v="180270"/>
    <n v="100759"/>
    <n v="229984"/>
    <n v="193469"/>
    <n v="498462"/>
    <n v="122273"/>
    <n v="79405"/>
    <n v="104018"/>
    <n v="109853"/>
    <n v="71649"/>
    <n v="3139442"/>
    <m/>
  </r>
  <r>
    <x v="11"/>
    <x v="3"/>
    <n v="408528"/>
    <n v="17491"/>
    <n v="23236"/>
    <n v="0"/>
    <n v="176710"/>
    <n v="53739"/>
    <n v="73181"/>
    <n v="120621"/>
    <n v="80276"/>
    <n v="161738"/>
    <n v="240067"/>
    <n v="60185"/>
    <n v="166276"/>
    <n v="194532"/>
    <n v="105719"/>
    <n v="242166"/>
    <n v="210494"/>
    <n v="527647"/>
    <n v="130419"/>
    <n v="83494"/>
    <n v="115513"/>
    <n v="114781"/>
    <n v="79127"/>
    <n v="3385940"/>
    <m/>
  </r>
  <r>
    <x v="11"/>
    <x v="4"/>
    <n v="379009"/>
    <n v="15759"/>
    <n v="25374"/>
    <n v="0"/>
    <n v="171627"/>
    <n v="52082"/>
    <n v="70585"/>
    <n v="119353"/>
    <n v="80373"/>
    <n v="160764"/>
    <n v="238229"/>
    <n v="60919"/>
    <n v="163766"/>
    <n v="196252"/>
    <n v="107400"/>
    <n v="237660"/>
    <n v="210550"/>
    <n v="528423"/>
    <n v="129072"/>
    <n v="83340"/>
    <n v="110109"/>
    <n v="112736"/>
    <n v="77040"/>
    <n v="3330422"/>
    <m/>
  </r>
  <r>
    <x v="11"/>
    <x v="5"/>
    <n v="407417"/>
    <n v="17902"/>
    <n v="29267"/>
    <n v="0"/>
    <n v="181849"/>
    <n v="57555"/>
    <n v="74886"/>
    <n v="127182"/>
    <n v="84233"/>
    <n v="171910"/>
    <n v="250532"/>
    <n v="62110"/>
    <n v="177847"/>
    <n v="202328"/>
    <n v="113468"/>
    <n v="255689"/>
    <n v="222077"/>
    <n v="559406"/>
    <n v="139097"/>
    <n v="89475"/>
    <n v="113842"/>
    <n v="118224"/>
    <n v="80056"/>
    <n v="3536352"/>
    <m/>
  </r>
  <r>
    <x v="11"/>
    <x v="6"/>
    <n v="419451"/>
    <n v="17564"/>
    <n v="30237"/>
    <n v="0"/>
    <n v="183490"/>
    <n v="58013"/>
    <n v="73930"/>
    <n v="125601"/>
    <n v="85072"/>
    <n v="169327"/>
    <n v="259198"/>
    <n v="64581"/>
    <n v="179056"/>
    <n v="208196"/>
    <n v="115457"/>
    <n v="254696"/>
    <n v="227122"/>
    <n v="568894"/>
    <n v="140263"/>
    <n v="92545"/>
    <n v="118405"/>
    <n v="122696"/>
    <n v="84272"/>
    <n v="3598066"/>
    <m/>
  </r>
  <r>
    <x v="11"/>
    <x v="7"/>
    <n v="428689"/>
    <n v="17898"/>
    <n v="28786"/>
    <n v="0"/>
    <n v="189103"/>
    <n v="60996"/>
    <n v="75793"/>
    <n v="127690"/>
    <n v="86890"/>
    <n v="173002"/>
    <n v="256294"/>
    <n v="66113"/>
    <n v="185932"/>
    <n v="206590"/>
    <n v="115783"/>
    <n v="259965"/>
    <n v="229014"/>
    <n v="575148"/>
    <n v="139493"/>
    <n v="91748"/>
    <n v="113688"/>
    <n v="124476"/>
    <n v="85107"/>
    <n v="3638198"/>
    <m/>
  </r>
  <r>
    <x v="11"/>
    <x v="8"/>
    <n v="453751"/>
    <n v="18661"/>
    <n v="24839"/>
    <n v="0"/>
    <n v="193907"/>
    <n v="59282"/>
    <n v="77255"/>
    <n v="127397"/>
    <n v="84493"/>
    <n v="170079"/>
    <n v="262173"/>
    <n v="63972"/>
    <n v="183577"/>
    <n v="210257"/>
    <n v="114292"/>
    <n v="258328"/>
    <n v="222363"/>
    <n v="573650"/>
    <n v="137795"/>
    <n v="91076"/>
    <n v="120106"/>
    <n v="126790"/>
    <n v="88497"/>
    <n v="3662540"/>
    <m/>
  </r>
  <r>
    <x v="12"/>
    <x v="9"/>
    <n v="405113"/>
    <n v="17966"/>
    <n v="23117"/>
    <n v="0"/>
    <n v="167396"/>
    <n v="51542"/>
    <n v="65340"/>
    <n v="109014"/>
    <n v="72140"/>
    <n v="145999"/>
    <n v="238497"/>
    <n v="56838"/>
    <n v="162646"/>
    <n v="174958"/>
    <n v="98561"/>
    <n v="223374"/>
    <n v="201226"/>
    <n v="507079"/>
    <n v="128314"/>
    <n v="77853"/>
    <n v="105475"/>
    <n v="111780"/>
    <n v="78006"/>
    <n v="3222234"/>
    <m/>
  </r>
  <r>
    <x v="12"/>
    <x v="10"/>
    <n v="396624"/>
    <n v="17384"/>
    <n v="25210"/>
    <n v="0"/>
    <n v="163658"/>
    <n v="50928"/>
    <n v="67879"/>
    <n v="106368"/>
    <n v="71946"/>
    <n v="148075"/>
    <n v="229391"/>
    <n v="56108"/>
    <n v="159580"/>
    <n v="173930"/>
    <n v="97910"/>
    <n v="220011"/>
    <n v="191863"/>
    <n v="495765"/>
    <n v="123323"/>
    <n v="78919"/>
    <n v="102513"/>
    <n v="109619"/>
    <n v="75372"/>
    <n v="3162376"/>
    <m/>
  </r>
  <r>
    <x v="12"/>
    <x v="11"/>
    <n v="428740"/>
    <n v="18467"/>
    <n v="29393"/>
    <n v="0"/>
    <n v="193714"/>
    <n v="59655"/>
    <n v="78481"/>
    <n v="126866"/>
    <n v="88525"/>
    <n v="179543"/>
    <n v="264178"/>
    <n v="65933"/>
    <n v="191364"/>
    <n v="208886"/>
    <n v="115280"/>
    <n v="266090"/>
    <n v="229764"/>
    <n v="594243"/>
    <n v="145476"/>
    <n v="93146"/>
    <n v="123298"/>
    <n v="129239"/>
    <n v="87291"/>
    <n v="3717572"/>
    <m/>
  </r>
  <r>
    <x v="12"/>
    <x v="0"/>
    <n v="442793"/>
    <n v="19166"/>
    <n v="33237"/>
    <n v="0"/>
    <n v="188283"/>
    <n v="58919"/>
    <n v="76586"/>
    <n v="124039"/>
    <n v="83891"/>
    <n v="178706"/>
    <n v="260044"/>
    <n v="64822"/>
    <n v="188105"/>
    <n v="203600"/>
    <n v="113056"/>
    <n v="262557"/>
    <n v="227177"/>
    <n v="573610"/>
    <n v="140538"/>
    <n v="92191"/>
    <n v="120309"/>
    <n v="129884"/>
    <n v="86665"/>
    <n v="3668178"/>
    <m/>
  </r>
  <r>
    <x v="12"/>
    <x v="1"/>
    <n v="449058"/>
    <n v="19473"/>
    <n v="35202"/>
    <n v="0"/>
    <n v="194552"/>
    <n v="60397"/>
    <n v="79677"/>
    <n v="128238"/>
    <n v="87868"/>
    <n v="178518"/>
    <n v="260254"/>
    <n v="63688"/>
    <n v="191236"/>
    <n v="213090"/>
    <n v="116361"/>
    <n v="266592"/>
    <n v="241197"/>
    <n v="600016"/>
    <n v="143409"/>
    <n v="92932"/>
    <n v="120407"/>
    <n v="129238"/>
    <n v="85943"/>
    <n v="3757346"/>
    <m/>
  </r>
  <r>
    <x v="12"/>
    <x v="2"/>
    <n v="417330"/>
    <n v="18770"/>
    <n v="28102"/>
    <n v="0"/>
    <n v="186618"/>
    <n v="56683"/>
    <n v="75333"/>
    <n v="122844"/>
    <n v="87205"/>
    <n v="171591"/>
    <n v="251593"/>
    <n v="59226"/>
    <n v="181077"/>
    <n v="197230"/>
    <n v="114706"/>
    <n v="259743"/>
    <n v="228991"/>
    <n v="575591"/>
    <n v="136901"/>
    <n v="88142"/>
    <n v="117222"/>
    <n v="125892"/>
    <n v="84571"/>
    <n v="3585361"/>
    <m/>
  </r>
  <r>
    <x v="12"/>
    <x v="3"/>
    <n v="438070"/>
    <n v="19629"/>
    <n v="24537"/>
    <n v="0"/>
    <n v="193063"/>
    <n v="59731"/>
    <n v="75080"/>
    <n v="128496"/>
    <n v="86250"/>
    <n v="178072"/>
    <n v="266943"/>
    <n v="63171"/>
    <n v="190765"/>
    <n v="207026"/>
    <n v="116836"/>
    <n v="270271"/>
    <n v="245500"/>
    <n v="599426"/>
    <n v="148564"/>
    <n v="92280"/>
    <n v="124848"/>
    <n v="132469"/>
    <n v="88052"/>
    <n v="3749079"/>
    <m/>
  </r>
  <r>
    <x v="12"/>
    <x v="4"/>
    <n v="453760"/>
    <n v="21153"/>
    <n v="26165"/>
    <n v="0"/>
    <n v="198712"/>
    <n v="59869"/>
    <n v="77568"/>
    <n v="131054"/>
    <n v="88244"/>
    <n v="183119"/>
    <n v="267475"/>
    <n v="64099"/>
    <n v="199267"/>
    <n v="212897"/>
    <n v="119405"/>
    <n v="277869"/>
    <n v="248793"/>
    <n v="610286"/>
    <n v="150576"/>
    <n v="91944"/>
    <n v="128035"/>
    <n v="134270"/>
    <n v="90888"/>
    <n v="3835448"/>
    <m/>
  </r>
  <r>
    <x v="12"/>
    <x v="5"/>
    <n v="450485"/>
    <n v="22127"/>
    <n v="29638"/>
    <n v="0"/>
    <n v="199616"/>
    <n v="62784"/>
    <n v="79057"/>
    <n v="131243"/>
    <n v="91236"/>
    <n v="182278"/>
    <n v="272126"/>
    <n v="64679"/>
    <n v="196684"/>
    <n v="210153"/>
    <n v="119897"/>
    <n v="280862"/>
    <n v="249930"/>
    <n v="607120"/>
    <n v="153027"/>
    <n v="95952"/>
    <n v="126123"/>
    <n v="134808"/>
    <n v="89380"/>
    <n v="3849205"/>
    <m/>
  </r>
  <r>
    <x v="12"/>
    <x v="6"/>
    <n v="453102"/>
    <n v="19827"/>
    <n v="30228"/>
    <n v="0"/>
    <n v="194989"/>
    <n v="62432"/>
    <n v="79200"/>
    <n v="131262"/>
    <n v="89110"/>
    <n v="181820"/>
    <n v="271475"/>
    <n v="65826"/>
    <n v="195605"/>
    <n v="211850"/>
    <n v="120714"/>
    <n v="280530"/>
    <n v="249586"/>
    <n v="612596"/>
    <n v="147096"/>
    <n v="96724"/>
    <n v="127573"/>
    <n v="133182"/>
    <n v="89334"/>
    <n v="3844061"/>
    <m/>
  </r>
  <r>
    <x v="12"/>
    <x v="7"/>
    <n v="461029"/>
    <n v="21085"/>
    <n v="29172"/>
    <n v="0"/>
    <n v="201020"/>
    <n v="66415"/>
    <n v="83783"/>
    <n v="137444"/>
    <n v="92379"/>
    <n v="188877"/>
    <n v="277788"/>
    <n v="67742"/>
    <n v="204616"/>
    <n v="216227"/>
    <n v="123052"/>
    <n v="288878"/>
    <n v="261566"/>
    <n v="622910"/>
    <n v="155558"/>
    <n v="93565"/>
    <n v="129314"/>
    <n v="137858"/>
    <n v="89418"/>
    <n v="3949696"/>
    <m/>
  </r>
  <r>
    <x v="12"/>
    <x v="8"/>
    <n v="463792"/>
    <n v="19739"/>
    <n v="23643"/>
    <n v="0"/>
    <n v="198243"/>
    <n v="61087"/>
    <n v="77204"/>
    <n v="131534"/>
    <n v="84221"/>
    <n v="180878"/>
    <n v="271375"/>
    <n v="61300"/>
    <n v="199401"/>
    <n v="208302"/>
    <n v="115451"/>
    <n v="276626"/>
    <n v="245635"/>
    <n v="586972"/>
    <n v="143910"/>
    <n v="87011"/>
    <n v="125271"/>
    <n v="127201"/>
    <n v="86152"/>
    <n v="3774948"/>
    <m/>
  </r>
  <r>
    <x v="13"/>
    <x v="9"/>
    <n v="417533"/>
    <n v="20458"/>
    <n v="21674"/>
    <n v="0"/>
    <n v="177587"/>
    <n v="54356"/>
    <n v="67875"/>
    <n v="117309"/>
    <n v="74787"/>
    <n v="159349"/>
    <n v="246592"/>
    <n v="57313"/>
    <n v="181742"/>
    <n v="185064"/>
    <n v="102167"/>
    <n v="249309"/>
    <n v="225166"/>
    <n v="538874"/>
    <n v="134997"/>
    <n v="79941"/>
    <n v="113568"/>
    <n v="118242"/>
    <n v="81224"/>
    <n v="3425127"/>
    <m/>
  </r>
  <r>
    <x v="13"/>
    <x v="10"/>
    <n v="422370"/>
    <n v="19546"/>
    <n v="23104"/>
    <n v="0"/>
    <n v="169900"/>
    <n v="53101"/>
    <n v="66288"/>
    <n v="112622"/>
    <n v="75384"/>
    <n v="156195"/>
    <n v="239027"/>
    <n v="52565"/>
    <n v="173676"/>
    <n v="178426"/>
    <n v="98502"/>
    <n v="237297"/>
    <n v="214387"/>
    <n v="517582"/>
    <n v="129142"/>
    <n v="78479"/>
    <n v="108752"/>
    <n v="112579"/>
    <n v="75990"/>
    <n v="3314914"/>
    <m/>
  </r>
  <r>
    <x v="13"/>
    <x v="11"/>
    <n v="461557"/>
    <n v="21772"/>
    <n v="25322"/>
    <n v="0"/>
    <n v="202134"/>
    <n v="63055"/>
    <n v="80645"/>
    <n v="135600"/>
    <n v="88596"/>
    <n v="188532"/>
    <n v="276447"/>
    <n v="65146"/>
    <n v="207962"/>
    <n v="212218"/>
    <n v="119379"/>
    <n v="289857"/>
    <n v="256407"/>
    <n v="621535"/>
    <n v="153638"/>
    <n v="97829"/>
    <n v="126775"/>
    <n v="133531"/>
    <n v="84593"/>
    <n v="3912530"/>
    <m/>
  </r>
  <r>
    <x v="13"/>
    <x v="0"/>
    <n v="420492"/>
    <n v="19139"/>
    <n v="26268"/>
    <n v="0"/>
    <n v="184641"/>
    <n v="56482"/>
    <n v="72405"/>
    <n v="124000"/>
    <n v="84927"/>
    <n v="172626"/>
    <n v="259933"/>
    <n v="60203"/>
    <n v="190366"/>
    <n v="196438"/>
    <n v="111523"/>
    <n v="273039"/>
    <n v="228320"/>
    <n v="571687"/>
    <n v="138818"/>
    <n v="87908"/>
    <n v="119489"/>
    <n v="124285"/>
    <n v="80020"/>
    <n v="3603009"/>
    <m/>
  </r>
  <r>
    <x v="13"/>
    <x v="1"/>
    <n v="468611"/>
    <n v="21551"/>
    <n v="30375"/>
    <n v="0"/>
    <n v="196874"/>
    <n v="60377"/>
    <n v="79906"/>
    <n v="133836"/>
    <n v="87543"/>
    <n v="183764"/>
    <n v="270076"/>
    <n v="60084"/>
    <n v="200109"/>
    <n v="213004"/>
    <n v="118335"/>
    <n v="285727"/>
    <n v="249432"/>
    <n v="615685"/>
    <n v="147954"/>
    <n v="93696"/>
    <n v="121914"/>
    <n v="132020"/>
    <n v="85044"/>
    <n v="3855917"/>
    <m/>
  </r>
  <r>
    <x v="13"/>
    <x v="2"/>
    <n v="454669"/>
    <n v="21556"/>
    <n v="26283"/>
    <n v="0"/>
    <n v="193385"/>
    <n v="55931"/>
    <n v="78357"/>
    <n v="130618"/>
    <n v="85529"/>
    <n v="181385"/>
    <n v="264197"/>
    <n v="62167"/>
    <n v="199409"/>
    <n v="206975"/>
    <n v="116488"/>
    <n v="281516"/>
    <n v="243586"/>
    <n v="601393"/>
    <n v="146615"/>
    <n v="90768"/>
    <n v="123700"/>
    <n v="127578"/>
    <n v="82292"/>
    <n v="3774397"/>
    <m/>
  </r>
  <r>
    <x v="13"/>
    <x v="3"/>
    <n v="464425"/>
    <n v="21228"/>
    <n v="23293"/>
    <n v="0"/>
    <n v="197655"/>
    <n v="57910"/>
    <n v="79761"/>
    <n v="131719"/>
    <n v="86746"/>
    <n v="186849"/>
    <n v="262332"/>
    <n v="61874"/>
    <n v="201688"/>
    <n v="208321"/>
    <n v="115712"/>
    <n v="284528"/>
    <n v="250745"/>
    <n v="610800"/>
    <n v="148635"/>
    <n v="90520"/>
    <n v="125201"/>
    <n v="129661"/>
    <n v="86262"/>
    <n v="3825865"/>
    <m/>
  </r>
  <r>
    <x v="13"/>
    <x v="4"/>
    <n v="473646"/>
    <n v="22104"/>
    <n v="24441"/>
    <n v="0"/>
    <n v="205078"/>
    <n v="62288"/>
    <n v="83469"/>
    <n v="139579"/>
    <n v="89261"/>
    <n v="192131"/>
    <n v="268733"/>
    <n v="63687"/>
    <n v="206171"/>
    <n v="209579"/>
    <n v="118541"/>
    <n v="292888"/>
    <n v="255374"/>
    <n v="615011"/>
    <n v="153029"/>
    <n v="93824"/>
    <n v="125025"/>
    <n v="135299"/>
    <n v="88647"/>
    <n v="3917805"/>
    <m/>
  </r>
  <r>
    <x v="13"/>
    <x v="5"/>
    <n v="479514"/>
    <n v="22352"/>
    <n v="29598"/>
    <n v="0"/>
    <n v="206214"/>
    <n v="62997"/>
    <n v="82320"/>
    <n v="138267"/>
    <n v="89223"/>
    <n v="188793"/>
    <n v="267366"/>
    <n v="62746"/>
    <n v="209807"/>
    <n v="212280"/>
    <n v="118174"/>
    <n v="295775"/>
    <n v="258449"/>
    <n v="623276"/>
    <n v="151142"/>
    <n v="96041"/>
    <n v="124511"/>
    <n v="136639"/>
    <n v="89077"/>
    <n v="3944561"/>
    <m/>
  </r>
  <r>
    <x v="13"/>
    <x v="6"/>
    <n v="500338"/>
    <n v="21526"/>
    <n v="29762"/>
    <n v="0"/>
    <n v="208294"/>
    <n v="62842"/>
    <n v="85337"/>
    <n v="137449"/>
    <n v="91976"/>
    <n v="194580"/>
    <n v="274558"/>
    <n v="64830"/>
    <n v="216620"/>
    <n v="217556"/>
    <n v="122022"/>
    <n v="303695"/>
    <n v="288856"/>
    <n v="637950"/>
    <n v="158771"/>
    <n v="97746"/>
    <n v="129898"/>
    <n v="141097"/>
    <n v="94615"/>
    <n v="4080318"/>
    <m/>
  </r>
  <r>
    <x v="13"/>
    <x v="7"/>
    <n v="500772"/>
    <n v="22971"/>
    <n v="30107"/>
    <n v="0"/>
    <n v="212969"/>
    <n v="65262"/>
    <n v="83679"/>
    <n v="138054"/>
    <n v="88571"/>
    <n v="196935"/>
    <n v="275159"/>
    <n v="63678"/>
    <n v="217697"/>
    <n v="210936"/>
    <n v="121358"/>
    <n v="300239"/>
    <n v="290160"/>
    <n v="632009"/>
    <n v="155811"/>
    <n v="96477"/>
    <n v="127615"/>
    <n v="143244"/>
    <n v="91510"/>
    <n v="4065213"/>
    <m/>
  </r>
  <r>
    <x v="13"/>
    <x v="8"/>
    <n v="486610"/>
    <n v="22111"/>
    <n v="25007"/>
    <n v="0"/>
    <n v="205990"/>
    <n v="61304"/>
    <n v="79294"/>
    <n v="132915"/>
    <n v="84352"/>
    <n v="186894"/>
    <n v="284324"/>
    <n v="64874"/>
    <n v="208883"/>
    <n v="210853"/>
    <n v="114815"/>
    <n v="290130"/>
    <n v="262420"/>
    <n v="602006"/>
    <n v="148111"/>
    <n v="92437"/>
    <n v="128719"/>
    <n v="143257"/>
    <n v="95838"/>
    <n v="3931144"/>
    <m/>
  </r>
  <r>
    <x v="14"/>
    <x v="9"/>
    <n v="447544"/>
    <n v="20984"/>
    <n v="22481"/>
    <n v="0"/>
    <n v="186066"/>
    <n v="53973"/>
    <n v="71107"/>
    <n v="119045"/>
    <n v="75649"/>
    <n v="168160"/>
    <n v="234087"/>
    <n v="55988"/>
    <n v="186311"/>
    <n v="183626"/>
    <n v="100152"/>
    <n v="250194"/>
    <n v="240489"/>
    <n v="532476"/>
    <n v="131080"/>
    <n v="81392"/>
    <n v="109829"/>
    <n v="124050"/>
    <n v="84241"/>
    <n v="3478924"/>
    <m/>
  </r>
  <r>
    <x v="14"/>
    <x v="10"/>
    <n v="479137"/>
    <n v="20815"/>
    <n v="20412"/>
    <n v="0"/>
    <n v="189824"/>
    <n v="54668"/>
    <n v="73504"/>
    <n v="123412"/>
    <n v="78640"/>
    <n v="171493"/>
    <n v="241649"/>
    <n v="53948"/>
    <n v="188796"/>
    <n v="184376"/>
    <n v="101652"/>
    <n v="255288"/>
    <n v="235508"/>
    <n v="533978"/>
    <n v="131866"/>
    <n v="84465"/>
    <n v="113696"/>
    <n v="124098"/>
    <n v="84909"/>
    <n v="3546134"/>
    <m/>
  </r>
  <r>
    <x v="14"/>
    <x v="11"/>
    <n v="463549"/>
    <n v="21321"/>
    <n v="28245"/>
    <n v="0"/>
    <n v="201420"/>
    <n v="58426"/>
    <n v="78489"/>
    <n v="128718"/>
    <n v="81355"/>
    <n v="182381"/>
    <n v="252461"/>
    <n v="59942"/>
    <n v="196667"/>
    <n v="192180"/>
    <n v="107714"/>
    <n v="270346"/>
    <n v="238667"/>
    <n v="561398"/>
    <n v="136536"/>
    <n v="87282"/>
    <n v="118488"/>
    <n v="130084"/>
    <n v="89297"/>
    <n v="3684966"/>
    <m/>
  </r>
  <r>
    <x v="14"/>
    <x v="0"/>
    <n v="485736"/>
    <n v="23366"/>
    <n v="32204"/>
    <n v="0"/>
    <n v="213700"/>
    <n v="61300"/>
    <n v="83691"/>
    <n v="139490"/>
    <n v="89697"/>
    <n v="198143"/>
    <n v="304552"/>
    <n v="66040"/>
    <n v="213728"/>
    <n v="208870"/>
    <n v="119478"/>
    <n v="295866"/>
    <n v="265028"/>
    <n v="610905"/>
    <n v="149414"/>
    <n v="94463"/>
    <n v="128541"/>
    <n v="138531"/>
    <n v="95279"/>
    <n v="4018022"/>
    <m/>
  </r>
  <r>
    <x v="14"/>
    <x v="1"/>
    <n v="511527"/>
    <n v="23821"/>
    <n v="31088"/>
    <n v="0"/>
    <n v="219725"/>
    <n v="63832"/>
    <n v="88331"/>
    <n v="143438"/>
    <n v="92949"/>
    <n v="204707"/>
    <n v="309241"/>
    <n v="66478"/>
    <n v="217005"/>
    <n v="214159"/>
    <n v="119278"/>
    <n v="296935"/>
    <n v="267500"/>
    <n v="618405"/>
    <n v="151434"/>
    <n v="96322"/>
    <n v="130785"/>
    <n v="140014"/>
    <n v="96252"/>
    <n v="4103226"/>
    <m/>
  </r>
  <r>
    <x v="14"/>
    <x v="2"/>
    <n v="466506"/>
    <n v="21466"/>
    <n v="26795"/>
    <n v="0"/>
    <n v="200037"/>
    <n v="59577"/>
    <n v="81542"/>
    <n v="131762"/>
    <n v="84152"/>
    <n v="182535"/>
    <n v="263203"/>
    <n v="60559"/>
    <n v="193381"/>
    <n v="198096"/>
    <n v="113181"/>
    <n v="273988"/>
    <n v="257102"/>
    <n v="576962"/>
    <n v="137312"/>
    <n v="86565"/>
    <n v="120083"/>
    <n v="131900"/>
    <n v="89717"/>
    <n v="3756421"/>
    <m/>
  </r>
  <r>
    <x v="14"/>
    <x v="3"/>
    <n v="519269"/>
    <n v="23688"/>
    <n v="24889"/>
    <n v="0"/>
    <n v="216627"/>
    <n v="63247"/>
    <n v="84187"/>
    <n v="139056"/>
    <n v="86262"/>
    <n v="195158"/>
    <n v="293058"/>
    <n v="63396"/>
    <n v="204638"/>
    <n v="202730"/>
    <n v="118598"/>
    <n v="292694"/>
    <n v="272184"/>
    <n v="599008"/>
    <n v="145285"/>
    <n v="92736"/>
    <n v="124921"/>
    <n v="137748"/>
    <n v="95363"/>
    <n v="3994742"/>
    <m/>
  </r>
  <r>
    <x v="14"/>
    <x v="4"/>
    <n v="502772"/>
    <n v="23038"/>
    <n v="26276"/>
    <n v="0"/>
    <n v="212855"/>
    <n v="63385"/>
    <n v="83133"/>
    <n v="138105"/>
    <n v="88094"/>
    <n v="189401"/>
    <n v="285428"/>
    <n v="62356"/>
    <n v="203641"/>
    <n v="200085"/>
    <n v="116257"/>
    <n v="287609"/>
    <n v="261867"/>
    <n v="584130"/>
    <n v="139478"/>
    <n v="87604"/>
    <n v="125405"/>
    <n v="138487"/>
    <n v="96596"/>
    <n v="3916002"/>
    <m/>
  </r>
  <r>
    <x v="14"/>
    <x v="5"/>
    <n v="479816"/>
    <n v="22692"/>
    <n v="30430"/>
    <n v="0"/>
    <n v="204612"/>
    <n v="62264"/>
    <n v="82371"/>
    <n v="136278"/>
    <n v="87666"/>
    <n v="187683"/>
    <n v="264058"/>
    <n v="62820"/>
    <n v="201061"/>
    <n v="196593"/>
    <n v="114702"/>
    <n v="288984"/>
    <n v="262970"/>
    <n v="590569"/>
    <n v="136605"/>
    <n v="91464"/>
    <n v="119540"/>
    <n v="134945"/>
    <n v="95418"/>
    <n v="3853541"/>
    <m/>
  </r>
  <r>
    <x v="14"/>
    <x v="6"/>
    <n v="503480"/>
    <n v="22371"/>
    <n v="30256"/>
    <n v="0"/>
    <n v="205231"/>
    <n v="63477"/>
    <n v="81655"/>
    <n v="136831"/>
    <n v="88801"/>
    <n v="186940"/>
    <n v="255563"/>
    <n v="59517"/>
    <n v="198896"/>
    <n v="199058"/>
    <n v="116319"/>
    <n v="294967"/>
    <n v="270796"/>
    <n v="601061"/>
    <n v="141519"/>
    <n v="92570"/>
    <n v="118544"/>
    <n v="133648"/>
    <n v="93191"/>
    <n v="3894691"/>
    <m/>
  </r>
  <r>
    <x v="14"/>
    <x v="7"/>
    <n v="515277"/>
    <n v="21579"/>
    <n v="28293"/>
    <n v="0"/>
    <n v="213240"/>
    <n v="62160"/>
    <n v="81578"/>
    <n v="136580"/>
    <n v="86924"/>
    <n v="188829"/>
    <n v="266024"/>
    <n v="61898"/>
    <n v="198205"/>
    <n v="190830"/>
    <n v="112899"/>
    <n v="284492"/>
    <n v="269061"/>
    <n v="586276"/>
    <n v="138159"/>
    <n v="91370"/>
    <n v="116719"/>
    <n v="133507"/>
    <n v="93506"/>
    <n v="3877406"/>
    <m/>
  </r>
  <r>
    <x v="14"/>
    <x v="8"/>
    <n v="478043"/>
    <n v="21551"/>
    <n v="23405"/>
    <n v="0"/>
    <n v="207152"/>
    <n v="57827"/>
    <n v="77104"/>
    <n v="130573"/>
    <n v="80394"/>
    <n v="181944"/>
    <n v="255026"/>
    <n v="57252"/>
    <n v="189913"/>
    <n v="188346"/>
    <n v="107889"/>
    <n v="267820"/>
    <n v="251154"/>
    <n v="559256"/>
    <n v="131936"/>
    <n v="86370"/>
    <n v="120575"/>
    <n v="136452"/>
    <n v="96143"/>
    <n v="3706125"/>
    <m/>
  </r>
  <r>
    <x v="15"/>
    <x v="9"/>
    <n v="464597"/>
    <n v="22570"/>
    <n v="22986"/>
    <n v="0"/>
    <n v="186564"/>
    <n v="56521"/>
    <n v="72679"/>
    <n v="124171"/>
    <n v="75665"/>
    <n v="169472"/>
    <n v="232472"/>
    <n v="54713"/>
    <n v="177742"/>
    <n v="175421"/>
    <n v="98035"/>
    <n v="244600"/>
    <n v="233058"/>
    <n v="507159"/>
    <n v="125247"/>
    <n v="80192"/>
    <n v="106914"/>
    <n v="125016"/>
    <n v="90478"/>
    <n v="3446272"/>
    <m/>
  </r>
  <r>
    <x v="15"/>
    <x v="10"/>
    <n v="446712"/>
    <n v="20441"/>
    <n v="23743"/>
    <n v="0"/>
    <n v="183833"/>
    <n v="54386"/>
    <n v="69967"/>
    <n v="121611"/>
    <n v="73695"/>
    <n v="163115"/>
    <n v="232953"/>
    <n v="52109"/>
    <n v="169247"/>
    <n v="165533"/>
    <n v="93093"/>
    <n v="239009"/>
    <n v="221140"/>
    <n v="490523"/>
    <n v="120790"/>
    <n v="79071"/>
    <n v="106345"/>
    <n v="121790"/>
    <n v="86555"/>
    <n v="3335661"/>
    <m/>
  </r>
  <r>
    <x v="15"/>
    <x v="11"/>
    <n v="484590"/>
    <n v="22291"/>
    <n v="27060"/>
    <n v="0"/>
    <n v="202868"/>
    <n v="60741"/>
    <n v="79392"/>
    <n v="135103"/>
    <n v="85898"/>
    <n v="185995"/>
    <n v="255169"/>
    <n v="59416"/>
    <n v="190201"/>
    <n v="186774"/>
    <n v="107932"/>
    <n v="273729"/>
    <n v="251325"/>
    <n v="557381"/>
    <n v="137493"/>
    <n v="90360"/>
    <n v="119066"/>
    <n v="133421"/>
    <n v="94633"/>
    <n v="3740838"/>
    <m/>
  </r>
  <r>
    <x v="15"/>
    <x v="0"/>
    <n v="475521"/>
    <n v="23377"/>
    <n v="32057"/>
    <n v="0"/>
    <n v="201006"/>
    <n v="60559"/>
    <n v="78721"/>
    <n v="138306"/>
    <n v="87903"/>
    <n v="195938"/>
    <n v="265972"/>
    <n v="59481"/>
    <n v="188741"/>
    <n v="183862"/>
    <n v="107540"/>
    <n v="271361"/>
    <n v="252453"/>
    <n v="545503"/>
    <n v="137313"/>
    <n v="92435"/>
    <n v="117625"/>
    <n v="129633"/>
    <n v="93581"/>
    <n v="3738888"/>
    <m/>
  </r>
  <r>
    <x v="15"/>
    <x v="1"/>
    <n v="497056"/>
    <n v="23184"/>
    <n v="32318"/>
    <n v="0"/>
    <n v="212258"/>
    <n v="62145"/>
    <n v="79446"/>
    <n v="138362"/>
    <n v="88177"/>
    <n v="197568"/>
    <n v="279037"/>
    <n v="59462"/>
    <n v="192354"/>
    <n v="191269"/>
    <n v="109597"/>
    <n v="277992"/>
    <n v="256053"/>
    <n v="551323"/>
    <n v="136787"/>
    <n v="91553"/>
    <n v="116530"/>
    <n v="131517"/>
    <n v="96072"/>
    <n v="3820060"/>
    <m/>
  </r>
  <r>
    <x v="15"/>
    <x v="2"/>
    <n v="464412"/>
    <n v="21821"/>
    <n v="28272"/>
    <n v="0"/>
    <n v="191672"/>
    <n v="57826"/>
    <n v="75078"/>
    <n v="129690"/>
    <n v="82861"/>
    <n v="184795"/>
    <n v="251038"/>
    <n v="56073"/>
    <n v="180855"/>
    <n v="181061"/>
    <n v="104631"/>
    <n v="269410"/>
    <n v="246784"/>
    <n v="542829"/>
    <n v="133169"/>
    <n v="84502"/>
    <n v="113545"/>
    <n v="125394"/>
    <n v="93051"/>
    <n v="3618769"/>
    <m/>
  </r>
  <r>
    <x v="15"/>
    <x v="3"/>
    <n v="441112"/>
    <n v="20462"/>
    <n v="19284"/>
    <n v="0"/>
    <n v="186600"/>
    <n v="54429"/>
    <n v="68267"/>
    <n v="117739"/>
    <n v="74171"/>
    <n v="170492"/>
    <n v="242772"/>
    <n v="50801"/>
    <n v="171227"/>
    <n v="168266"/>
    <n v="95711"/>
    <n v="242562"/>
    <n v="229943"/>
    <n v="499476"/>
    <n v="124220"/>
    <n v="73599"/>
    <n v="106756"/>
    <n v="115927"/>
    <n v="87118"/>
    <n v="3360934"/>
    <m/>
  </r>
  <r>
    <x v="15"/>
    <x v="4"/>
    <n v="476582"/>
    <n v="21496"/>
    <n v="24482"/>
    <n v="0"/>
    <n v="199787"/>
    <n v="58909"/>
    <n v="76603"/>
    <n v="133418"/>
    <n v="84026"/>
    <n v="188077"/>
    <n v="236842"/>
    <n v="55628"/>
    <n v="190536"/>
    <n v="183141"/>
    <n v="107424"/>
    <n v="271291"/>
    <n v="256619"/>
    <n v="551526"/>
    <n v="136336"/>
    <n v="83840"/>
    <n v="117734"/>
    <n v="127269"/>
    <n v="94529"/>
    <n v="3676095"/>
    <m/>
  </r>
  <r>
    <x v="15"/>
    <x v="5"/>
    <n v="483775"/>
    <n v="22256"/>
    <n v="30038"/>
    <n v="0"/>
    <n v="198866"/>
    <n v="60857"/>
    <n v="75706"/>
    <n v="134332"/>
    <n v="85393"/>
    <n v="191741"/>
    <n v="248907"/>
    <n v="59746"/>
    <n v="190658"/>
    <n v="188109"/>
    <n v="109020"/>
    <n v="284311"/>
    <n v="258340"/>
    <n v="553811"/>
    <n v="137919"/>
    <n v="85972"/>
    <n v="116004"/>
    <n v="127235"/>
    <n v="93822"/>
    <n v="3736818"/>
    <m/>
  </r>
  <r>
    <x v="15"/>
    <x v="6"/>
    <n v="516450"/>
    <n v="21431"/>
    <n v="31532"/>
    <n v="0"/>
    <n v="205644"/>
    <n v="60664"/>
    <n v="74531"/>
    <n v="136882"/>
    <n v="84216"/>
    <n v="196529"/>
    <n v="268790"/>
    <n v="61995"/>
    <n v="194008"/>
    <n v="192985"/>
    <n v="113096"/>
    <n v="283126"/>
    <n v="267387"/>
    <n v="563412"/>
    <n v="135880"/>
    <n v="87796"/>
    <n v="116855"/>
    <n v="130431"/>
    <n v="97760"/>
    <n v="3841400"/>
    <m/>
  </r>
  <r>
    <x v="15"/>
    <x v="7"/>
    <n v="479807"/>
    <n v="18950"/>
    <n v="27057"/>
    <n v="0"/>
    <n v="198244"/>
    <n v="58310"/>
    <n v="74422"/>
    <n v="124995"/>
    <n v="79662"/>
    <n v="180563"/>
    <n v="247257"/>
    <n v="57685"/>
    <n v="182996"/>
    <n v="182050"/>
    <n v="109964"/>
    <n v="274661"/>
    <n v="257225"/>
    <n v="556790"/>
    <n v="133273"/>
    <n v="82261"/>
    <n v="114755"/>
    <n v="126992"/>
    <n v="92886"/>
    <n v="3660805"/>
    <m/>
  </r>
  <r>
    <x v="15"/>
    <x v="8"/>
    <n v="502601"/>
    <n v="19504"/>
    <n v="25189"/>
    <n v="0"/>
    <n v="205144"/>
    <n v="56560"/>
    <n v="71025"/>
    <n v="129319"/>
    <n v="77876"/>
    <n v="182305"/>
    <n v="251477"/>
    <n v="57745"/>
    <n v="187991"/>
    <n v="184188"/>
    <n v="107493"/>
    <n v="274941"/>
    <n v="256331"/>
    <n v="547082"/>
    <n v="134064"/>
    <n v="84419"/>
    <n v="116394"/>
    <n v="130040"/>
    <n v="90980"/>
    <n v="3692668"/>
    <m/>
  </r>
  <r>
    <x v="16"/>
    <x v="9"/>
    <n v="426419"/>
    <n v="17800"/>
    <n v="23654"/>
    <n v="0"/>
    <n v="172176"/>
    <n v="48672"/>
    <n v="60875"/>
    <n v="109234"/>
    <n v="67860"/>
    <n v="154284"/>
    <n v="230403"/>
    <n v="48227"/>
    <n v="162045"/>
    <n v="156773"/>
    <n v="91217"/>
    <n v="233002"/>
    <n v="219027"/>
    <n v="475503"/>
    <n v="119482"/>
    <n v="72048"/>
    <n v="97927"/>
    <n v="112603"/>
    <n v="78469"/>
    <n v="3177700"/>
    <m/>
  </r>
  <r>
    <x v="16"/>
    <x v="10"/>
    <n v="430768"/>
    <n v="16831"/>
    <n v="19805"/>
    <n v="0"/>
    <n v="170218"/>
    <n v="47099"/>
    <n v="63726"/>
    <n v="107344"/>
    <n v="66592"/>
    <n v="153787"/>
    <n v="225162"/>
    <n v="45590"/>
    <n v="162607"/>
    <n v="155741"/>
    <n v="90622"/>
    <n v="236271"/>
    <n v="201684"/>
    <n v="481909"/>
    <n v="117582"/>
    <n v="69012"/>
    <n v="95494"/>
    <n v="111557"/>
    <n v="75806"/>
    <n v="3145207"/>
    <m/>
  </r>
  <r>
    <x v="16"/>
    <x v="11"/>
    <n v="501708"/>
    <n v="19769"/>
    <n v="23940"/>
    <n v="0"/>
    <n v="203560"/>
    <n v="57084"/>
    <n v="84406"/>
    <n v="125166"/>
    <n v="79632"/>
    <n v="187812"/>
    <n v="262174"/>
    <n v="56931"/>
    <n v="192647"/>
    <n v="191339"/>
    <n v="109771"/>
    <n v="286123"/>
    <n v="241352"/>
    <n v="579704"/>
    <n v="144254"/>
    <n v="87306"/>
    <n v="121171"/>
    <n v="131573"/>
    <n v="91550"/>
    <n v="3778972"/>
    <m/>
  </r>
  <r>
    <x v="16"/>
    <x v="0"/>
    <n v="494232"/>
    <n v="18071"/>
    <n v="29316"/>
    <n v="0"/>
    <n v="200404"/>
    <n v="52590"/>
    <n v="79791"/>
    <n v="128864"/>
    <n v="78994"/>
    <n v="185493"/>
    <n v="272304"/>
    <n v="60425"/>
    <n v="192844"/>
    <n v="186857"/>
    <n v="113374"/>
    <n v="279350"/>
    <n v="230341"/>
    <n v="562653"/>
    <n v="139294"/>
    <n v="85370"/>
    <n v="117663"/>
    <n v="129555"/>
    <n v="91773"/>
    <n v="3729558"/>
    <m/>
  </r>
  <r>
    <x v="16"/>
    <x v="1"/>
    <n v="487248"/>
    <n v="18237"/>
    <n v="27013"/>
    <n v="0"/>
    <n v="194147"/>
    <n v="51742"/>
    <n v="73582"/>
    <n v="127355"/>
    <n v="73413"/>
    <n v="179292"/>
    <n v="257958"/>
    <n v="56461"/>
    <n v="181387"/>
    <n v="183875"/>
    <n v="105822"/>
    <n v="267186"/>
    <n v="230670"/>
    <n v="553446"/>
    <n v="132949"/>
    <n v="83457"/>
    <n v="112220"/>
    <n v="126995"/>
    <n v="92727"/>
    <n v="3617182"/>
    <m/>
  </r>
  <r>
    <x v="16"/>
    <x v="2"/>
    <n v="479094"/>
    <n v="18960"/>
    <n v="25028"/>
    <n v="0"/>
    <n v="196036"/>
    <n v="55950"/>
    <n v="76590"/>
    <n v="126028"/>
    <n v="75584"/>
    <n v="184427"/>
    <n v="260075"/>
    <n v="56759"/>
    <n v="185911"/>
    <n v="184939"/>
    <n v="108158"/>
    <n v="280825"/>
    <n v="229737"/>
    <n v="561991"/>
    <n v="132747"/>
    <n v="82190"/>
    <n v="109334"/>
    <n v="121752"/>
    <n v="91545"/>
    <n v="3643660"/>
    <m/>
  </r>
  <r>
    <x v="16"/>
    <x v="3"/>
    <n v="487168"/>
    <n v="18155"/>
    <n v="20550"/>
    <n v="0"/>
    <n v="193142"/>
    <n v="55015"/>
    <n v="75471"/>
    <n v="123996"/>
    <n v="70712"/>
    <n v="177844"/>
    <n v="262019"/>
    <n v="53656"/>
    <n v="181118"/>
    <n v="179007"/>
    <n v="102942"/>
    <n v="272026"/>
    <n v="222761"/>
    <n v="546457"/>
    <n v="129989"/>
    <n v="81486"/>
    <n v="109379"/>
    <n v="119829"/>
    <n v="88455"/>
    <n v="3571177"/>
    <m/>
  </r>
  <r>
    <x v="16"/>
    <x v="4"/>
    <n v="502534"/>
    <n v="19263"/>
    <n v="24358"/>
    <n v="0"/>
    <n v="201406"/>
    <n v="58979"/>
    <n v="81781"/>
    <n v="125631"/>
    <n v="77191"/>
    <n v="180383"/>
    <n v="270103"/>
    <n v="54856"/>
    <n v="187534"/>
    <n v="188115"/>
    <n v="107843"/>
    <n v="285667"/>
    <n v="232471"/>
    <n v="571074"/>
    <n v="136965"/>
    <n v="84843"/>
    <n v="117426"/>
    <n v="125706"/>
    <n v="94201"/>
    <n v="3728330"/>
    <m/>
  </r>
  <r>
    <x v="16"/>
    <x v="5"/>
    <n v="511875"/>
    <n v="19745"/>
    <n v="28656"/>
    <n v="0"/>
    <n v="205966"/>
    <n v="59400"/>
    <n v="83844"/>
    <n v="128598"/>
    <n v="74779"/>
    <n v="183980"/>
    <n v="270821"/>
    <n v="55970"/>
    <n v="185647"/>
    <n v="189797"/>
    <n v="113931"/>
    <n v="289796"/>
    <n v="231048"/>
    <n v="572043"/>
    <n v="133372"/>
    <n v="87775"/>
    <n v="111932"/>
    <n v="125043"/>
    <n v="96509"/>
    <n v="3760527"/>
    <m/>
  </r>
  <r>
    <x v="16"/>
    <x v="6"/>
    <n v="497504"/>
    <n v="18425"/>
    <n v="31580"/>
    <n v="0"/>
    <n v="197416"/>
    <n v="57050"/>
    <n v="78479"/>
    <n v="122245"/>
    <n v="74827"/>
    <n v="173828"/>
    <n v="255162"/>
    <n v="56953"/>
    <n v="176528"/>
    <n v="180762"/>
    <n v="105973"/>
    <n v="272445"/>
    <n v="229141"/>
    <n v="530779"/>
    <n v="126834"/>
    <n v="83548"/>
    <n v="112121"/>
    <n v="124306"/>
    <n v="96903"/>
    <n v="3602809"/>
    <m/>
  </r>
  <r>
    <x v="16"/>
    <x v="7"/>
    <n v="494486"/>
    <n v="17495"/>
    <n v="25173"/>
    <n v="0"/>
    <n v="192699"/>
    <n v="56649"/>
    <n v="73544"/>
    <n v="121489"/>
    <n v="75570"/>
    <n v="170859"/>
    <n v="263190"/>
    <n v="58668"/>
    <n v="185062"/>
    <n v="188135"/>
    <n v="110435"/>
    <n v="280525"/>
    <n v="237107"/>
    <n v="552104"/>
    <n v="129659"/>
    <n v="86194"/>
    <n v="110767"/>
    <n v="125436"/>
    <n v="99251"/>
    <n v="3654497"/>
    <m/>
  </r>
  <r>
    <x v="16"/>
    <x v="8"/>
    <n v="470475"/>
    <n v="18294"/>
    <n v="20921"/>
    <n v="0"/>
    <n v="195822"/>
    <n v="55061"/>
    <n v="71663"/>
    <n v="113215"/>
    <n v="66961"/>
    <n v="161027"/>
    <n v="251808"/>
    <n v="46408"/>
    <n v="159644"/>
    <n v="162453"/>
    <n v="91423"/>
    <n v="256087"/>
    <n v="189678"/>
    <n v="458463"/>
    <n v="103757"/>
    <n v="72131"/>
    <n v="94678"/>
    <n v="114061"/>
    <n v="92444"/>
    <n v="3266474"/>
    <m/>
  </r>
  <r>
    <x v="17"/>
    <x v="9"/>
    <n v="409090"/>
    <n v="15872"/>
    <n v="15461"/>
    <n v="0"/>
    <n v="156530"/>
    <n v="36661"/>
    <n v="60408"/>
    <n v="92658"/>
    <n v="51670"/>
    <n v="129351"/>
    <n v="195573"/>
    <n v="38210"/>
    <n v="129277"/>
    <n v="129828"/>
    <n v="75715"/>
    <n v="213025"/>
    <n v="152225"/>
    <n v="377209"/>
    <n v="93685"/>
    <n v="62120"/>
    <n v="79198"/>
    <n v="95907"/>
    <n v="77684"/>
    <n v="2687357"/>
    <m/>
  </r>
  <r>
    <x v="17"/>
    <x v="10"/>
    <n v="397068"/>
    <n v="15824"/>
    <n v="16132"/>
    <n v="0"/>
    <n v="158262"/>
    <n v="39452"/>
    <n v="61216"/>
    <n v="87157"/>
    <n v="51044"/>
    <n v="125224"/>
    <n v="197805"/>
    <n v="37708"/>
    <n v="125258"/>
    <n v="124782"/>
    <n v="73055"/>
    <n v="205918"/>
    <n v="148552"/>
    <n v="366955"/>
    <n v="91019"/>
    <n v="62739"/>
    <n v="73542"/>
    <n v="88261"/>
    <n v="77181"/>
    <n v="2624154"/>
    <m/>
  </r>
  <r>
    <x v="17"/>
    <x v="11"/>
    <n v="409586"/>
    <n v="14757"/>
    <n v="17729"/>
    <n v="0"/>
    <n v="172394"/>
    <n v="39266"/>
    <n v="65133"/>
    <n v="80842"/>
    <n v="51322"/>
    <n v="130168"/>
    <n v="209463"/>
    <n v="43537"/>
    <n v="140092"/>
    <n v="135830"/>
    <n v="83311"/>
    <n v="221673"/>
    <n v="171798"/>
    <n v="407855"/>
    <n v="93140"/>
    <n v="69198"/>
    <n v="81169"/>
    <n v="98533"/>
    <n v="78236"/>
    <n v="2815032"/>
    <m/>
  </r>
  <r>
    <x v="17"/>
    <x v="0"/>
    <n v="356575"/>
    <n v="12697"/>
    <n v="18708"/>
    <n v="0"/>
    <n v="163023"/>
    <n v="36410"/>
    <n v="58564"/>
    <n v="80021"/>
    <n v="50554"/>
    <n v="129019"/>
    <n v="204843"/>
    <n v="42372"/>
    <n v="138126"/>
    <n v="131323"/>
    <n v="81540"/>
    <n v="215863"/>
    <n v="179656"/>
    <n v="385190"/>
    <n v="82385"/>
    <n v="64035"/>
    <n v="77992"/>
    <n v="94957"/>
    <n v="64474"/>
    <n v="2668327"/>
    <m/>
  </r>
  <r>
    <x v="17"/>
    <x v="1"/>
    <n v="428091"/>
    <n v="12296"/>
    <n v="17664"/>
    <n v="0"/>
    <n v="172382"/>
    <n v="37604"/>
    <n v="60926"/>
    <n v="89754"/>
    <n v="49685"/>
    <n v="134476"/>
    <n v="212507"/>
    <n v="41697"/>
    <n v="138741"/>
    <n v="133342"/>
    <n v="79229"/>
    <n v="217212"/>
    <n v="181831"/>
    <n v="386296"/>
    <n v="80691"/>
    <n v="61839"/>
    <n v="76306"/>
    <n v="93189"/>
    <n v="65479"/>
    <n v="2771237"/>
    <m/>
  </r>
  <r>
    <x v="17"/>
    <x v="2"/>
    <n v="465314"/>
    <n v="12394"/>
    <n v="15933"/>
    <n v="0"/>
    <n v="165210"/>
    <n v="41853"/>
    <n v="61301"/>
    <n v="93074"/>
    <n v="52698"/>
    <n v="136318"/>
    <n v="212484"/>
    <n v="36562"/>
    <n v="132861"/>
    <n v="133382"/>
    <n v="77915"/>
    <n v="198979"/>
    <n v="177246"/>
    <n v="368778"/>
    <n v="76623"/>
    <n v="58685"/>
    <n v="72588"/>
    <n v="87467"/>
    <n v="60604"/>
    <n v="2738269"/>
    <m/>
  </r>
  <r>
    <x v="17"/>
    <x v="3"/>
    <n v="463777"/>
    <n v="11701"/>
    <n v="12782"/>
    <n v="0"/>
    <n v="162854"/>
    <n v="39652"/>
    <n v="58279"/>
    <n v="88962"/>
    <n v="50821"/>
    <n v="133260"/>
    <n v="210813"/>
    <n v="36800"/>
    <n v="129926"/>
    <n v="125285"/>
    <n v="73210"/>
    <n v="191233"/>
    <n v="178312"/>
    <n v="370598"/>
    <n v="73217"/>
    <n v="56457"/>
    <n v="70775"/>
    <n v="84504"/>
    <n v="59472"/>
    <n v="2682690"/>
    <m/>
  </r>
  <r>
    <x v="17"/>
    <x v="4"/>
    <n v="457058"/>
    <n v="11476"/>
    <n v="13690"/>
    <n v="0"/>
    <n v="168198"/>
    <n v="38206"/>
    <n v="61483"/>
    <n v="94520"/>
    <n v="53559"/>
    <n v="151001"/>
    <n v="212742"/>
    <n v="33640"/>
    <n v="126835"/>
    <n v="121013"/>
    <n v="74697"/>
    <n v="188933"/>
    <n v="192290"/>
    <n v="370266"/>
    <n v="74210"/>
    <n v="57774"/>
    <n v="68290"/>
    <n v="85601"/>
    <n v="60313"/>
    <n v="2715795"/>
    <m/>
  </r>
  <r>
    <x v="17"/>
    <x v="5"/>
    <n v="477536"/>
    <n v="13127"/>
    <n v="17914"/>
    <n v="0"/>
    <n v="173918"/>
    <n v="35257"/>
    <n v="61398"/>
    <n v="102121"/>
    <n v="52902"/>
    <n v="150720"/>
    <n v="209335"/>
    <n v="36414"/>
    <n v="128365"/>
    <n v="118288"/>
    <n v="74828"/>
    <n v="189819"/>
    <n v="169853"/>
    <n v="364521"/>
    <n v="70149"/>
    <n v="55896"/>
    <n v="63644"/>
    <n v="83155"/>
    <n v="57136"/>
    <n v="2706296"/>
    <m/>
  </r>
  <r>
    <x v="17"/>
    <x v="6"/>
    <n v="456359"/>
    <n v="11063"/>
    <n v="15178"/>
    <n v="0"/>
    <n v="167497"/>
    <n v="36811"/>
    <n v="58325"/>
    <n v="92460"/>
    <n v="51664"/>
    <n v="133647"/>
    <n v="215753"/>
    <n v="37267"/>
    <n v="126493"/>
    <n v="118325"/>
    <n v="72065"/>
    <n v="185345"/>
    <n v="170551"/>
    <n v="353084"/>
    <n v="67872"/>
    <n v="55535"/>
    <n v="66591"/>
    <n v="85592"/>
    <n v="61589"/>
    <n v="2639066"/>
    <m/>
  </r>
  <r>
    <x v="17"/>
    <x v="7"/>
    <n v="457168"/>
    <n v="10957"/>
    <n v="15341"/>
    <n v="0"/>
    <n v="165431"/>
    <n v="36400"/>
    <n v="57798"/>
    <n v="91042"/>
    <n v="50634"/>
    <n v="130841"/>
    <n v="208568"/>
    <n v="36811"/>
    <n v="123168"/>
    <n v="109726"/>
    <n v="70189"/>
    <n v="177678"/>
    <n v="166455"/>
    <n v="349334"/>
    <n v="67579"/>
    <n v="53092"/>
    <n v="63971"/>
    <n v="82772"/>
    <n v="55541"/>
    <n v="2580496"/>
    <m/>
  </r>
  <r>
    <x v="17"/>
    <x v="8"/>
    <n v="437505"/>
    <n v="10539"/>
    <n v="11266"/>
    <n v="0"/>
    <n v="159227"/>
    <n v="34242"/>
    <n v="54081"/>
    <n v="87580"/>
    <n v="46214"/>
    <n v="119298"/>
    <n v="203066"/>
    <n v="34316"/>
    <n v="117734"/>
    <n v="105268"/>
    <n v="65775"/>
    <n v="167042"/>
    <n v="148956"/>
    <n v="323616"/>
    <n v="61112"/>
    <n v="50595"/>
    <n v="62997"/>
    <n v="81588"/>
    <n v="54730"/>
    <n v="2436747"/>
    <m/>
  </r>
  <r>
    <x v="18"/>
    <x v="9"/>
    <n v="391358"/>
    <n v="9780"/>
    <n v="10505"/>
    <n v="0"/>
    <n v="136743"/>
    <n v="31661"/>
    <n v="46318"/>
    <n v="76022"/>
    <n v="41188"/>
    <n v="104617"/>
    <n v="183504"/>
    <n v="30952"/>
    <n v="104681"/>
    <n v="92108"/>
    <n v="56104"/>
    <n v="150857"/>
    <n v="131766"/>
    <n v="298543"/>
    <n v="56053"/>
    <n v="44064"/>
    <n v="56969"/>
    <n v="72395"/>
    <n v="49453"/>
    <n v="2175641"/>
    <m/>
  </r>
  <r>
    <x v="18"/>
    <x v="10"/>
    <n v="388493"/>
    <n v="9277"/>
    <n v="10550"/>
    <n v="0"/>
    <n v="131688"/>
    <n v="30445"/>
    <n v="45502"/>
    <n v="72124"/>
    <n v="38936"/>
    <n v="101277"/>
    <n v="173900"/>
    <n v="28708"/>
    <n v="98747"/>
    <n v="89844"/>
    <n v="52808"/>
    <n v="139742"/>
    <n v="125915"/>
    <n v="285816"/>
    <n v="52411"/>
    <n v="42043"/>
    <n v="54467"/>
    <n v="68496"/>
    <n v="51292"/>
    <n v="2092481"/>
    <m/>
  </r>
  <r>
    <x v="18"/>
    <x v="11"/>
    <n v="461738"/>
    <n v="14236"/>
    <n v="16016"/>
    <n v="0"/>
    <n v="174953"/>
    <n v="41105"/>
    <n v="62766"/>
    <n v="91371"/>
    <n v="54092"/>
    <n v="131836"/>
    <n v="211806"/>
    <n v="37861"/>
    <n v="126245"/>
    <n v="107963"/>
    <n v="67450"/>
    <n v="180851"/>
    <n v="157184"/>
    <n v="355952"/>
    <n v="64606"/>
    <n v="54539"/>
    <n v="65202"/>
    <n v="84238"/>
    <n v="59119"/>
    <n v="2621129"/>
    <m/>
  </r>
  <r>
    <x v="18"/>
    <x v="0"/>
    <n v="426127"/>
    <n v="14297"/>
    <n v="16031"/>
    <n v="0"/>
    <n v="148610"/>
    <n v="36664"/>
    <n v="56420"/>
    <n v="84479"/>
    <n v="51314"/>
    <n v="119606"/>
    <n v="198456"/>
    <n v="38068"/>
    <n v="121775"/>
    <n v="106741"/>
    <n v="67114"/>
    <n v="171826"/>
    <n v="151787"/>
    <n v="374088"/>
    <n v="66734"/>
    <n v="53205"/>
    <n v="65890"/>
    <n v="84609"/>
    <n v="59670"/>
    <n v="2513511"/>
    <m/>
  </r>
  <r>
    <x v="18"/>
    <x v="1"/>
    <n v="464302"/>
    <n v="15005"/>
    <n v="17487"/>
    <n v="0"/>
    <n v="163871"/>
    <n v="42935"/>
    <n v="63902"/>
    <n v="94639"/>
    <n v="56570"/>
    <n v="132402"/>
    <n v="214668"/>
    <n v="42723"/>
    <n v="135749"/>
    <n v="125279"/>
    <n v="75569"/>
    <n v="194558"/>
    <n v="168391"/>
    <n v="416978"/>
    <n v="74000"/>
    <n v="59130"/>
    <n v="72357"/>
    <n v="94183"/>
    <n v="64470"/>
    <n v="2789168"/>
    <m/>
  </r>
  <r>
    <x v="18"/>
    <x v="2"/>
    <n v="466609"/>
    <n v="14725"/>
    <n v="16853"/>
    <n v="0"/>
    <n v="164037"/>
    <n v="39042"/>
    <n v="62329"/>
    <n v="92607"/>
    <n v="53921"/>
    <n v="130612"/>
    <n v="202882"/>
    <n v="41950"/>
    <n v="127204"/>
    <n v="116509"/>
    <n v="71903"/>
    <n v="185759"/>
    <n v="160495"/>
    <n v="399112"/>
    <n v="72098"/>
    <n v="58152"/>
    <n v="72130"/>
    <n v="90653"/>
    <n v="64334"/>
    <n v="2703916"/>
    <m/>
  </r>
  <r>
    <x v="18"/>
    <x v="3"/>
    <n v="467185"/>
    <n v="13045"/>
    <n v="12441"/>
    <n v="0"/>
    <n v="158013"/>
    <n v="39724"/>
    <n v="59007"/>
    <n v="91331"/>
    <n v="49963"/>
    <n v="127921"/>
    <n v="203044"/>
    <n v="41550"/>
    <n v="124786"/>
    <n v="122854"/>
    <n v="70686"/>
    <n v="188991"/>
    <n v="172777"/>
    <n v="413698"/>
    <n v="77540"/>
    <n v="58808"/>
    <n v="78820"/>
    <n v="97317"/>
    <n v="75145"/>
    <n v="2744646"/>
    <m/>
  </r>
  <r>
    <x v="18"/>
    <x v="4"/>
    <n v="450041"/>
    <n v="12532"/>
    <n v="13607"/>
    <n v="0"/>
    <n v="158210"/>
    <n v="39470"/>
    <n v="60249"/>
    <n v="88552"/>
    <n v="51573"/>
    <n v="123434"/>
    <n v="199293"/>
    <n v="37887"/>
    <n v="119525"/>
    <n v="107952"/>
    <n v="65996"/>
    <n v="174417"/>
    <n v="146340"/>
    <n v="373983"/>
    <n v="68768"/>
    <n v="55326"/>
    <n v="69084"/>
    <n v="86785"/>
    <n v="62690"/>
    <n v="2565714"/>
    <m/>
  </r>
  <r>
    <x v="18"/>
    <x v="5"/>
    <n v="468301"/>
    <n v="13045"/>
    <n v="18386"/>
    <n v="0"/>
    <n v="163503"/>
    <n v="38632"/>
    <n v="58397"/>
    <n v="86808"/>
    <n v="49654"/>
    <n v="123257"/>
    <n v="202905"/>
    <n v="37936"/>
    <n v="120111"/>
    <n v="107474"/>
    <n v="67209"/>
    <n v="177934"/>
    <n v="149203"/>
    <n v="354971"/>
    <n v="68961"/>
    <n v="55617"/>
    <n v="69856"/>
    <n v="89570"/>
    <n v="63978"/>
    <n v="2585708"/>
    <s v="Estación Buenos Aires: Una locomotora descarriló y la estación no ofreció servicio de Septiembre a Diciembre"/>
  </r>
  <r>
    <x v="18"/>
    <x v="6"/>
    <n v="478560"/>
    <n v="12866"/>
    <n v="17198"/>
    <n v="0"/>
    <n v="170302"/>
    <n v="38720"/>
    <n v="60700"/>
    <n v="92495"/>
    <n v="52327"/>
    <n v="128087"/>
    <n v="202261"/>
    <n v="38906"/>
    <n v="122399"/>
    <n v="107952"/>
    <n v="66468"/>
    <n v="177593"/>
    <n v="155207"/>
    <n v="377544"/>
    <n v="68553"/>
    <n v="57034"/>
    <n v="70995"/>
    <n v="88162"/>
    <n v="65842"/>
    <n v="2650171"/>
    <s v="Estación Buenos Aires: Una locomotora descarriló y la estación no ofreció servicio de Septiembre a Diciembre"/>
  </r>
  <r>
    <x v="18"/>
    <x v="7"/>
    <n v="485109"/>
    <n v="12506"/>
    <n v="16015"/>
    <n v="0"/>
    <n v="175128"/>
    <n v="39771"/>
    <n v="59655"/>
    <n v="89525"/>
    <n v="49962"/>
    <n v="128018"/>
    <n v="204910"/>
    <n v="36836"/>
    <n v="122181"/>
    <n v="109751"/>
    <n v="63641"/>
    <n v="174722"/>
    <n v="156563"/>
    <n v="367856"/>
    <n v="71615"/>
    <n v="55960"/>
    <n v="69958"/>
    <n v="89908"/>
    <n v="65950"/>
    <n v="2645540"/>
    <s v="Estación Buenos Aires: Una locomotora descarriló y la estación no ofreció servicio de Septiembre a Diciembre"/>
  </r>
  <r>
    <x v="18"/>
    <x v="8"/>
    <n v="445958"/>
    <n v="9447"/>
    <n v="11602"/>
    <n v="0"/>
    <n v="152651"/>
    <n v="35177"/>
    <n v="51626"/>
    <n v="78888"/>
    <n v="45672"/>
    <n v="116244"/>
    <n v="187758"/>
    <n v="34205"/>
    <n v="110910"/>
    <n v="98659"/>
    <n v="57387"/>
    <n v="152911"/>
    <n v="133913"/>
    <n v="338754"/>
    <n v="62075"/>
    <n v="45760"/>
    <n v="63401"/>
    <n v="81558"/>
    <n v="59269"/>
    <n v="2373825"/>
    <s v="Estación Buenos Aires: Una locomotora descarriló y la estación no ofreció servicio de Septiembre a Diciembre"/>
  </r>
  <r>
    <x v="19"/>
    <x v="9"/>
    <n v="443592"/>
    <n v="11034"/>
    <n v="12629"/>
    <n v="0"/>
    <n v="149965"/>
    <n v="34266"/>
    <n v="52390"/>
    <n v="75225"/>
    <n v="41521"/>
    <n v="114885"/>
    <n v="181132"/>
    <n v="21284"/>
    <n v="100800"/>
    <n v="92495"/>
    <n v="54065"/>
    <n v="138854"/>
    <n v="125281"/>
    <n v="341511"/>
    <n v="63394"/>
    <n v="47897"/>
    <n v="58758"/>
    <n v="78807"/>
    <n v="60491"/>
    <n v="2300276"/>
    <m/>
  </r>
  <r>
    <x v="19"/>
    <x v="10"/>
    <n v="406254"/>
    <n v="8774"/>
    <n v="12601"/>
    <n v="0"/>
    <n v="139008"/>
    <n v="32503"/>
    <n v="47445"/>
    <n v="70799"/>
    <n v="39999"/>
    <n v="101942"/>
    <n v="159463"/>
    <n v="24955"/>
    <n v="93195"/>
    <n v="85240"/>
    <n v="51327"/>
    <n v="124219"/>
    <n v="111219"/>
    <n v="301736"/>
    <n v="53682"/>
    <n v="44896"/>
    <n v="56431"/>
    <n v="73697"/>
    <n v="55582"/>
    <n v="2094967"/>
    <m/>
  </r>
  <r>
    <x v="19"/>
    <x v="11"/>
    <n v="507480"/>
    <n v="11881"/>
    <n v="16384"/>
    <n v="0"/>
    <n v="189755"/>
    <n v="43001"/>
    <n v="61983"/>
    <n v="91381"/>
    <n v="51921"/>
    <n v="137967"/>
    <n v="204601"/>
    <n v="39109"/>
    <n v="121778"/>
    <n v="110829"/>
    <n v="68610"/>
    <n v="170847"/>
    <n v="148110"/>
    <n v="379775"/>
    <n v="71527"/>
    <n v="55998"/>
    <n v="73423"/>
    <n v="90157"/>
    <n v="64551"/>
    <n v="2711068"/>
    <m/>
  </r>
  <r>
    <x v="19"/>
    <x v="0"/>
    <n v="491103"/>
    <n v="12965"/>
    <n v="19458"/>
    <n v="0"/>
    <n v="192862"/>
    <n v="43114"/>
    <n v="60891"/>
    <n v="91004"/>
    <n v="53153"/>
    <n v="138818"/>
    <n v="201719"/>
    <n v="38541"/>
    <n v="122075"/>
    <n v="110497"/>
    <n v="69179"/>
    <n v="176627"/>
    <n v="163055"/>
    <n v="373976"/>
    <n v="69883"/>
    <n v="57065"/>
    <n v="69638"/>
    <n v="88900"/>
    <n v="61644"/>
    <n v="2706167"/>
    <m/>
  </r>
  <r>
    <x v="19"/>
    <x v="1"/>
    <n v="511970"/>
    <n v="13680"/>
    <n v="18472"/>
    <n v="0"/>
    <n v="180533"/>
    <n v="44865"/>
    <n v="65916"/>
    <n v="98492"/>
    <n v="56916"/>
    <n v="150232"/>
    <n v="198141"/>
    <n v="39914"/>
    <n v="119232"/>
    <n v="112813"/>
    <n v="68250"/>
    <n v="177695"/>
    <n v="164013"/>
    <n v="362007"/>
    <n v="66399"/>
    <n v="54827"/>
    <n v="65073"/>
    <n v="87011"/>
    <n v="58753"/>
    <n v="2715204"/>
    <m/>
  </r>
  <r>
    <x v="19"/>
    <x v="2"/>
    <n v="511849"/>
    <n v="12703"/>
    <n v="18645"/>
    <n v="0"/>
    <n v="187834"/>
    <n v="42924"/>
    <n v="77750"/>
    <n v="121956"/>
    <n v="52755"/>
    <n v="180597"/>
    <n v="213588"/>
    <n v="32337"/>
    <n v="121597"/>
    <n v="112676"/>
    <n v="64480"/>
    <n v="173363"/>
    <n v="163330"/>
    <n v="366023"/>
    <n v="63525"/>
    <n v="53440"/>
    <n v="64784"/>
    <n v="84344"/>
    <n v="59908"/>
    <n v="2780408"/>
    <m/>
  </r>
  <r>
    <x v="19"/>
    <x v="3"/>
    <n v="531171"/>
    <n v="13789"/>
    <n v="17134"/>
    <n v="0"/>
    <n v="197558"/>
    <n v="59265"/>
    <n v="81732"/>
    <n v="131751"/>
    <n v="55451"/>
    <n v="179648"/>
    <n v="227440"/>
    <n v="30281"/>
    <n v="140341"/>
    <n v="136041"/>
    <n v="70496"/>
    <n v="197169"/>
    <n v="195583"/>
    <n v="395185"/>
    <n v="71268"/>
    <n v="54377"/>
    <n v="70106"/>
    <n v="90173"/>
    <n v="66892"/>
    <n v="3012851"/>
    <m/>
  </r>
  <r>
    <x v="19"/>
    <x v="4"/>
    <n v="540564"/>
    <n v="13225"/>
    <n v="18788"/>
    <n v="0"/>
    <n v="198969"/>
    <n v="64311"/>
    <n v="83198"/>
    <n v="134106"/>
    <n v="74641"/>
    <n v="185403"/>
    <n v="221507"/>
    <n v="35529"/>
    <n v="153324"/>
    <n v="143386"/>
    <n v="74650"/>
    <n v="203020"/>
    <n v="217203"/>
    <n v="404700"/>
    <n v="75198"/>
    <n v="56569"/>
    <n v="70133"/>
    <n v="89220"/>
    <n v="64795"/>
    <n v="3122439"/>
    <m/>
  </r>
  <r>
    <x v="19"/>
    <x v="5"/>
    <n v="540215"/>
    <n v="13517"/>
    <n v="19229"/>
    <n v="0"/>
    <n v="191140"/>
    <n v="63274"/>
    <n v="84834"/>
    <n v="126843"/>
    <n v="72992"/>
    <n v="176574"/>
    <n v="213048"/>
    <n v="38414"/>
    <n v="148638"/>
    <n v="134612"/>
    <n v="71502"/>
    <n v="198197"/>
    <n v="209050"/>
    <n v="386129"/>
    <n v="72926"/>
    <n v="53865"/>
    <n v="66720"/>
    <n v="86589"/>
    <n v="62503"/>
    <n v="3030811"/>
    <m/>
  </r>
  <r>
    <x v="19"/>
    <x v="6"/>
    <n v="586529"/>
    <n v="14652"/>
    <n v="19695"/>
    <n v="0"/>
    <n v="201182"/>
    <n v="64536"/>
    <n v="87823"/>
    <n v="139614"/>
    <n v="76417"/>
    <n v="184119"/>
    <n v="234641"/>
    <n v="40393"/>
    <n v="162328"/>
    <n v="145083"/>
    <n v="75571"/>
    <n v="206672"/>
    <n v="219464"/>
    <n v="412441"/>
    <n v="81886"/>
    <n v="58653"/>
    <n v="72640"/>
    <n v="91727"/>
    <n v="65826"/>
    <n v="3241892"/>
    <m/>
  </r>
  <r>
    <x v="19"/>
    <x v="7"/>
    <n v="550421"/>
    <n v="13194"/>
    <n v="15987"/>
    <n v="0"/>
    <n v="204511"/>
    <n v="58284"/>
    <n v="81012"/>
    <n v="128945"/>
    <n v="70076"/>
    <n v="172339"/>
    <n v="222200"/>
    <n v="33337"/>
    <n v="147231"/>
    <n v="132125"/>
    <n v="71837"/>
    <n v="191378"/>
    <n v="196535"/>
    <n v="375417"/>
    <n v="73894"/>
    <n v="54854"/>
    <n v="68244"/>
    <n v="84339"/>
    <n v="65121"/>
    <n v="3011281"/>
    <m/>
  </r>
  <r>
    <x v="19"/>
    <x v="8"/>
    <n v="494767"/>
    <n v="10835"/>
    <n v="12133"/>
    <n v="0"/>
    <n v="177036"/>
    <n v="48768"/>
    <n v="67482"/>
    <n v="114674"/>
    <n v="59091"/>
    <n v="150706"/>
    <n v="194789"/>
    <n v="26706"/>
    <n v="135369"/>
    <n v="125275"/>
    <n v="65124"/>
    <n v="172620"/>
    <n v="180788"/>
    <n v="352585"/>
    <n v="66414"/>
    <n v="48806"/>
    <n v="62929"/>
    <n v="76458"/>
    <n v="58182"/>
    <n v="2701537"/>
    <m/>
  </r>
  <r>
    <x v="20"/>
    <x v="9"/>
    <n v="462501"/>
    <n v="10012"/>
    <n v="10453"/>
    <n v="0"/>
    <n v="167375"/>
    <n v="47043"/>
    <n v="57383"/>
    <n v="107232"/>
    <n v="54067"/>
    <n v="140923"/>
    <n v="172725"/>
    <n v="22973"/>
    <n v="110901"/>
    <n v="108480"/>
    <n v="55119"/>
    <n v="148414"/>
    <n v="153389"/>
    <n v="306542"/>
    <n v="59385"/>
    <n v="45094"/>
    <n v="52558"/>
    <n v="69177"/>
    <n v="53189"/>
    <n v="2414935"/>
    <m/>
  </r>
  <r>
    <x v="20"/>
    <x v="10"/>
    <n v="455192"/>
    <n v="9254"/>
    <n v="11056"/>
    <n v="0"/>
    <n v="172095"/>
    <n v="46384"/>
    <n v="58509"/>
    <n v="103586"/>
    <n v="53343"/>
    <n v="139804"/>
    <n v="173751"/>
    <n v="28481"/>
    <n v="113482"/>
    <n v="109742"/>
    <n v="55399"/>
    <n v="149124"/>
    <n v="151117"/>
    <n v="300006"/>
    <n v="56564"/>
    <n v="40153"/>
    <n v="51974"/>
    <n v="69573"/>
    <n v="36543"/>
    <n v="2385132"/>
    <m/>
  </r>
  <r>
    <x v="20"/>
    <x v="11"/>
    <n v="508127"/>
    <n v="11714"/>
    <n v="14839"/>
    <n v="0"/>
    <n v="196495"/>
    <n v="54240"/>
    <n v="68698"/>
    <n v="118697"/>
    <n v="58489"/>
    <n v="155856"/>
    <n v="208514"/>
    <n v="33112"/>
    <n v="132963"/>
    <n v="127710"/>
    <n v="66851"/>
    <n v="177838"/>
    <n v="182702"/>
    <n v="359293"/>
    <n v="67294"/>
    <n v="51861"/>
    <n v="64736"/>
    <n v="86184"/>
    <n v="63129"/>
    <n v="2809342"/>
    <m/>
  </r>
  <r>
    <x v="20"/>
    <x v="0"/>
    <n v="486731"/>
    <n v="11728"/>
    <n v="16131"/>
    <n v="0"/>
    <n v="183755"/>
    <n v="48948"/>
    <n v="64741"/>
    <n v="113975"/>
    <n v="60084"/>
    <n v="153086"/>
    <n v="198222"/>
    <n v="30358"/>
    <n v="119526"/>
    <n v="116468"/>
    <n v="61638"/>
    <n v="169423"/>
    <n v="181911"/>
    <n v="347876"/>
    <n v="64804"/>
    <n v="50859"/>
    <n v="66263"/>
    <n v="89617"/>
    <n v="70372"/>
    <n v="2706516"/>
    <m/>
  </r>
  <r>
    <x v="20"/>
    <x v="1"/>
    <n v="495177"/>
    <n v="11607"/>
    <n v="15250"/>
    <n v="0"/>
    <n v="183785"/>
    <n v="51811"/>
    <n v="68097"/>
    <n v="118486"/>
    <n v="61768"/>
    <n v="157251"/>
    <n v="202312"/>
    <n v="30366"/>
    <n v="121172"/>
    <n v="125586"/>
    <n v="63649"/>
    <n v="173857"/>
    <n v="190326"/>
    <n v="354255"/>
    <n v="73924"/>
    <n v="49063"/>
    <n v="67002"/>
    <n v="89889"/>
    <n v="73920"/>
    <n v="2778553"/>
    <m/>
  </r>
  <r>
    <x v="20"/>
    <x v="2"/>
    <n v="426500"/>
    <n v="9842"/>
    <n v="12276"/>
    <n v="0"/>
    <n v="170713"/>
    <n v="45039"/>
    <n v="56764"/>
    <n v="109510"/>
    <n v="57483"/>
    <n v="138069"/>
    <n v="176285"/>
    <n v="27951"/>
    <n v="102173"/>
    <n v="114088"/>
    <n v="56419"/>
    <n v="148161"/>
    <n v="155309"/>
    <n v="293225"/>
    <n v="64819"/>
    <n v="42761"/>
    <n v="54804"/>
    <n v="78906"/>
    <n v="65249"/>
    <n v="2406346"/>
    <m/>
  </r>
  <r>
    <x v="20"/>
    <x v="3"/>
    <n v="435028"/>
    <n v="9737"/>
    <n v="10639"/>
    <n v="0"/>
    <n v="168441"/>
    <n v="45967"/>
    <n v="56995"/>
    <n v="112098"/>
    <n v="52050"/>
    <n v="143207"/>
    <n v="175332"/>
    <n v="29426"/>
    <n v="103740"/>
    <n v="110077"/>
    <n v="55220"/>
    <n v="151179"/>
    <n v="157568"/>
    <n v="302059"/>
    <n v="60213"/>
    <n v="40424"/>
    <n v="54583"/>
    <n v="78189"/>
    <n v="63177"/>
    <n v="2415349"/>
    <m/>
  </r>
  <r>
    <x v="20"/>
    <x v="4"/>
    <n v="437023"/>
    <n v="9078"/>
    <n v="9098"/>
    <n v="0"/>
    <n v="163775"/>
    <n v="44264"/>
    <n v="58824"/>
    <n v="114173"/>
    <n v="55186"/>
    <n v="147905"/>
    <n v="171118"/>
    <n v="27938"/>
    <n v="100985"/>
    <n v="105551"/>
    <n v="54997"/>
    <n v="149054"/>
    <n v="152771"/>
    <n v="283781"/>
    <n v="59516"/>
    <n v="41946"/>
    <n v="54247"/>
    <n v="74809"/>
    <n v="56044"/>
    <n v="2372083"/>
    <m/>
  </r>
  <r>
    <x v="20"/>
    <x v="5"/>
    <n v="453688"/>
    <n v="9738"/>
    <n v="11353"/>
    <n v="0"/>
    <n v="179152"/>
    <n v="48340"/>
    <n v="60617"/>
    <n v="118328"/>
    <n v="59254"/>
    <n v="157894"/>
    <n v="181886"/>
    <n v="30507"/>
    <n v="111171"/>
    <n v="110875"/>
    <n v="58619"/>
    <n v="164130"/>
    <n v="154178"/>
    <n v="309606"/>
    <n v="61493"/>
    <n v="44627"/>
    <n v="60830"/>
    <n v="78170"/>
    <n v="59167"/>
    <n v="2523623"/>
    <m/>
  </r>
  <r>
    <x v="20"/>
    <x v="6"/>
    <n v="476222"/>
    <n v="10080"/>
    <n v="11044"/>
    <n v="0"/>
    <n v="187155"/>
    <n v="46054"/>
    <n v="59436"/>
    <n v="118590"/>
    <n v="59502"/>
    <n v="160139"/>
    <n v="194906"/>
    <n v="29097"/>
    <n v="115900"/>
    <n v="112083"/>
    <n v="57971"/>
    <n v="159602"/>
    <n v="155680"/>
    <n v="305222"/>
    <n v="60542"/>
    <n v="43591"/>
    <n v="57565"/>
    <n v="75977"/>
    <n v="56307"/>
    <n v="2552665"/>
    <m/>
  </r>
  <r>
    <x v="20"/>
    <x v="7"/>
    <n v="453227"/>
    <n v="9076"/>
    <n v="11724"/>
    <n v="0"/>
    <n v="166573"/>
    <n v="43644"/>
    <n v="58002"/>
    <n v="111223"/>
    <n v="51637"/>
    <n v="148163"/>
    <n v="170372"/>
    <n v="27291"/>
    <n v="101122"/>
    <n v="101848"/>
    <n v="53805"/>
    <n v="146113"/>
    <n v="136562"/>
    <n v="255981"/>
    <n v="50196"/>
    <n v="36993"/>
    <n v="48296"/>
    <n v="64431"/>
    <n v="48947"/>
    <n v="2295226"/>
    <m/>
  </r>
  <r>
    <x v="20"/>
    <x v="8"/>
    <n v="409089"/>
    <n v="7657"/>
    <n v="8021"/>
    <n v="0"/>
    <n v="152102"/>
    <n v="42685"/>
    <n v="53767"/>
    <n v="105332"/>
    <n v="47934"/>
    <n v="134550"/>
    <n v="165697"/>
    <n v="27278"/>
    <n v="100265"/>
    <n v="97059"/>
    <n v="50201"/>
    <n v="138959"/>
    <n v="129323"/>
    <n v="275574"/>
    <n v="52363"/>
    <n v="41460"/>
    <n v="54838"/>
    <n v="70521"/>
    <n v="52174"/>
    <n v="2216849"/>
    <m/>
  </r>
  <r>
    <x v="21"/>
    <x v="9"/>
    <n v="418585"/>
    <n v="7195"/>
    <n v="7546"/>
    <n v="0"/>
    <n v="134060"/>
    <n v="38241"/>
    <n v="40499"/>
    <n v="91778"/>
    <n v="44052"/>
    <n v="118098"/>
    <n v="161622"/>
    <n v="24210"/>
    <n v="86495"/>
    <n v="86781"/>
    <n v="41026"/>
    <n v="121432"/>
    <n v="108571"/>
    <n v="267439"/>
    <n v="41561"/>
    <n v="34910"/>
    <n v="42463"/>
    <n v="62460"/>
    <n v="48083"/>
    <n v="2027107"/>
    <m/>
  </r>
  <r>
    <x v="21"/>
    <x v="10"/>
    <n v="400237"/>
    <n v="6344"/>
    <n v="7613"/>
    <n v="0"/>
    <n v="129935"/>
    <n v="32753"/>
    <n v="40004"/>
    <n v="90905"/>
    <n v="42291"/>
    <n v="114361"/>
    <n v="151039"/>
    <n v="23959"/>
    <n v="90241"/>
    <n v="87685"/>
    <n v="43215"/>
    <n v="129452"/>
    <n v="119512"/>
    <n v="266710"/>
    <n v="41729"/>
    <n v="35526"/>
    <n v="42891"/>
    <n v="63569"/>
    <n v="47371"/>
    <n v="2007342"/>
    <m/>
  </r>
  <r>
    <x v="21"/>
    <x v="11"/>
    <n v="441268"/>
    <n v="7082"/>
    <n v="9165"/>
    <n v="0"/>
    <n v="135358"/>
    <n v="39533"/>
    <n v="46900"/>
    <n v="100594"/>
    <n v="46323"/>
    <n v="126566"/>
    <n v="168462"/>
    <n v="25037"/>
    <n v="93596"/>
    <n v="96852"/>
    <n v="51151"/>
    <n v="140427"/>
    <n v="130904"/>
    <n v="298068"/>
    <n v="51695"/>
    <n v="39273"/>
    <n v="46553"/>
    <n v="69144"/>
    <n v="51565"/>
    <n v="2215516"/>
    <m/>
  </r>
  <r>
    <x v="21"/>
    <x v="0"/>
    <n v="449995"/>
    <n v="7416"/>
    <n v="12933"/>
    <n v="0"/>
    <n v="149571"/>
    <n v="38599"/>
    <n v="47974"/>
    <n v="105294"/>
    <n v="49075"/>
    <n v="135383"/>
    <n v="177752"/>
    <n v="26801"/>
    <n v="102464"/>
    <n v="98828"/>
    <n v="57028"/>
    <n v="150839"/>
    <n v="141486"/>
    <n v="315008"/>
    <n v="53038"/>
    <n v="41553"/>
    <n v="50444"/>
    <n v="71966"/>
    <n v="51731"/>
    <n v="2335178"/>
    <m/>
  </r>
  <r>
    <x v="21"/>
    <x v="1"/>
    <n v="447441"/>
    <n v="8554"/>
    <n v="12268"/>
    <n v="0"/>
    <n v="135117"/>
    <n v="37913"/>
    <n v="43046"/>
    <n v="103076"/>
    <n v="46034"/>
    <n v="128422"/>
    <n v="167405"/>
    <n v="24772"/>
    <n v="95700"/>
    <n v="97996"/>
    <n v="52654"/>
    <n v="145086"/>
    <n v="119464"/>
    <n v="298675"/>
    <n v="51089"/>
    <n v="39981"/>
    <n v="47343"/>
    <n v="67278"/>
    <n v="49029"/>
    <n v="2218343"/>
    <m/>
  </r>
  <r>
    <x v="21"/>
    <x v="2"/>
    <n v="447396"/>
    <n v="9122"/>
    <n v="11248"/>
    <n v="0"/>
    <n v="144435"/>
    <n v="38940"/>
    <n v="46461"/>
    <n v="106227"/>
    <n v="44110"/>
    <n v="131347"/>
    <n v="170366"/>
    <n v="25338"/>
    <n v="94737"/>
    <n v="99694"/>
    <n v="50590"/>
    <n v="148724"/>
    <n v="119157"/>
    <n v="306197"/>
    <n v="45482"/>
    <n v="39752"/>
    <n v="47150"/>
    <n v="68445"/>
    <n v="48789"/>
    <n v="2243707"/>
    <m/>
  </r>
  <r>
    <x v="21"/>
    <x v="3"/>
    <n v="469140"/>
    <n v="11138"/>
    <n v="10561"/>
    <n v="0"/>
    <n v="134157"/>
    <n v="38479"/>
    <n v="46369"/>
    <n v="106171"/>
    <n v="42131"/>
    <n v="130174"/>
    <n v="177185"/>
    <n v="27748"/>
    <n v="100926"/>
    <n v="103539"/>
    <n v="50562"/>
    <n v="151163"/>
    <n v="119989"/>
    <n v="313958"/>
    <n v="45993"/>
    <n v="39417"/>
    <n v="48537"/>
    <n v="87710"/>
    <n v="43044"/>
    <n v="2298091"/>
    <m/>
  </r>
  <r>
    <x v="21"/>
    <x v="4"/>
    <n v="438533"/>
    <n v="8999"/>
    <n v="10886"/>
    <n v="0"/>
    <n v="131895"/>
    <n v="38752"/>
    <n v="43865"/>
    <n v="103377"/>
    <n v="44932"/>
    <n v="126989"/>
    <n v="166725"/>
    <n v="25637"/>
    <n v="97214"/>
    <n v="94622"/>
    <n v="48737"/>
    <n v="140266"/>
    <n v="118798"/>
    <n v="301959"/>
    <n v="40683"/>
    <n v="36935"/>
    <n v="46541"/>
    <n v="77199"/>
    <n v="0"/>
    <n v="2143544"/>
    <m/>
  </r>
  <r>
    <x v="21"/>
    <x v="5"/>
    <n v="453716"/>
    <n v="9504"/>
    <n v="0"/>
    <n v="16635"/>
    <n v="150067"/>
    <n v="43424"/>
    <n v="50586"/>
    <n v="112140"/>
    <n v="49302"/>
    <n v="136782"/>
    <n v="176653"/>
    <n v="26765"/>
    <n v="102634"/>
    <n v="100508"/>
    <n v="50439"/>
    <n v="157853"/>
    <n v="132451"/>
    <n v="331208"/>
    <n v="47035"/>
    <n v="41557"/>
    <n v="50675"/>
    <n v="83262"/>
    <n v="1522"/>
    <n v="2324718"/>
    <m/>
  </r>
  <r>
    <x v="21"/>
    <x v="6"/>
    <n v="492459"/>
    <n v="10160"/>
    <n v="0"/>
    <n v="15659"/>
    <n v="175376"/>
    <n v="44558"/>
    <n v="53063"/>
    <n v="114906"/>
    <n v="49125"/>
    <n v="142287"/>
    <n v="187487"/>
    <n v="29690"/>
    <n v="107191"/>
    <n v="104319"/>
    <n v="53732"/>
    <n v="153742"/>
    <n v="133573"/>
    <n v="338051"/>
    <n v="49124"/>
    <n v="44095"/>
    <n v="53839"/>
    <n v="84835"/>
    <n v="0"/>
    <n v="2437271"/>
    <m/>
  </r>
  <r>
    <x v="21"/>
    <x v="7"/>
    <n v="461717"/>
    <n v="9622"/>
    <n v="0"/>
    <n v="11139"/>
    <n v="160282"/>
    <n v="41023"/>
    <n v="47807"/>
    <n v="107708"/>
    <n v="45787"/>
    <n v="132332"/>
    <n v="170709"/>
    <n v="24011"/>
    <n v="99309"/>
    <n v="95246"/>
    <n v="48929"/>
    <n v="154152"/>
    <n v="112333"/>
    <n v="320727"/>
    <n v="43855"/>
    <n v="38533"/>
    <n v="49044"/>
    <n v="81154"/>
    <n v="0"/>
    <n v="2255419"/>
    <m/>
  </r>
  <r>
    <x v="21"/>
    <x v="8"/>
    <n v="427386"/>
    <n v="8616"/>
    <n v="0"/>
    <n v="7459"/>
    <n v="158211"/>
    <n v="38693"/>
    <n v="44543"/>
    <n v="106403"/>
    <n v="40566"/>
    <n v="120026"/>
    <n v="161277"/>
    <n v="26026"/>
    <n v="96638"/>
    <n v="93600"/>
    <n v="45727"/>
    <n v="144137"/>
    <n v="111348"/>
    <n v="289392"/>
    <n v="41727"/>
    <n v="37411"/>
    <n v="46910"/>
    <n v="72975"/>
    <n v="3324"/>
    <n v="2122395"/>
    <m/>
  </r>
  <r>
    <x v="22"/>
    <x v="9"/>
    <n v="382279"/>
    <n v="8651"/>
    <n v="0"/>
    <n v="4726"/>
    <n v="135337"/>
    <n v="33684"/>
    <n v="40489"/>
    <n v="93865"/>
    <n v="39810"/>
    <n v="106338"/>
    <n v="147068"/>
    <n v="22461"/>
    <n v="85292"/>
    <n v="83370"/>
    <n v="42721"/>
    <n v="129652"/>
    <n v="110546"/>
    <n v="273641"/>
    <n v="40285"/>
    <n v="34976"/>
    <n v="43733"/>
    <n v="63685"/>
    <n v="44447"/>
    <n v="1967056"/>
    <m/>
  </r>
  <r>
    <x v="22"/>
    <x v="10"/>
    <n v="362425"/>
    <n v="6974"/>
    <n v="0"/>
    <n v="5393"/>
    <n v="121804"/>
    <n v="31057"/>
    <n v="39225"/>
    <n v="83979"/>
    <n v="32614"/>
    <n v="95697"/>
    <n v="136851"/>
    <n v="22185"/>
    <n v="77316"/>
    <n v="80366"/>
    <n v="39765"/>
    <n v="125416"/>
    <n v="83792"/>
    <n v="239623"/>
    <n v="38019"/>
    <n v="32795"/>
    <n v="38860"/>
    <n v="61230"/>
    <n v="44406"/>
    <n v="1799792"/>
    <m/>
  </r>
  <r>
    <x v="22"/>
    <x v="11"/>
    <n v="435696"/>
    <n v="9505"/>
    <n v="0"/>
    <n v="6524"/>
    <n v="116792"/>
    <n v="39275"/>
    <n v="47839"/>
    <n v="121510"/>
    <n v="45035"/>
    <n v="133928"/>
    <n v="171168"/>
    <n v="27395"/>
    <n v="102146"/>
    <n v="99454"/>
    <n v="50848"/>
    <n v="161680"/>
    <n v="124956"/>
    <n v="308697"/>
    <n v="40742"/>
    <n v="41132"/>
    <n v="49437"/>
    <n v="76492"/>
    <n v="49913"/>
    <n v="2260164"/>
    <m/>
  </r>
  <r>
    <x v="22"/>
    <x v="0"/>
    <n v="419402"/>
    <n v="9109"/>
    <n v="0"/>
    <n v="14405"/>
    <n v="112828"/>
    <n v="41228"/>
    <n v="47286"/>
    <n v="107973"/>
    <n v="43910"/>
    <n v="123194"/>
    <n v="154370"/>
    <n v="24104"/>
    <n v="85157"/>
    <n v="86190"/>
    <n v="48306"/>
    <n v="142921"/>
    <n v="113808"/>
    <n v="268590"/>
    <n v="37199"/>
    <n v="37498"/>
    <n v="44171"/>
    <n v="72042"/>
    <n v="50226"/>
    <n v="2083917"/>
    <m/>
  </r>
  <r>
    <x v="22"/>
    <x v="1"/>
    <n v="430392"/>
    <n v="7764"/>
    <n v="0"/>
    <n v="12617"/>
    <n v="102544"/>
    <n v="35624"/>
    <n v="41908"/>
    <n v="101616"/>
    <n v="39891"/>
    <n v="112882"/>
    <n v="158609"/>
    <n v="22998"/>
    <n v="72470"/>
    <n v="86816"/>
    <n v="42413"/>
    <n v="131321"/>
    <n v="118248"/>
    <n v="252830"/>
    <n v="34396"/>
    <n v="32706"/>
    <n v="40473"/>
    <n v="70034"/>
    <n v="43666"/>
    <n v="1992218"/>
    <m/>
  </r>
  <r>
    <x v="22"/>
    <x v="2"/>
    <n v="421288"/>
    <n v="7560"/>
    <n v="0"/>
    <n v="10861"/>
    <n v="107761"/>
    <n v="34594"/>
    <n v="35693"/>
    <n v="96139"/>
    <n v="38699"/>
    <n v="118579"/>
    <n v="141902"/>
    <n v="21722"/>
    <n v="69139"/>
    <n v="81787"/>
    <n v="38371"/>
    <n v="123832"/>
    <n v="97679"/>
    <n v="232438"/>
    <n v="32551"/>
    <n v="32063"/>
    <n v="36956"/>
    <n v="65904"/>
    <n v="38147"/>
    <n v="1883665"/>
    <m/>
  </r>
  <r>
    <x v="22"/>
    <x v="3"/>
    <n v="425002"/>
    <n v="8537"/>
    <n v="0"/>
    <n v="8186"/>
    <n v="109054"/>
    <n v="32540"/>
    <n v="36982"/>
    <n v="87986"/>
    <n v="38235"/>
    <n v="116358"/>
    <n v="140699"/>
    <n v="21029"/>
    <n v="78206"/>
    <n v="81901"/>
    <n v="40500"/>
    <n v="128600"/>
    <n v="98584"/>
    <n v="249863"/>
    <n v="35693"/>
    <n v="33501"/>
    <n v="39740"/>
    <n v="68077"/>
    <n v="43495"/>
    <n v="1922768"/>
    <m/>
  </r>
  <r>
    <x v="22"/>
    <x v="4"/>
    <n v="456347"/>
    <n v="9524"/>
    <n v="0"/>
    <n v="12418"/>
    <n v="137629"/>
    <n v="38933"/>
    <n v="43381"/>
    <n v="93524"/>
    <n v="42385"/>
    <n v="127509"/>
    <n v="158818"/>
    <n v="24642"/>
    <n v="84709"/>
    <n v="93665"/>
    <n v="45593"/>
    <n v="148775"/>
    <n v="114477"/>
    <n v="290375"/>
    <n v="36834"/>
    <n v="37451"/>
    <n v="40035"/>
    <n v="76888"/>
    <n v="46656"/>
    <n v="2160568"/>
    <m/>
  </r>
  <r>
    <x v="22"/>
    <x v="5"/>
    <n v="464106"/>
    <n v="10511"/>
    <n v="0"/>
    <n v="23968"/>
    <n v="162228"/>
    <n v="47719"/>
    <n v="62746"/>
    <n v="110009"/>
    <n v="49769"/>
    <n v="143256"/>
    <n v="176475"/>
    <n v="24941"/>
    <n v="107195"/>
    <n v="96910"/>
    <n v="46128"/>
    <n v="165976"/>
    <n v="131047"/>
    <n v="328568"/>
    <n v="51583"/>
    <n v="39962"/>
    <n v="43648"/>
    <n v="78386"/>
    <n v="61782"/>
    <n v="2426913"/>
    <m/>
  </r>
  <r>
    <x v="22"/>
    <x v="6"/>
    <n v="464625"/>
    <n v="10936"/>
    <n v="0"/>
    <n v="25628"/>
    <n v="170845"/>
    <n v="47522"/>
    <n v="60329"/>
    <n v="106806"/>
    <n v="47689"/>
    <n v="134213"/>
    <n v="185216"/>
    <n v="24588"/>
    <n v="113876"/>
    <n v="94114"/>
    <n v="47112"/>
    <n v="165068"/>
    <n v="123074"/>
    <n v="323840"/>
    <n v="52832"/>
    <n v="40476"/>
    <n v="45420"/>
    <n v="76415"/>
    <n v="67154"/>
    <n v="2427778"/>
    <m/>
  </r>
  <r>
    <x v="22"/>
    <x v="7"/>
    <n v="488131"/>
    <n v="12255"/>
    <n v="0"/>
    <n v="25111"/>
    <n v="183421"/>
    <n v="49230"/>
    <n v="62320"/>
    <n v="119616"/>
    <n v="53571"/>
    <n v="143186"/>
    <n v="189608"/>
    <n v="27310"/>
    <n v="122815"/>
    <n v="97809"/>
    <n v="49685"/>
    <n v="170772"/>
    <n v="130593"/>
    <n v="329673"/>
    <n v="55082"/>
    <n v="42347"/>
    <n v="50294"/>
    <n v="84860"/>
    <n v="68678"/>
    <n v="2556367"/>
    <m/>
  </r>
  <r>
    <x v="22"/>
    <x v="8"/>
    <n v="411508"/>
    <n v="8886"/>
    <n v="0"/>
    <n v="11651"/>
    <n v="156058"/>
    <n v="31875"/>
    <n v="48201"/>
    <n v="98485"/>
    <n v="40840"/>
    <n v="115245"/>
    <n v="158433"/>
    <n v="22243"/>
    <n v="104837"/>
    <n v="84836"/>
    <n v="42901"/>
    <n v="150782"/>
    <n v="109594"/>
    <n v="288318"/>
    <n v="45980"/>
    <n v="36291"/>
    <n v="47786"/>
    <n v="72890"/>
    <n v="62396"/>
    <n v="2150036"/>
    <m/>
  </r>
  <r>
    <x v="23"/>
    <x v="9"/>
    <n v="365769"/>
    <n v="8923"/>
    <n v="0"/>
    <n v="8700"/>
    <n v="138402"/>
    <n v="34265"/>
    <n v="44840"/>
    <n v="90290"/>
    <n v="37772"/>
    <n v="104609"/>
    <n v="153758"/>
    <n v="20222"/>
    <n v="96970"/>
    <n v="76579"/>
    <n v="40214"/>
    <n v="133505"/>
    <n v="105439"/>
    <n v="262130"/>
    <n v="42839"/>
    <n v="32853"/>
    <n v="41488"/>
    <n v="68994"/>
    <n v="60402"/>
    <n v="1968963"/>
    <m/>
  </r>
  <r>
    <x v="23"/>
    <x v="10"/>
    <n v="348336"/>
    <n v="8246"/>
    <n v="0"/>
    <n v="11035"/>
    <n v="128849"/>
    <n v="27891"/>
    <n v="36718"/>
    <n v="82358"/>
    <n v="35148"/>
    <n v="96519"/>
    <n v="147120"/>
    <n v="17964"/>
    <n v="87322"/>
    <n v="68774"/>
    <n v="36083"/>
    <n v="118320"/>
    <n v="90828"/>
    <n v="240081"/>
    <n v="37932"/>
    <n v="29188"/>
    <n v="39701"/>
    <n v="60363"/>
    <n v="49460"/>
    <n v="1798236"/>
    <m/>
  </r>
  <r>
    <x v="23"/>
    <x v="11"/>
    <n v="429708"/>
    <n v="9754"/>
    <n v="0"/>
    <n v="13460"/>
    <n v="161117"/>
    <n v="40593"/>
    <n v="51286"/>
    <n v="101286"/>
    <n v="36642"/>
    <n v="121368"/>
    <n v="167224"/>
    <n v="25262"/>
    <n v="109223"/>
    <n v="88199"/>
    <n v="43604"/>
    <n v="152776"/>
    <n v="115306"/>
    <n v="297676"/>
    <n v="46199"/>
    <n v="38020"/>
    <n v="46304"/>
    <n v="76347"/>
    <n v="57022"/>
    <n v="2228376"/>
    <m/>
  </r>
  <r>
    <x v="23"/>
    <x v="0"/>
    <n v="430016"/>
    <n v="9918"/>
    <n v="0"/>
    <n v="25142"/>
    <n v="157596"/>
    <n v="37645"/>
    <n v="47129"/>
    <n v="90654"/>
    <n v="37184"/>
    <n v="110763"/>
    <n v="153570"/>
    <n v="22968"/>
    <n v="92419"/>
    <n v="76474"/>
    <n v="40494"/>
    <n v="141311"/>
    <n v="97009"/>
    <n v="264001"/>
    <n v="43142"/>
    <n v="35379"/>
    <n v="38478"/>
    <n v="68901"/>
    <n v="48057"/>
    <n v="2068250"/>
    <m/>
  </r>
  <r>
    <x v="23"/>
    <x v="1"/>
    <n v="470920"/>
    <n v="10566"/>
    <n v="0"/>
    <n v="26901"/>
    <n v="171691"/>
    <n v="39507"/>
    <n v="50711"/>
    <n v="99926"/>
    <n v="40383"/>
    <n v="121092"/>
    <n v="171399"/>
    <n v="25131"/>
    <n v="101250"/>
    <n v="81171"/>
    <n v="43656"/>
    <n v="153599"/>
    <n v="107967"/>
    <n v="299024"/>
    <n v="46700"/>
    <n v="38346"/>
    <n v="43620"/>
    <n v="75425"/>
    <n v="52495"/>
    <n v="2271480"/>
    <m/>
  </r>
  <r>
    <x v="23"/>
    <x v="2"/>
    <n v="460730"/>
    <n v="10177"/>
    <n v="0"/>
    <n v="26609"/>
    <n v="170753"/>
    <n v="38703"/>
    <n v="46149"/>
    <n v="103194"/>
    <n v="37837"/>
    <n v="122241"/>
    <n v="168759"/>
    <n v="23240"/>
    <n v="94019"/>
    <n v="80789"/>
    <n v="40483"/>
    <n v="147516"/>
    <n v="104159"/>
    <n v="260511"/>
    <n v="47174"/>
    <n v="38205"/>
    <n v="43982"/>
    <n v="69009"/>
    <n v="48613"/>
    <n v="2182852"/>
    <m/>
  </r>
  <r>
    <x v="23"/>
    <x v="3"/>
    <n v="448699"/>
    <n v="9329"/>
    <n v="0"/>
    <n v="18426"/>
    <n v="164406"/>
    <n v="37808"/>
    <n v="41273"/>
    <n v="99097"/>
    <n v="41291"/>
    <n v="115860"/>
    <n v="172316"/>
    <n v="24437"/>
    <n v="93767"/>
    <n v="80701"/>
    <n v="45556"/>
    <n v="147616"/>
    <n v="109788"/>
    <n v="279745"/>
    <n v="50536"/>
    <n v="37411"/>
    <n v="46492"/>
    <n v="72565"/>
    <n v="54686"/>
    <n v="2191805"/>
    <m/>
  </r>
  <r>
    <x v="23"/>
    <x v="4"/>
    <n v="535946"/>
    <n v="14904"/>
    <n v="0"/>
    <n v="52041"/>
    <n v="190922"/>
    <n v="52178"/>
    <n v="55333"/>
    <n v="107003"/>
    <n v="47789"/>
    <n v="136989"/>
    <n v="221015"/>
    <n v="26904"/>
    <n v="99743"/>
    <n v="80767"/>
    <n v="51373"/>
    <n v="147928"/>
    <n v="112302"/>
    <n v="251511"/>
    <n v="48710"/>
    <n v="43644"/>
    <n v="46190"/>
    <n v="70079"/>
    <n v="167136"/>
    <n v="2560407"/>
    <m/>
  </r>
  <r>
    <x v="23"/>
    <x v="5"/>
    <n v="608236"/>
    <n v="15677"/>
    <n v="0"/>
    <n v="73488"/>
    <n v="201068"/>
    <n v="50401"/>
    <n v="50985"/>
    <n v="101546"/>
    <n v="44744"/>
    <n v="125840"/>
    <n v="248126"/>
    <n v="25133"/>
    <n v="89514"/>
    <n v="68689"/>
    <n v="48204"/>
    <n v="122507"/>
    <n v="93000"/>
    <n v="208657"/>
    <n v="42624"/>
    <n v="39164"/>
    <n v="42420"/>
    <n v="62062"/>
    <n v="48572"/>
    <n v="2410657"/>
    <m/>
  </r>
  <r>
    <x v="23"/>
    <x v="6"/>
    <n v="625668"/>
    <n v="14723"/>
    <n v="0"/>
    <n v="71009"/>
    <n v="200839"/>
    <n v="48224"/>
    <n v="49504"/>
    <n v="96239"/>
    <n v="43615"/>
    <n v="118157"/>
    <n v="244221"/>
    <n v="25525"/>
    <n v="86393"/>
    <n v="65657"/>
    <n v="44563"/>
    <n v="115403"/>
    <n v="82037"/>
    <n v="200054"/>
    <n v="38451"/>
    <n v="37039"/>
    <n v="45633"/>
    <n v="60961"/>
    <n v="45395"/>
    <n v="2359310"/>
    <m/>
  </r>
  <r>
    <x v="23"/>
    <x v="7"/>
    <n v="608931"/>
    <n v="14144"/>
    <n v="0"/>
    <n v="55510"/>
    <n v="193993"/>
    <n v="44868"/>
    <n v="45990"/>
    <n v="88616"/>
    <n v="40472"/>
    <n v="109951"/>
    <n v="227046"/>
    <n v="22713"/>
    <n v="81773"/>
    <n v="61172"/>
    <n v="40115"/>
    <n v="107696"/>
    <n v="85528"/>
    <n v="188215"/>
    <n v="34565"/>
    <n v="33426"/>
    <n v="43628"/>
    <n v="56547"/>
    <n v="43956"/>
    <n v="2228855"/>
    <m/>
  </r>
  <r>
    <x v="23"/>
    <x v="8"/>
    <n v="529867"/>
    <n v="11595"/>
    <n v="0"/>
    <n v="28926"/>
    <n v="157762"/>
    <n v="38394"/>
    <n v="39511"/>
    <n v="79096"/>
    <n v="37437"/>
    <n v="95101"/>
    <n v="194977"/>
    <n v="19413"/>
    <n v="71606"/>
    <n v="54308"/>
    <n v="33668"/>
    <n v="93270"/>
    <n v="70456"/>
    <n v="232205"/>
    <n v="29262"/>
    <n v="28811"/>
    <n v="35584"/>
    <n v="48108"/>
    <n v="37255"/>
    <n v="1966612"/>
    <m/>
  </r>
  <r>
    <x v="24"/>
    <x v="9"/>
    <n v="576078"/>
    <n v="12506"/>
    <n v="0"/>
    <n v="22830"/>
    <n v="167549"/>
    <n v="40271"/>
    <n v="47158"/>
    <n v="83324"/>
    <n v="41251"/>
    <n v="99559"/>
    <n v="200224"/>
    <n v="19729"/>
    <n v="78296"/>
    <n v="56353"/>
    <n v="34667"/>
    <n v="91069"/>
    <n v="80040"/>
    <n v="258713"/>
    <n v="34490"/>
    <n v="31595"/>
    <n v="35027"/>
    <n v="52993"/>
    <n v="40631"/>
    <n v="2104353"/>
    <m/>
  </r>
  <r>
    <x v="24"/>
    <x v="10"/>
    <n v="562206"/>
    <n v="12571"/>
    <n v="0"/>
    <n v="33663"/>
    <n v="171532"/>
    <n v="39302"/>
    <n v="50988"/>
    <n v="81364"/>
    <n v="43339"/>
    <n v="99107"/>
    <n v="192293"/>
    <n v="19767"/>
    <n v="82128"/>
    <n v="55999"/>
    <n v="36505"/>
    <n v="90403"/>
    <n v="91379"/>
    <n v="272462"/>
    <n v="35553"/>
    <n v="32545"/>
    <n v="37369"/>
    <n v="52732"/>
    <n v="42953"/>
    <n v="2136160"/>
    <m/>
  </r>
  <r>
    <x v="24"/>
    <x v="11"/>
    <n v="605061"/>
    <n v="17032"/>
    <n v="0"/>
    <n v="49797"/>
    <n v="223119"/>
    <n v="52745"/>
    <n v="68325"/>
    <n v="110235"/>
    <n v="59362"/>
    <n v="134689"/>
    <n v="233001"/>
    <n v="26996"/>
    <n v="103062"/>
    <n v="79668"/>
    <n v="49774"/>
    <n v="122205"/>
    <n v="206149"/>
    <n v="328264"/>
    <n v="48291"/>
    <n v="45138"/>
    <n v="49889"/>
    <n v="74049"/>
    <n v="54500"/>
    <n v="2741351"/>
    <m/>
  </r>
  <r>
    <x v="24"/>
    <x v="0"/>
    <n v="599254"/>
    <n v="15501"/>
    <n v="0"/>
    <n v="99617"/>
    <n v="216410"/>
    <n v="50057"/>
    <n v="67953"/>
    <n v="106188"/>
    <n v="58385"/>
    <n v="133980"/>
    <n v="216794"/>
    <n v="26781"/>
    <n v="100674"/>
    <n v="76085"/>
    <n v="47202"/>
    <n v="118148"/>
    <n v="181584"/>
    <n v="298799"/>
    <n v="42673"/>
    <n v="45910"/>
    <n v="46988"/>
    <n v="69844"/>
    <n v="51395"/>
    <n v="2670222"/>
    <m/>
  </r>
  <r>
    <x v="24"/>
    <x v="1"/>
    <n v="476177"/>
    <n v="11832"/>
    <n v="0"/>
    <n v="70497"/>
    <n v="174176"/>
    <n v="40546"/>
    <n v="52482"/>
    <n v="82765"/>
    <n v="47591"/>
    <n v="101885"/>
    <n v="175301"/>
    <n v="20588"/>
    <n v="80740"/>
    <n v="61010"/>
    <n v="38240"/>
    <n v="96191"/>
    <n v="144344"/>
    <n v="235397"/>
    <n v="32287"/>
    <n v="36615"/>
    <n v="36985"/>
    <n v="57240"/>
    <n v="36611"/>
    <n v="2109500"/>
    <m/>
  </r>
  <r>
    <x v="24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56122"/>
    <s v="Con motivo de la revisión de los andenes provisorios, durantre junio se despacharon 2717 trenes especiales. El servicio se presto en algunas estaciones. Se reanudó el servicio normal el 7 de julio."/>
  </r>
  <r>
    <x v="24"/>
    <x v="3"/>
    <n v="311966"/>
    <n v="9842"/>
    <n v="0"/>
    <n v="22956"/>
    <n v="63029"/>
    <n v="25138"/>
    <n v="24133"/>
    <n v="51064"/>
    <n v="0"/>
    <n v="57029"/>
    <n v="72863"/>
    <n v="7296"/>
    <n v="21990"/>
    <n v="21153"/>
    <n v="12910"/>
    <n v="30204"/>
    <n v="47462"/>
    <n v="90143"/>
    <n v="11497"/>
    <n v="10290"/>
    <n v="11264"/>
    <n v="17868"/>
    <n v="18064"/>
    <n v="938161"/>
    <m/>
  </r>
  <r>
    <x v="24"/>
    <x v="4"/>
    <n v="624188"/>
    <n v="17289"/>
    <n v="0"/>
    <n v="63604"/>
    <n v="125440"/>
    <n v="55707"/>
    <n v="50574"/>
    <n v="133530"/>
    <n v="0"/>
    <n v="161949"/>
    <n v="205495"/>
    <n v="25668"/>
    <n v="85476"/>
    <n v="71261"/>
    <n v="41026"/>
    <n v="116464"/>
    <n v="158501"/>
    <n v="266561"/>
    <n v="50367"/>
    <n v="37862"/>
    <n v="37054"/>
    <n v="62970"/>
    <n v="64853"/>
    <n v="2455839"/>
    <m/>
  </r>
  <r>
    <x v="24"/>
    <x v="5"/>
    <n v="560996"/>
    <n v="17286"/>
    <n v="0"/>
    <n v="67446"/>
    <n v="124195"/>
    <n v="52511"/>
    <n v="64349"/>
    <n v="117443"/>
    <n v="0"/>
    <n v="143934"/>
    <n v="187026"/>
    <n v="24628"/>
    <n v="102045"/>
    <n v="70362"/>
    <n v="43303"/>
    <n v="105113"/>
    <n v="141895"/>
    <n v="229737"/>
    <n v="38877"/>
    <n v="37729"/>
    <n v="36390"/>
    <n v="55185"/>
    <n v="62561"/>
    <n v="2283011"/>
    <m/>
  </r>
  <r>
    <x v="24"/>
    <x v="6"/>
    <n v="633131"/>
    <n v="19590"/>
    <n v="0"/>
    <n v="76938"/>
    <n v="139773"/>
    <n v="58114"/>
    <n v="68659"/>
    <n v="135416"/>
    <n v="0"/>
    <n v="157657"/>
    <n v="211832"/>
    <n v="28663"/>
    <n v="129555"/>
    <n v="80727"/>
    <n v="47949"/>
    <n v="124228"/>
    <n v="160780"/>
    <n v="258902"/>
    <n v="46479"/>
    <n v="44876"/>
    <n v="41847"/>
    <n v="65766"/>
    <n v="74840"/>
    <n v="2605722"/>
    <m/>
  </r>
  <r>
    <x v="24"/>
    <x v="7"/>
    <n v="543965"/>
    <n v="18822"/>
    <n v="0"/>
    <n v="62414"/>
    <n v="125600"/>
    <n v="53523"/>
    <n v="62042"/>
    <n v="116325"/>
    <n v="0"/>
    <n v="139584"/>
    <n v="185951"/>
    <n v="26715"/>
    <n v="145230"/>
    <n v="80052"/>
    <n v="42500"/>
    <n v="153273"/>
    <n v="139278"/>
    <n v="226122"/>
    <n v="43043"/>
    <n v="41007"/>
    <n v="37707"/>
    <n v="60867"/>
    <n v="68292"/>
    <n v="2372312"/>
    <m/>
  </r>
  <r>
    <x v="24"/>
    <x v="8"/>
    <n v="512184"/>
    <n v="16589"/>
    <n v="0"/>
    <n v="35087"/>
    <n v="109413"/>
    <n v="46239"/>
    <n v="55489"/>
    <n v="106418"/>
    <n v="0"/>
    <n v="123689"/>
    <n v="176734"/>
    <n v="23692"/>
    <n v="134748"/>
    <n v="74048"/>
    <n v="38144"/>
    <n v="147877"/>
    <n v="131396"/>
    <n v="224932"/>
    <n v="38924"/>
    <n v="36469"/>
    <n v="35949"/>
    <n v="53846"/>
    <n v="64475"/>
    <n v="2186342"/>
    <m/>
  </r>
  <r>
    <x v="25"/>
    <x v="9"/>
    <n v="507544"/>
    <n v="17642"/>
    <n v="0"/>
    <n v="26427"/>
    <n v="108430"/>
    <n v="47102"/>
    <n v="64877"/>
    <n v="105206"/>
    <n v="0"/>
    <n v="122006"/>
    <n v="174412"/>
    <n v="23218"/>
    <n v="131660"/>
    <n v="74099"/>
    <n v="35937"/>
    <n v="141352"/>
    <n v="135493"/>
    <n v="213064"/>
    <n v="42742"/>
    <n v="36682"/>
    <n v="35129"/>
    <n v="55781"/>
    <n v="65015"/>
    <n v="2163818"/>
    <m/>
  </r>
  <r>
    <x v="25"/>
    <x v="10"/>
    <n v="557702"/>
    <n v="17511"/>
    <n v="0"/>
    <n v="36838"/>
    <n v="156923"/>
    <n v="44605"/>
    <n v="61520"/>
    <n v="98775"/>
    <n v="0"/>
    <n v="120254"/>
    <n v="175210"/>
    <n v="22967"/>
    <n v="126420"/>
    <n v="71743"/>
    <n v="34396"/>
    <n v="137838"/>
    <n v="123964"/>
    <n v="206656"/>
    <n v="41185"/>
    <n v="36845"/>
    <n v="34742"/>
    <n v="54683"/>
    <n v="64289"/>
    <n v="2225066"/>
    <m/>
  </r>
  <r>
    <x v="25"/>
    <x v="11"/>
    <n v="588462"/>
    <n v="18768"/>
    <n v="0"/>
    <n v="47823"/>
    <n v="178624"/>
    <n v="50409"/>
    <n v="69030"/>
    <n v="107239"/>
    <n v="0"/>
    <n v="128025"/>
    <n v="186278"/>
    <n v="27072"/>
    <n v="136069"/>
    <n v="80218"/>
    <n v="41426"/>
    <n v="150598"/>
    <n v="134532"/>
    <n v="226132"/>
    <n v="44183"/>
    <n v="41590"/>
    <n v="39691"/>
    <n v="73521"/>
    <n v="73744"/>
    <n v="2443434"/>
    <m/>
  </r>
  <r>
    <x v="25"/>
    <x v="0"/>
    <n v="684585"/>
    <n v="4887"/>
    <n v="0"/>
    <n v="95638"/>
    <n v="186876"/>
    <n v="50838"/>
    <n v="74973"/>
    <n v="117932"/>
    <n v="0"/>
    <n v="143939"/>
    <n v="203269"/>
    <n v="26862"/>
    <n v="151790"/>
    <n v="77496"/>
    <n v="39336"/>
    <n v="161678"/>
    <n v="143125"/>
    <n v="226810"/>
    <n v="42510"/>
    <n v="38749"/>
    <n v="39293"/>
    <n v="87789"/>
    <n v="67780"/>
    <n v="2666155"/>
    <m/>
  </r>
  <r>
    <x v="25"/>
    <x v="1"/>
    <n v="605651"/>
    <n v="15859"/>
    <n v="0"/>
    <n v="91297"/>
    <n v="150931"/>
    <n v="53206"/>
    <n v="75596"/>
    <n v="118690"/>
    <n v="0"/>
    <n v="144692"/>
    <n v="174034"/>
    <n v="26848"/>
    <n v="140502"/>
    <n v="75617"/>
    <n v="42612"/>
    <n v="151464"/>
    <n v="139390"/>
    <n v="230889"/>
    <n v="42318"/>
    <n v="37687"/>
    <n v="36767"/>
    <n v="82107"/>
    <n v="55486"/>
    <n v="2491643"/>
    <m/>
  </r>
  <r>
    <x v="25"/>
    <x v="2"/>
    <n v="512739"/>
    <n v="14999"/>
    <n v="0"/>
    <n v="71444"/>
    <n v="108993"/>
    <n v="37352"/>
    <n v="66229"/>
    <n v="105736"/>
    <n v="0"/>
    <n v="123407"/>
    <n v="172873"/>
    <n v="23447"/>
    <n v="124850"/>
    <n v="65510"/>
    <n v="36268"/>
    <n v="134815"/>
    <n v="124573"/>
    <n v="201948"/>
    <n v="37503"/>
    <n v="35173"/>
    <n v="32660"/>
    <n v="75718"/>
    <n v="63638"/>
    <n v="2169875"/>
    <m/>
  </r>
  <r>
    <x v="25"/>
    <x v="3"/>
    <n v="533062"/>
    <n v="16894"/>
    <n v="0"/>
    <n v="50714"/>
    <n v="115019"/>
    <n v="56411"/>
    <n v="68312"/>
    <n v="108221"/>
    <n v="0"/>
    <n v="137210"/>
    <n v="189916"/>
    <n v="25687"/>
    <n v="134647"/>
    <n v="74556"/>
    <n v="38344"/>
    <n v="149970"/>
    <n v="132500"/>
    <n v="226248"/>
    <n v="42482"/>
    <n v="41844"/>
    <n v="36916"/>
    <n v="85535"/>
    <n v="78764"/>
    <n v="2343252"/>
    <m/>
  </r>
  <r>
    <x v="25"/>
    <x v="4"/>
    <n v="537320"/>
    <n v="17148"/>
    <n v="0"/>
    <n v="71026"/>
    <n v="118418"/>
    <n v="53122"/>
    <n v="73856"/>
    <n v="117830"/>
    <n v="0"/>
    <n v="142545"/>
    <n v="194115"/>
    <n v="27509"/>
    <n v="139769"/>
    <n v="78940"/>
    <n v="42860"/>
    <n v="155884"/>
    <n v="129341"/>
    <n v="228594"/>
    <n v="45908"/>
    <n v="45190"/>
    <n v="39695"/>
    <n v="88594"/>
    <n v="79618"/>
    <n v="2427282"/>
    <m/>
  </r>
  <r>
    <x v="25"/>
    <x v="5"/>
    <n v="518821"/>
    <n v="17442"/>
    <n v="0"/>
    <n v="76010"/>
    <n v="115613"/>
    <n v="52973"/>
    <n v="71927"/>
    <n v="117097"/>
    <n v="0"/>
    <n v="137960"/>
    <n v="194874"/>
    <n v="28007"/>
    <n v="135120"/>
    <n v="77492"/>
    <n v="43266"/>
    <n v="154829"/>
    <n v="125248"/>
    <n v="226223"/>
    <n v="45651"/>
    <n v="45301"/>
    <n v="35877"/>
    <n v="83096"/>
    <n v="76534"/>
    <n v="2379361"/>
    <m/>
  </r>
  <r>
    <x v="25"/>
    <x v="6"/>
    <n v="517388"/>
    <n v="17517"/>
    <n v="0"/>
    <n v="74087"/>
    <n v="117854"/>
    <n v="53384"/>
    <n v="74370"/>
    <n v="118124"/>
    <n v="0"/>
    <n v="143762"/>
    <n v="197950"/>
    <n v="27743"/>
    <n v="138391"/>
    <n v="78195"/>
    <n v="38783"/>
    <n v="149805"/>
    <n v="122877"/>
    <n v="230656"/>
    <n v="43622"/>
    <n v="43800"/>
    <n v="36282"/>
    <n v="81636"/>
    <n v="79736"/>
    <n v="2385962"/>
    <m/>
  </r>
  <r>
    <x v="25"/>
    <x v="7"/>
    <n v="490410"/>
    <n v="16180"/>
    <n v="0"/>
    <n v="64791"/>
    <n v="109656"/>
    <n v="50398"/>
    <n v="66900"/>
    <n v="108495"/>
    <n v="22400"/>
    <n v="121599"/>
    <n v="190732"/>
    <n v="23976"/>
    <n v="134663"/>
    <n v="72158"/>
    <n v="38255"/>
    <n v="146872"/>
    <n v="125413"/>
    <n v="226201"/>
    <n v="40492"/>
    <n v="42351"/>
    <n v="34346"/>
    <n v="79472"/>
    <n v="79360"/>
    <n v="2285120"/>
    <m/>
  </r>
  <r>
    <x v="25"/>
    <x v="8"/>
    <n v="474690"/>
    <n v="15555"/>
    <n v="0"/>
    <n v="34972"/>
    <n v="103778"/>
    <n v="46809"/>
    <n v="65443"/>
    <n v="101826"/>
    <n v="46848"/>
    <n v="105036"/>
    <n v="196453"/>
    <n v="24753"/>
    <n v="137883"/>
    <n v="75135"/>
    <n v="36974"/>
    <n v="152056"/>
    <n v="125644"/>
    <n v="240257"/>
    <n v="43150"/>
    <n v="40910"/>
    <n v="37315"/>
    <n v="85768"/>
    <n v="81841"/>
    <n v="2273096"/>
    <m/>
  </r>
  <r>
    <x v="26"/>
    <x v="9"/>
    <n v="452006"/>
    <n v="17281"/>
    <n v="0"/>
    <n v="30042"/>
    <n v="100664"/>
    <n v="48025"/>
    <n v="70265"/>
    <n v="99741"/>
    <n v="49943"/>
    <n v="98916"/>
    <n v="188514"/>
    <n v="24409"/>
    <n v="133171"/>
    <n v="76477"/>
    <n v="36154"/>
    <n v="149745"/>
    <n v="122507"/>
    <n v="231938"/>
    <n v="47217"/>
    <n v="41472"/>
    <n v="39209"/>
    <n v="78220"/>
    <n v="82287"/>
    <n v="2218203"/>
    <m/>
  </r>
  <r>
    <x v="26"/>
    <x v="10"/>
    <n v="431674"/>
    <n v="14904"/>
    <n v="0"/>
    <n v="38162"/>
    <n v="102032"/>
    <n v="43891"/>
    <n v="60313"/>
    <n v="90627"/>
    <n v="47476"/>
    <n v="91637"/>
    <n v="174752"/>
    <n v="22807"/>
    <n v="124376"/>
    <n v="74030"/>
    <n v="37163"/>
    <n v="139327"/>
    <n v="114432"/>
    <n v="212529"/>
    <n v="46810"/>
    <n v="40710"/>
    <n v="38914"/>
    <n v="75699"/>
    <n v="80927"/>
    <n v="2103192"/>
    <m/>
  </r>
  <r>
    <x v="26"/>
    <x v="11"/>
    <n v="279983"/>
    <n v="11609"/>
    <n v="0"/>
    <n v="20106"/>
    <n v="106867"/>
    <n v="33340"/>
    <n v="43772"/>
    <n v="64904"/>
    <n v="34563"/>
    <n v="61260"/>
    <n v="122566"/>
    <n v="17490"/>
    <n v="84876"/>
    <n v="59717"/>
    <n v="26985"/>
    <n v="93632"/>
    <n v="79539"/>
    <n v="153246"/>
    <n v="37150"/>
    <n v="30689"/>
    <n v="28677"/>
    <n v="53066"/>
    <n v="55753"/>
    <n v="1499790"/>
    <m/>
  </r>
  <r>
    <x v="26"/>
    <x v="0"/>
    <n v="42230"/>
    <n v="2539"/>
    <n v="0"/>
    <n v="1356"/>
    <n v="18876"/>
    <n v="6331"/>
    <n v="10261"/>
    <n v="10931"/>
    <n v="7993"/>
    <n v="10879"/>
    <n v="33448"/>
    <n v="4061"/>
    <n v="22318"/>
    <n v="17212"/>
    <n v="7209"/>
    <n v="17971"/>
    <n v="15089"/>
    <n v="36604"/>
    <n v="9254"/>
    <n v="5195"/>
    <n v="6564"/>
    <n v="11188"/>
    <n v="11654"/>
    <n v="309163"/>
    <m/>
  </r>
  <r>
    <x v="26"/>
    <x v="1"/>
    <n v="61800"/>
    <n v="3449"/>
    <n v="0"/>
    <n v="1829"/>
    <n v="30224"/>
    <n v="11441"/>
    <n v="15556"/>
    <n v="18734"/>
    <n v="12894"/>
    <n v="18720"/>
    <n v="51671"/>
    <n v="6269"/>
    <n v="34514"/>
    <n v="26160"/>
    <n v="10525"/>
    <n v="30199"/>
    <n v="23686"/>
    <n v="52270"/>
    <n v="15116"/>
    <n v="8706"/>
    <n v="9791"/>
    <n v="16399"/>
    <n v="16902"/>
    <n v="476855"/>
    <m/>
  </r>
  <r>
    <x v="26"/>
    <x v="2"/>
    <n v="64105"/>
    <n v="1531"/>
    <n v="0"/>
    <n v="1097"/>
    <n v="32824"/>
    <n v="12757"/>
    <n v="16131"/>
    <n v="19380"/>
    <n v="13652"/>
    <n v="20173"/>
    <n v="49123"/>
    <n v="5785"/>
    <n v="31144"/>
    <n v="26642"/>
    <n v="9866"/>
    <n v="27590"/>
    <n v="23264"/>
    <n v="50758"/>
    <n v="15118"/>
    <n v="8393"/>
    <n v="10076"/>
    <n v="14382"/>
    <n v="15235"/>
    <n v="469026"/>
    <m/>
  </r>
  <r>
    <x v="26"/>
    <x v="3"/>
    <n v="60683"/>
    <n v="0"/>
    <n v="0"/>
    <n v="0"/>
    <n v="27371"/>
    <n v="10943"/>
    <n v="14060"/>
    <n v="16140"/>
    <n v="10992"/>
    <n v="16696"/>
    <n v="45865"/>
    <n v="5129"/>
    <n v="25123"/>
    <n v="23574"/>
    <n v="8431"/>
    <n v="24205"/>
    <n v="19060"/>
    <n v="43720"/>
    <n v="12374"/>
    <n v="6798"/>
    <n v="8235"/>
    <n v="11090"/>
    <n v="13277"/>
    <n v="403766"/>
    <m/>
  </r>
  <r>
    <x v="26"/>
    <x v="4"/>
    <n v="74787"/>
    <n v="0"/>
    <n v="0"/>
    <n v="0"/>
    <n v="32695"/>
    <n v="12332"/>
    <n v="15807"/>
    <n v="18473"/>
    <n v="13031"/>
    <n v="19300"/>
    <n v="54604"/>
    <n v="6035"/>
    <n v="31709"/>
    <n v="26366"/>
    <n v="10125"/>
    <n v="28970"/>
    <n v="21270"/>
    <n v="53983"/>
    <n v="14742"/>
    <n v="8150"/>
    <n v="10206"/>
    <n v="15291"/>
    <n v="15491"/>
    <n v="483367"/>
    <m/>
  </r>
  <r>
    <x v="26"/>
    <x v="5"/>
    <n v="115126"/>
    <n v="30"/>
    <n v="0"/>
    <n v="4"/>
    <n v="52587"/>
    <n v="14049"/>
    <n v="15272"/>
    <n v="23491"/>
    <n v="15232"/>
    <n v="25835"/>
    <n v="68056"/>
    <n v="7573"/>
    <n v="38337"/>
    <n v="20646"/>
    <n v="9253"/>
    <n v="33430"/>
    <n v="26431"/>
    <n v="59477"/>
    <n v="11446"/>
    <n v="7932"/>
    <n v="10055"/>
    <n v="17196"/>
    <n v="57319"/>
    <n v="628777"/>
    <m/>
  </r>
  <r>
    <x v="26"/>
    <x v="6"/>
    <n v="111547"/>
    <n v="0"/>
    <n v="0"/>
    <n v="0"/>
    <n v="53906"/>
    <n v="16834"/>
    <n v="23888"/>
    <n v="30587"/>
    <n v="19111"/>
    <n v="30886"/>
    <n v="92698"/>
    <n v="9218"/>
    <n v="55820"/>
    <n v="36252"/>
    <n v="12446"/>
    <n v="46814"/>
    <n v="36719"/>
    <n v="82706"/>
    <n v="22578"/>
    <n v="13385"/>
    <n v="16447"/>
    <n v="26069"/>
    <n v="34789"/>
    <n v="772700"/>
    <m/>
  </r>
  <r>
    <x v="26"/>
    <x v="7"/>
    <n v="125884"/>
    <n v="0"/>
    <n v="0"/>
    <n v="0"/>
    <n v="70659"/>
    <n v="20584"/>
    <n v="29560"/>
    <n v="35432"/>
    <n v="22360"/>
    <n v="37162"/>
    <n v="104861"/>
    <n v="10790"/>
    <n v="58293"/>
    <n v="43938"/>
    <n v="15871"/>
    <n v="59563"/>
    <n v="56624"/>
    <n v="107597"/>
    <n v="27578"/>
    <n v="16112"/>
    <n v="22512"/>
    <n v="29997"/>
    <n v="38047"/>
    <n v="933424"/>
    <m/>
  </r>
  <r>
    <x v="26"/>
    <x v="8"/>
    <n v="192415"/>
    <n v="0"/>
    <n v="0"/>
    <n v="0"/>
    <n v="92327"/>
    <n v="19559"/>
    <n v="24842"/>
    <n v="35580"/>
    <n v="20879"/>
    <n v="40333"/>
    <n v="95944"/>
    <n v="10997"/>
    <n v="56689"/>
    <n v="35567"/>
    <n v="13868"/>
    <n v="66310"/>
    <n v="49290"/>
    <n v="112966"/>
    <n v="20129"/>
    <n v="15699"/>
    <n v="19389"/>
    <n v="31600"/>
    <n v="100056"/>
    <n v="1054439"/>
    <m/>
  </r>
  <r>
    <x v="27"/>
    <x v="9"/>
    <n v="136570"/>
    <n v="0"/>
    <n v="0"/>
    <n v="0"/>
    <n v="78129"/>
    <n v="20318"/>
    <n v="28709"/>
    <n v="36109"/>
    <n v="27794"/>
    <n v="42911"/>
    <n v="103096"/>
    <n v="11992"/>
    <n v="61900"/>
    <n v="48308"/>
    <n v="16405"/>
    <n v="63897"/>
    <n v="53849"/>
    <n v="116214"/>
    <n v="33190"/>
    <n v="18314"/>
    <n v="20772"/>
    <n v="30074"/>
    <n v="41863"/>
    <n v="990414"/>
    <m/>
  </r>
  <r>
    <x v="27"/>
    <x v="10"/>
    <n v="160285"/>
    <n v="1908"/>
    <n v="0"/>
    <n v="0"/>
    <n v="74226"/>
    <n v="21008"/>
    <n v="27220"/>
    <n v="34698"/>
    <n v="28050"/>
    <n v="42512"/>
    <n v="92361"/>
    <n v="12877"/>
    <n v="57326"/>
    <n v="49546"/>
    <n v="17847"/>
    <n v="57424"/>
    <n v="52536"/>
    <n v="110689"/>
    <n v="31802"/>
    <n v="19667"/>
    <n v="21101"/>
    <n v="25030"/>
    <n v="85025"/>
    <n v="1023138"/>
    <m/>
  </r>
  <r>
    <x v="27"/>
    <x v="11"/>
    <n v="209894"/>
    <n v="5938"/>
    <n v="0"/>
    <n v="4899"/>
    <n v="100268"/>
    <n v="31552"/>
    <n v="38972"/>
    <n v="50699"/>
    <n v="39857"/>
    <n v="61911"/>
    <n v="124532"/>
    <n v="17080"/>
    <n v="76799"/>
    <n v="67446"/>
    <n v="27719"/>
    <n v="91102"/>
    <n v="76023"/>
    <n v="155731"/>
    <n v="44698"/>
    <n v="31194"/>
    <n v="35123"/>
    <n v="44112"/>
    <n v="113140"/>
    <n v="1448689"/>
    <m/>
  </r>
  <r>
    <x v="27"/>
    <x v="0"/>
    <n v="145557"/>
    <n v="5693"/>
    <n v="0"/>
    <n v="6103"/>
    <n v="92639"/>
    <n v="32346"/>
    <n v="34728"/>
    <n v="44000"/>
    <n v="35772"/>
    <n v="54800"/>
    <n v="111971"/>
    <n v="14949"/>
    <n v="67759"/>
    <n v="57899"/>
    <n v="25709"/>
    <n v="80628"/>
    <n v="60215"/>
    <n v="142252"/>
    <n v="39814"/>
    <n v="26726"/>
    <n v="29648"/>
    <n v="40065"/>
    <n v="51626"/>
    <n v="1200899"/>
    <m/>
  </r>
  <r>
    <x v="27"/>
    <x v="1"/>
    <n v="126213"/>
    <n v="4933"/>
    <n v="0"/>
    <n v="5107"/>
    <n v="81361"/>
    <n v="28361"/>
    <n v="30711"/>
    <n v="38411"/>
    <n v="32395"/>
    <n v="48200"/>
    <n v="97153"/>
    <n v="12497"/>
    <n v="57380"/>
    <n v="45746"/>
    <n v="23918"/>
    <n v="66582"/>
    <n v="55823"/>
    <n v="125211"/>
    <n v="33945"/>
    <n v="21350"/>
    <n v="23557"/>
    <n v="44133"/>
    <n v="35681"/>
    <n v="1038668"/>
    <m/>
  </r>
  <r>
    <x v="27"/>
    <x v="2"/>
    <n v="152317"/>
    <n v="6219"/>
    <n v="0"/>
    <n v="6706"/>
    <n v="96336"/>
    <n v="33420"/>
    <n v="35491"/>
    <n v="41768"/>
    <n v="36665"/>
    <n v="57856"/>
    <n v="115929"/>
    <n v="14943"/>
    <n v="68118"/>
    <n v="65924"/>
    <n v="29610"/>
    <n v="73055"/>
    <n v="75224"/>
    <n v="145690"/>
    <n v="39814"/>
    <n v="25962"/>
    <n v="28164"/>
    <n v="47887"/>
    <n v="46387"/>
    <n v="1243485"/>
    <m/>
  </r>
  <r>
    <x v="27"/>
    <x v="3"/>
    <n v="181035"/>
    <n v="7262"/>
    <n v="0"/>
    <n v="8131"/>
    <n v="106388"/>
    <n v="34914"/>
    <n v="38722"/>
    <n v="48533"/>
    <n v="39520"/>
    <n v="64618"/>
    <n v="131924"/>
    <n v="18015"/>
    <n v="80283"/>
    <n v="79637"/>
    <n v="36790"/>
    <n v="90401"/>
    <n v="89874"/>
    <n v="167851"/>
    <n v="47348"/>
    <n v="31269"/>
    <n v="32591"/>
    <n v="60146"/>
    <n v="53325"/>
    <n v="1448577"/>
    <m/>
  </r>
  <r>
    <x v="27"/>
    <x v="4"/>
    <n v="212201"/>
    <n v="9021"/>
    <n v="0"/>
    <n v="10178"/>
    <n v="117222"/>
    <n v="38612"/>
    <n v="44242"/>
    <n v="51613"/>
    <n v="45473"/>
    <n v="73843"/>
    <n v="146537"/>
    <n v="19641"/>
    <n v="89901"/>
    <n v="85948"/>
    <n v="43377"/>
    <n v="113123"/>
    <n v="92168"/>
    <n v="183184"/>
    <n v="52580"/>
    <n v="41008"/>
    <n v="38717"/>
    <n v="71077"/>
    <n v="57099"/>
    <n v="1636765"/>
    <m/>
  </r>
  <r>
    <x v="27"/>
    <x v="5"/>
    <n v="232662"/>
    <n v="8732"/>
    <n v="0"/>
    <n v="13292"/>
    <n v="119216"/>
    <n v="43425"/>
    <n v="49788"/>
    <n v="62874"/>
    <n v="48960"/>
    <n v="78267"/>
    <n v="149761"/>
    <n v="20368"/>
    <n v="96010"/>
    <n v="92211"/>
    <n v="44824"/>
    <n v="116916"/>
    <n v="112214"/>
    <n v="191929"/>
    <n v="52658"/>
    <n v="42692"/>
    <n v="40693"/>
    <n v="75338"/>
    <n v="58530"/>
    <n v="1751360"/>
    <m/>
  </r>
  <r>
    <x v="27"/>
    <x v="6"/>
    <n v="268389"/>
    <n v="9825"/>
    <n v="0"/>
    <n v="15699"/>
    <n v="130138"/>
    <n v="43437"/>
    <n v="49349"/>
    <n v="66586"/>
    <n v="50220"/>
    <n v="79627"/>
    <n v="161013"/>
    <n v="21918"/>
    <n v="101672"/>
    <n v="98524"/>
    <n v="48789"/>
    <n v="131675"/>
    <n v="121871"/>
    <n v="209566"/>
    <n v="56147"/>
    <n v="49448"/>
    <n v="45647"/>
    <n v="65982"/>
    <n v="62931"/>
    <n v="1888453"/>
    <m/>
  </r>
  <r>
    <x v="27"/>
    <x v="7"/>
    <n v="287111"/>
    <n v="11240"/>
    <n v="0"/>
    <n v="15309"/>
    <n v="126320"/>
    <n v="47472"/>
    <n v="54745"/>
    <n v="73746"/>
    <n v="54199"/>
    <n v="89732"/>
    <n v="162043"/>
    <n v="25390"/>
    <n v="106637"/>
    <n v="96694"/>
    <n v="50035"/>
    <n v="132183"/>
    <n v="119953"/>
    <n v="214873"/>
    <n v="58788"/>
    <n v="52431"/>
    <n v="44956"/>
    <n v="71035"/>
    <n v="68519"/>
    <n v="1963411"/>
    <m/>
  </r>
  <r>
    <x v="27"/>
    <x v="8"/>
    <n v="308230"/>
    <n v="9941"/>
    <n v="0"/>
    <n v="15686"/>
    <n v="136397"/>
    <n v="32897"/>
    <n v="48838"/>
    <n v="73371"/>
    <n v="50784"/>
    <n v="81469"/>
    <n v="162659"/>
    <n v="23005"/>
    <n v="102166"/>
    <n v="88169"/>
    <n v="45482"/>
    <n v="126413"/>
    <n v="113567"/>
    <n v="217515"/>
    <n v="56844"/>
    <n v="44294"/>
    <n v="41959"/>
    <n v="53152"/>
    <n v="63925"/>
    <n v="1896763"/>
    <m/>
  </r>
  <r>
    <x v="28"/>
    <x v="9"/>
    <n v="228308"/>
    <n v="7649"/>
    <n v="0"/>
    <n v="10139"/>
    <n v="99818"/>
    <n v="20776"/>
    <n v="31940"/>
    <n v="55484"/>
    <n v="33042"/>
    <n v="57411"/>
    <n v="120431"/>
    <n v="15151"/>
    <n v="75097"/>
    <n v="60051"/>
    <n v="31695"/>
    <n v="90565"/>
    <n v="89078"/>
    <n v="152162"/>
    <n v="39710"/>
    <n v="27920"/>
    <n v="26789"/>
    <n v="40153"/>
    <n v="42621"/>
    <n v="1355990"/>
    <m/>
  </r>
  <r>
    <x v="28"/>
    <x v="10"/>
    <n v="271406"/>
    <n v="9048"/>
    <n v="0"/>
    <n v="16903"/>
    <n v="115873"/>
    <n v="33942"/>
    <n v="34820"/>
    <n v="66812"/>
    <n v="40053"/>
    <n v="71688"/>
    <n v="140400"/>
    <n v="18203"/>
    <n v="93153"/>
    <n v="75520"/>
    <n v="36080"/>
    <n v="109023"/>
    <n v="99542"/>
    <n v="185970"/>
    <n v="42789"/>
    <n v="33282"/>
    <n v="33197"/>
    <n v="53317"/>
    <n v="45787"/>
    <n v="1626808"/>
    <m/>
  </r>
  <r>
    <x v="28"/>
    <x v="11"/>
    <n v="342244"/>
    <n v="10059"/>
    <n v="0"/>
    <n v="35724"/>
    <n v="139348"/>
    <n v="44940"/>
    <n v="46464"/>
    <n v="83258"/>
    <n v="48982"/>
    <n v="92952"/>
    <n v="168721"/>
    <n v="23345"/>
    <n v="113243"/>
    <n v="88884"/>
    <n v="44491"/>
    <n v="138409"/>
    <n v="127213"/>
    <n v="220871"/>
    <n v="50682"/>
    <n v="47245"/>
    <n v="41218"/>
    <n v="76424"/>
    <n v="59546"/>
    <n v="2044263"/>
    <m/>
  </r>
  <r>
    <x v="28"/>
    <x v="0"/>
    <n v="386507"/>
    <n v="11691"/>
    <n v="0"/>
    <n v="80525"/>
    <n v="153976"/>
    <n v="49653"/>
    <n v="54054"/>
    <n v="90399"/>
    <n v="51878"/>
    <n v="101046"/>
    <n v="178751"/>
    <n v="23978"/>
    <n v="123886"/>
    <n v="92416"/>
    <n v="47396"/>
    <n v="152264"/>
    <n v="135519"/>
    <n v="233053"/>
    <n v="64190"/>
    <n v="74006"/>
    <n v="44031"/>
    <n v="78716"/>
    <n v="60384"/>
    <n v="2288319"/>
    <m/>
  </r>
  <r>
    <x v="28"/>
    <x v="1"/>
    <n v="380240"/>
    <n v="13720"/>
    <n v="0"/>
    <n v="84791"/>
    <n v="155105"/>
    <n v="50391"/>
    <n v="58291"/>
    <n v="91056"/>
    <n v="56305"/>
    <n v="104261"/>
    <n v="181299"/>
    <n v="25860"/>
    <n v="132152"/>
    <n v="106323"/>
    <n v="53891"/>
    <n v="153570"/>
    <n v="144690"/>
    <n v="241173"/>
    <n v="67724"/>
    <n v="79449"/>
    <n v="53658"/>
    <n v="89794"/>
    <n v="68261"/>
    <n v="2392004"/>
    <m/>
  </r>
  <r>
    <x v="28"/>
    <x v="2"/>
    <n v="376432"/>
    <n v="14260"/>
    <n v="0"/>
    <n v="72399"/>
    <n v="155890"/>
    <n v="53550"/>
    <n v="60273"/>
    <n v="90793"/>
    <n v="61929"/>
    <n v="103836"/>
    <n v="181218"/>
    <n v="26183"/>
    <n v="133871"/>
    <n v="109562"/>
    <n v="53036"/>
    <n v="149245"/>
    <n v="139456"/>
    <n v="231082"/>
    <n v="77389"/>
    <n v="73258"/>
    <n v="53410"/>
    <n v="86310"/>
    <n v="85777"/>
    <n v="2389159"/>
    <m/>
  </r>
  <r>
    <x v="28"/>
    <x v="3"/>
    <n v="412836"/>
    <n v="14643"/>
    <n v="0"/>
    <n v="45089"/>
    <n v="170258"/>
    <n v="54305"/>
    <n v="59500"/>
    <n v="90764"/>
    <n v="63287"/>
    <n v="106212"/>
    <n v="198531"/>
    <n v="25272"/>
    <n v="133380"/>
    <n v="107634"/>
    <n v="53208"/>
    <n v="163497"/>
    <n v="148657"/>
    <n v="239201"/>
    <n v="78188"/>
    <n v="65230"/>
    <n v="54384"/>
    <n v="87213"/>
    <n v="85704"/>
    <n v="2456993"/>
    <m/>
  </r>
  <r>
    <x v="28"/>
    <x v="4"/>
    <n v="419466"/>
    <n v="16561"/>
    <n v="0"/>
    <n v="71479"/>
    <n v="177855"/>
    <n v="61204"/>
    <n v="66438"/>
    <n v="102884"/>
    <n v="68802"/>
    <n v="121125"/>
    <n v="200941"/>
    <n v="30615"/>
    <n v="148674"/>
    <n v="118627"/>
    <n v="60545"/>
    <n v="179641"/>
    <n v="166310"/>
    <n v="277674"/>
    <n v="87924"/>
    <n v="75008"/>
    <n v="64191"/>
    <n v="89381"/>
    <n v="82469"/>
    <n v="2687814"/>
    <m/>
  </r>
  <r>
    <x v="28"/>
    <x v="5"/>
    <n v="419384"/>
    <n v="16354"/>
    <n v="0"/>
    <n v="79927"/>
    <n v="176605"/>
    <n v="58358"/>
    <n v="66209"/>
    <n v="102177"/>
    <n v="67651"/>
    <n v="125676"/>
    <n v="200801"/>
    <n v="30442"/>
    <n v="149599"/>
    <n v="117204"/>
    <n v="60266"/>
    <n v="179986"/>
    <n v="171511"/>
    <n v="284322"/>
    <n v="81890"/>
    <n v="73814"/>
    <n v="61298"/>
    <n v="85803"/>
    <n v="83055"/>
    <n v="2692332"/>
    <m/>
  </r>
  <r>
    <x v="28"/>
    <x v="6"/>
    <n v="407412"/>
    <n v="15603"/>
    <n v="0"/>
    <n v="70168"/>
    <n v="168989"/>
    <n v="53796"/>
    <n v="59981"/>
    <n v="90171"/>
    <n v="61588"/>
    <n v="124834"/>
    <n v="195666"/>
    <n v="29267"/>
    <n v="147005"/>
    <n v="110255"/>
    <n v="57044"/>
    <n v="179344"/>
    <n v="163994"/>
    <n v="277846"/>
    <n v="77112"/>
    <n v="73938"/>
    <n v="58882"/>
    <n v="77151"/>
    <n v="78927"/>
    <n v="2578973"/>
    <m/>
  </r>
  <r>
    <x v="28"/>
    <x v="7"/>
    <n v="404624"/>
    <n v="15165"/>
    <n v="0"/>
    <n v="61588"/>
    <n v="173887"/>
    <n v="56676"/>
    <n v="62383"/>
    <n v="90831"/>
    <n v="62079"/>
    <n v="122602"/>
    <n v="194456"/>
    <n v="29268"/>
    <n v="142402"/>
    <n v="108930"/>
    <n v="58148"/>
    <n v="172919"/>
    <n v="156010"/>
    <n v="272135"/>
    <n v="75232"/>
    <n v="72555"/>
    <n v="58776"/>
    <n v="79732"/>
    <n v="77370"/>
    <n v="2547768"/>
    <m/>
  </r>
  <r>
    <x v="28"/>
    <x v="8"/>
    <n v="364442"/>
    <n v="13011"/>
    <n v="0"/>
    <n v="29826"/>
    <n v="161931"/>
    <n v="48136"/>
    <n v="54006"/>
    <n v="80822"/>
    <n v="56474"/>
    <n v="114278"/>
    <n v="191940"/>
    <n v="27592"/>
    <n v="135769"/>
    <n v="104906"/>
    <n v="54060"/>
    <n v="166618"/>
    <n v="149147"/>
    <n v="279467"/>
    <n v="70617"/>
    <n v="65570"/>
    <n v="54895"/>
    <n v="74730"/>
    <n v="70944"/>
    <n v="2369181"/>
    <m/>
  </r>
  <r>
    <x v="29"/>
    <x v="9"/>
    <n v="387532"/>
    <n v="14028"/>
    <n v="0"/>
    <n v="25782"/>
    <n v="171611"/>
    <n v="48392"/>
    <n v="54559"/>
    <n v="75197"/>
    <n v="56744"/>
    <n v="112979"/>
    <n v="187447"/>
    <n v="25019"/>
    <n v="130307"/>
    <n v="94969"/>
    <n v="50784"/>
    <n v="155255"/>
    <n v="147772"/>
    <n v="249611"/>
    <n v="68635"/>
    <n v="59223"/>
    <n v="50554"/>
    <n v="64745"/>
    <n v="67914"/>
    <n v="2299059"/>
    <m/>
  </r>
  <r>
    <x v="29"/>
    <x v="10"/>
    <n v="384402"/>
    <n v="12867"/>
    <n v="0"/>
    <n v="33766"/>
    <n v="167463"/>
    <n v="45702"/>
    <n v="49726"/>
    <n v="71029"/>
    <n v="51937"/>
    <n v="107280"/>
    <n v="176247"/>
    <n v="23206"/>
    <n v="123411"/>
    <n v="89880"/>
    <n v="47933"/>
    <n v="148704"/>
    <n v="140800"/>
    <n v="234799"/>
    <n v="65520"/>
    <n v="57820"/>
    <n v="47827"/>
    <n v="64779"/>
    <n v="63599"/>
    <n v="2208697"/>
    <m/>
  </r>
  <r>
    <x v="29"/>
    <x v="11"/>
    <n v="448703"/>
    <n v="15166"/>
    <n v="0"/>
    <n v="40236"/>
    <n v="201666"/>
    <n v="57008"/>
    <n v="63087"/>
    <n v="90198"/>
    <n v="64053"/>
    <n v="129793"/>
    <n v="210251"/>
    <n v="30006"/>
    <n v="158617"/>
    <n v="109594"/>
    <n v="60215"/>
    <n v="180111"/>
    <n v="178366"/>
    <n v="263350"/>
    <n v="82202"/>
    <n v="77277"/>
    <n v="60464"/>
    <n v="77444"/>
    <n v="77365"/>
    <n v="2675172"/>
    <m/>
  </r>
  <r>
    <x v="29"/>
    <x v="0"/>
    <n v="460066"/>
    <n v="14905"/>
    <n v="0"/>
    <n v="91806"/>
    <n v="210999"/>
    <n v="55811"/>
    <n v="60615"/>
    <n v="92156"/>
    <n v="63970"/>
    <n v="131768"/>
    <n v="203678"/>
    <n v="29561"/>
    <n v="158862"/>
    <n v="109560"/>
    <n v="59914"/>
    <n v="181151"/>
    <n v="176088"/>
    <n v="279960"/>
    <n v="82025"/>
    <n v="77935"/>
    <n v="63500"/>
    <n v="80106"/>
    <n v="76539"/>
    <n v="2760975"/>
    <m/>
  </r>
  <r>
    <x v="29"/>
    <x v="1"/>
    <n v="486546"/>
    <n v="15714"/>
    <n v="0"/>
    <n v="91075"/>
    <n v="222699"/>
    <n v="59264"/>
    <n v="65536"/>
    <n v="95600"/>
    <n v="68022"/>
    <n v="138187"/>
    <n v="214864"/>
    <n v="30566"/>
    <n v="162946"/>
    <n v="116337"/>
    <n v="61116"/>
    <n v="183852"/>
    <n v="184139"/>
    <n v="271198"/>
    <n v="82871"/>
    <n v="77979"/>
    <n v="64042"/>
    <n v="84892"/>
    <n v="82779"/>
    <n v="2860224"/>
    <m/>
  </r>
  <r>
    <x v="29"/>
    <x v="2"/>
    <n v="444851"/>
    <n v="15225"/>
    <n v="0"/>
    <n v="77793"/>
    <n v="204776"/>
    <n v="57553"/>
    <n v="64338"/>
    <n v="90714"/>
    <n v="64446"/>
    <n v="129904"/>
    <n v="203929"/>
    <n v="29048"/>
    <n v="154044"/>
    <n v="109769"/>
    <n v="58807"/>
    <n v="174833"/>
    <n v="175629"/>
    <n v="282150"/>
    <n v="81911"/>
    <n v="74878"/>
    <n v="59700"/>
    <n v="79074"/>
    <n v="78389"/>
    <n v="2711761"/>
    <m/>
  </r>
  <r>
    <x v="29"/>
    <x v="3"/>
    <n v="408874"/>
    <n v="16196"/>
    <n v="0"/>
    <n v="50882"/>
    <n v="180968"/>
    <n v="59315"/>
    <n v="66288"/>
    <n v="88435"/>
    <n v="64063"/>
    <n v="129572"/>
    <n v="204449"/>
    <n v="29804"/>
    <n v="151752"/>
    <n v="113503"/>
    <n v="62142"/>
    <n v="186476"/>
    <n v="179825"/>
    <n v="296838"/>
    <n v="75105"/>
    <n v="72951"/>
    <n v="59716"/>
    <n v="82369"/>
    <n v="85196"/>
    <n v="266471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777">
  <r>
    <x v="0"/>
    <x v="0"/>
    <x v="0"/>
    <n v="187188"/>
  </r>
  <r>
    <x v="0"/>
    <x v="1"/>
    <x v="0"/>
    <n v="212287"/>
  </r>
  <r>
    <x v="0"/>
    <x v="2"/>
    <x v="0"/>
    <n v="190666"/>
  </r>
  <r>
    <x v="0"/>
    <x v="3"/>
    <x v="0"/>
    <n v="201248"/>
  </r>
  <r>
    <x v="0"/>
    <x v="4"/>
    <x v="0"/>
    <n v="200218"/>
  </r>
  <r>
    <x v="0"/>
    <x v="5"/>
    <x v="0"/>
    <n v="205046"/>
  </r>
  <r>
    <x v="0"/>
    <x v="6"/>
    <x v="0"/>
    <n v="215605"/>
  </r>
  <r>
    <x v="0"/>
    <x v="7"/>
    <x v="0"/>
    <n v="217460"/>
  </r>
  <r>
    <x v="0"/>
    <x v="8"/>
    <x v="0"/>
    <n v="232274"/>
  </r>
  <r>
    <x v="1"/>
    <x v="9"/>
    <x v="0"/>
    <n v="216487"/>
  </r>
  <r>
    <x v="1"/>
    <x v="10"/>
    <x v="0"/>
    <n v="200567"/>
  </r>
  <r>
    <x v="1"/>
    <x v="11"/>
    <x v="0"/>
    <n v="215039"/>
  </r>
  <r>
    <x v="1"/>
    <x v="0"/>
    <x v="0"/>
    <n v="207609"/>
  </r>
  <r>
    <x v="1"/>
    <x v="1"/>
    <x v="0"/>
    <n v="228932"/>
  </r>
  <r>
    <x v="1"/>
    <x v="2"/>
    <x v="0"/>
    <n v="215666"/>
  </r>
  <r>
    <x v="1"/>
    <x v="3"/>
    <x v="0"/>
    <n v="235161"/>
  </r>
  <r>
    <x v="1"/>
    <x v="4"/>
    <x v="0"/>
    <n v="228811"/>
  </r>
  <r>
    <x v="1"/>
    <x v="5"/>
    <x v="0"/>
    <n v="230969"/>
  </r>
  <r>
    <x v="1"/>
    <x v="6"/>
    <x v="0"/>
    <n v="240826"/>
  </r>
  <r>
    <x v="1"/>
    <x v="7"/>
    <x v="0"/>
    <n v="238408"/>
  </r>
  <r>
    <x v="1"/>
    <x v="8"/>
    <x v="0"/>
    <n v="247565"/>
  </r>
  <r>
    <x v="2"/>
    <x v="9"/>
    <x v="0"/>
    <n v="231116"/>
  </r>
  <r>
    <x v="2"/>
    <x v="10"/>
    <x v="0"/>
    <n v="224617"/>
  </r>
  <r>
    <x v="2"/>
    <x v="11"/>
    <x v="0"/>
    <n v="242792"/>
  </r>
  <r>
    <x v="2"/>
    <x v="0"/>
    <x v="0"/>
    <n v="241635"/>
  </r>
  <r>
    <x v="2"/>
    <x v="1"/>
    <x v="0"/>
    <n v="253531"/>
  </r>
  <r>
    <x v="2"/>
    <x v="2"/>
    <x v="0"/>
    <n v="233135"/>
  </r>
  <r>
    <x v="2"/>
    <x v="3"/>
    <x v="0"/>
    <n v="245694"/>
  </r>
  <r>
    <x v="2"/>
    <x v="4"/>
    <x v="0"/>
    <n v="239764"/>
  </r>
  <r>
    <x v="2"/>
    <x v="5"/>
    <x v="0"/>
    <n v="229567"/>
  </r>
  <r>
    <x v="2"/>
    <x v="6"/>
    <x v="0"/>
    <n v="266359"/>
  </r>
  <r>
    <x v="2"/>
    <x v="7"/>
    <x v="0"/>
    <n v="262847"/>
  </r>
  <r>
    <x v="2"/>
    <x v="8"/>
    <x v="0"/>
    <n v="271678"/>
  </r>
  <r>
    <x v="3"/>
    <x v="9"/>
    <x v="0"/>
    <n v="251685"/>
  </r>
  <r>
    <x v="3"/>
    <x v="10"/>
    <x v="0"/>
    <n v="238412"/>
  </r>
  <r>
    <x v="3"/>
    <x v="11"/>
    <x v="0"/>
    <n v="266146"/>
  </r>
  <r>
    <x v="3"/>
    <x v="0"/>
    <x v="0"/>
    <n v="272688"/>
  </r>
  <r>
    <x v="3"/>
    <x v="1"/>
    <x v="0"/>
    <n v="280816"/>
  </r>
  <r>
    <x v="3"/>
    <x v="2"/>
    <x v="0"/>
    <n v="260270"/>
  </r>
  <r>
    <x v="3"/>
    <x v="3"/>
    <x v="0"/>
    <n v="294145"/>
  </r>
  <r>
    <x v="3"/>
    <x v="4"/>
    <x v="0"/>
    <n v="290090"/>
  </r>
  <r>
    <x v="3"/>
    <x v="5"/>
    <x v="0"/>
    <n v="302838"/>
  </r>
  <r>
    <x v="3"/>
    <x v="6"/>
    <x v="0"/>
    <n v="318179"/>
  </r>
  <r>
    <x v="3"/>
    <x v="7"/>
    <x v="0"/>
    <n v="319869"/>
  </r>
  <r>
    <x v="3"/>
    <x v="8"/>
    <x v="0"/>
    <n v="319282"/>
  </r>
  <r>
    <x v="4"/>
    <x v="9"/>
    <x v="0"/>
    <n v="299758"/>
  </r>
  <r>
    <x v="4"/>
    <x v="10"/>
    <x v="0"/>
    <n v="291965"/>
  </r>
  <r>
    <x v="4"/>
    <x v="11"/>
    <x v="0"/>
    <n v="331674"/>
  </r>
  <r>
    <x v="4"/>
    <x v="0"/>
    <x v="0"/>
    <n v="324493"/>
  </r>
  <r>
    <x v="4"/>
    <x v="1"/>
    <x v="0"/>
    <n v="330371"/>
  </r>
  <r>
    <x v="4"/>
    <x v="2"/>
    <x v="0"/>
    <n v="312504"/>
  </r>
  <r>
    <x v="4"/>
    <x v="3"/>
    <x v="0"/>
    <n v="348481"/>
  </r>
  <r>
    <x v="4"/>
    <x v="4"/>
    <x v="0"/>
    <n v="346470"/>
  </r>
  <r>
    <x v="4"/>
    <x v="5"/>
    <x v="0"/>
    <n v="336602"/>
  </r>
  <r>
    <x v="4"/>
    <x v="6"/>
    <x v="0"/>
    <n v="355237"/>
  </r>
  <r>
    <x v="4"/>
    <x v="7"/>
    <x v="0"/>
    <n v="341699"/>
  </r>
  <r>
    <x v="4"/>
    <x v="8"/>
    <x v="0"/>
    <n v="339858"/>
  </r>
  <r>
    <x v="5"/>
    <x v="9"/>
    <x v="0"/>
    <n v="313856"/>
  </r>
  <r>
    <x v="5"/>
    <x v="10"/>
    <x v="0"/>
    <n v="304865"/>
  </r>
  <r>
    <x v="5"/>
    <x v="11"/>
    <x v="0"/>
    <n v="356071"/>
  </r>
  <r>
    <x v="5"/>
    <x v="0"/>
    <x v="0"/>
    <n v="335055"/>
  </r>
  <r>
    <x v="5"/>
    <x v="1"/>
    <x v="0"/>
    <n v="352408"/>
  </r>
  <r>
    <x v="5"/>
    <x v="2"/>
    <x v="0"/>
    <n v="333777"/>
  </r>
  <r>
    <x v="5"/>
    <x v="3"/>
    <x v="0"/>
    <n v="346232"/>
  </r>
  <r>
    <x v="5"/>
    <x v="4"/>
    <x v="0"/>
    <n v="349513"/>
  </r>
  <r>
    <x v="5"/>
    <x v="5"/>
    <x v="0"/>
    <n v="363205"/>
  </r>
  <r>
    <x v="5"/>
    <x v="6"/>
    <x v="0"/>
    <n v="366386"/>
  </r>
  <r>
    <x v="5"/>
    <x v="7"/>
    <x v="0"/>
    <n v="374178"/>
  </r>
  <r>
    <x v="5"/>
    <x v="8"/>
    <x v="0"/>
    <n v="368857"/>
  </r>
  <r>
    <x v="6"/>
    <x v="9"/>
    <x v="0"/>
    <n v="332851"/>
  </r>
  <r>
    <x v="6"/>
    <x v="10"/>
    <x v="0"/>
    <n v="327083"/>
  </r>
  <r>
    <x v="6"/>
    <x v="11"/>
    <x v="0"/>
    <n v="367389"/>
  </r>
  <r>
    <x v="6"/>
    <x v="0"/>
    <x v="0"/>
    <n v="348821"/>
  </r>
  <r>
    <x v="6"/>
    <x v="1"/>
    <x v="0"/>
    <n v="351836"/>
  </r>
  <r>
    <x v="6"/>
    <x v="2"/>
    <x v="0"/>
    <n v="345298"/>
  </r>
  <r>
    <x v="6"/>
    <x v="3"/>
    <x v="0"/>
    <n v="365447"/>
  </r>
  <r>
    <x v="6"/>
    <x v="4"/>
    <x v="0"/>
    <n v="367992"/>
  </r>
  <r>
    <x v="6"/>
    <x v="5"/>
    <x v="0"/>
    <n v="363970"/>
  </r>
  <r>
    <x v="6"/>
    <x v="6"/>
    <x v="0"/>
    <n v="371713"/>
  </r>
  <r>
    <x v="6"/>
    <x v="7"/>
    <x v="0"/>
    <n v="350788"/>
  </r>
  <r>
    <x v="6"/>
    <x v="8"/>
    <x v="0"/>
    <n v="365308"/>
  </r>
  <r>
    <x v="7"/>
    <x v="9"/>
    <x v="0"/>
    <n v="331708"/>
  </r>
  <r>
    <x v="7"/>
    <x v="10"/>
    <x v="0"/>
    <n v="320571"/>
  </r>
  <r>
    <x v="7"/>
    <x v="11"/>
    <x v="0"/>
    <n v="351833"/>
  </r>
  <r>
    <x v="7"/>
    <x v="0"/>
    <x v="0"/>
    <n v="343752"/>
  </r>
  <r>
    <x v="7"/>
    <x v="1"/>
    <x v="0"/>
    <n v="347284"/>
  </r>
  <r>
    <x v="7"/>
    <x v="2"/>
    <x v="0"/>
    <n v="332517"/>
  </r>
  <r>
    <x v="7"/>
    <x v="3"/>
    <x v="0"/>
    <n v="317990"/>
  </r>
  <r>
    <x v="7"/>
    <x v="4"/>
    <x v="0"/>
    <n v="330836"/>
  </r>
  <r>
    <x v="7"/>
    <x v="5"/>
    <x v="0"/>
    <n v="317894"/>
  </r>
  <r>
    <x v="7"/>
    <x v="6"/>
    <x v="0"/>
    <n v="322064"/>
  </r>
  <r>
    <x v="7"/>
    <x v="7"/>
    <x v="0"/>
    <n v="331750"/>
  </r>
  <r>
    <x v="7"/>
    <x v="8"/>
    <x v="0"/>
    <n v="277458"/>
  </r>
  <r>
    <x v="8"/>
    <x v="9"/>
    <x v="0"/>
    <n v="264518"/>
  </r>
  <r>
    <x v="8"/>
    <x v="10"/>
    <x v="0"/>
    <n v="256956"/>
  </r>
  <r>
    <x v="8"/>
    <x v="11"/>
    <x v="0"/>
    <n v="269408"/>
  </r>
  <r>
    <x v="8"/>
    <x v="0"/>
    <x v="0"/>
    <n v="267295"/>
  </r>
  <r>
    <x v="8"/>
    <x v="1"/>
    <x v="0"/>
    <n v="280537"/>
  </r>
  <r>
    <x v="8"/>
    <x v="2"/>
    <x v="0"/>
    <n v="268748"/>
  </r>
  <r>
    <x v="8"/>
    <x v="3"/>
    <x v="0"/>
    <n v="285204"/>
  </r>
  <r>
    <x v="8"/>
    <x v="4"/>
    <x v="0"/>
    <n v="298943"/>
  </r>
  <r>
    <x v="8"/>
    <x v="5"/>
    <x v="0"/>
    <n v="284320"/>
  </r>
  <r>
    <x v="8"/>
    <x v="6"/>
    <x v="0"/>
    <n v="313921"/>
  </r>
  <r>
    <x v="8"/>
    <x v="7"/>
    <x v="0"/>
    <n v="298180"/>
  </r>
  <r>
    <x v="8"/>
    <x v="8"/>
    <x v="0"/>
    <n v="305855"/>
  </r>
  <r>
    <x v="9"/>
    <x v="9"/>
    <x v="0"/>
    <n v="288272"/>
  </r>
  <r>
    <x v="9"/>
    <x v="10"/>
    <x v="0"/>
    <n v="278711"/>
  </r>
  <r>
    <x v="9"/>
    <x v="11"/>
    <x v="0"/>
    <n v="309061"/>
  </r>
  <r>
    <x v="9"/>
    <x v="0"/>
    <x v="0"/>
    <n v="306479"/>
  </r>
  <r>
    <x v="9"/>
    <x v="1"/>
    <x v="0"/>
    <n v="331634"/>
  </r>
  <r>
    <x v="9"/>
    <x v="2"/>
    <x v="0"/>
    <n v="314381"/>
  </r>
  <r>
    <x v="9"/>
    <x v="3"/>
    <x v="0"/>
    <n v="341235"/>
  </r>
  <r>
    <x v="9"/>
    <x v="4"/>
    <x v="0"/>
    <n v="343853"/>
  </r>
  <r>
    <x v="9"/>
    <x v="5"/>
    <x v="0"/>
    <n v="336208"/>
  </r>
  <r>
    <x v="9"/>
    <x v="6"/>
    <x v="0"/>
    <n v="359046"/>
  </r>
  <r>
    <x v="9"/>
    <x v="7"/>
    <x v="0"/>
    <n v="350526"/>
  </r>
  <r>
    <x v="9"/>
    <x v="8"/>
    <x v="0"/>
    <n v="362998"/>
  </r>
  <r>
    <x v="10"/>
    <x v="9"/>
    <x v="0"/>
    <n v="321875"/>
  </r>
  <r>
    <x v="10"/>
    <x v="10"/>
    <x v="0"/>
    <n v="334404"/>
  </r>
  <r>
    <x v="10"/>
    <x v="11"/>
    <x v="0"/>
    <n v="373677"/>
  </r>
  <r>
    <x v="10"/>
    <x v="0"/>
    <x v="0"/>
    <n v="345001"/>
  </r>
  <r>
    <x v="10"/>
    <x v="1"/>
    <x v="0"/>
    <n v="355440"/>
  </r>
  <r>
    <x v="10"/>
    <x v="2"/>
    <x v="0"/>
    <n v="350264"/>
  </r>
  <r>
    <x v="10"/>
    <x v="3"/>
    <x v="0"/>
    <n v="378256"/>
  </r>
  <r>
    <x v="10"/>
    <x v="4"/>
    <x v="0"/>
    <n v="364577"/>
  </r>
  <r>
    <x v="10"/>
    <x v="5"/>
    <x v="0"/>
    <n v="375349"/>
  </r>
  <r>
    <x v="10"/>
    <x v="6"/>
    <x v="0"/>
    <n v="385876"/>
  </r>
  <r>
    <x v="10"/>
    <x v="7"/>
    <x v="0"/>
    <n v="382824"/>
  </r>
  <r>
    <x v="10"/>
    <x v="8"/>
    <x v="0"/>
    <n v="413150"/>
  </r>
  <r>
    <x v="11"/>
    <x v="9"/>
    <x v="0"/>
    <n v="348969"/>
  </r>
  <r>
    <x v="11"/>
    <x v="10"/>
    <x v="0"/>
    <n v="351897"/>
  </r>
  <r>
    <x v="11"/>
    <x v="11"/>
    <x v="0"/>
    <n v="395885"/>
  </r>
  <r>
    <x v="11"/>
    <x v="0"/>
    <x v="0"/>
    <n v="398467"/>
  </r>
  <r>
    <x v="11"/>
    <x v="1"/>
    <x v="0"/>
    <n v="409241"/>
  </r>
  <r>
    <x v="11"/>
    <x v="2"/>
    <x v="0"/>
    <n v="352973"/>
  </r>
  <r>
    <x v="11"/>
    <x v="3"/>
    <x v="0"/>
    <n v="408528"/>
  </r>
  <r>
    <x v="11"/>
    <x v="4"/>
    <x v="0"/>
    <n v="379009"/>
  </r>
  <r>
    <x v="11"/>
    <x v="5"/>
    <x v="0"/>
    <n v="407417"/>
  </r>
  <r>
    <x v="11"/>
    <x v="6"/>
    <x v="0"/>
    <n v="419451"/>
  </r>
  <r>
    <x v="11"/>
    <x v="7"/>
    <x v="0"/>
    <n v="428689"/>
  </r>
  <r>
    <x v="11"/>
    <x v="8"/>
    <x v="0"/>
    <n v="453751"/>
  </r>
  <r>
    <x v="12"/>
    <x v="9"/>
    <x v="0"/>
    <n v="405113"/>
  </r>
  <r>
    <x v="12"/>
    <x v="10"/>
    <x v="0"/>
    <n v="396624"/>
  </r>
  <r>
    <x v="12"/>
    <x v="11"/>
    <x v="0"/>
    <n v="428740"/>
  </r>
  <r>
    <x v="12"/>
    <x v="0"/>
    <x v="0"/>
    <n v="442793"/>
  </r>
  <r>
    <x v="12"/>
    <x v="1"/>
    <x v="0"/>
    <n v="449058"/>
  </r>
  <r>
    <x v="12"/>
    <x v="2"/>
    <x v="0"/>
    <n v="417330"/>
  </r>
  <r>
    <x v="12"/>
    <x v="3"/>
    <x v="0"/>
    <n v="438070"/>
  </r>
  <r>
    <x v="12"/>
    <x v="4"/>
    <x v="0"/>
    <n v="453760"/>
  </r>
  <r>
    <x v="12"/>
    <x v="5"/>
    <x v="0"/>
    <n v="450485"/>
  </r>
  <r>
    <x v="12"/>
    <x v="6"/>
    <x v="0"/>
    <n v="453102"/>
  </r>
  <r>
    <x v="12"/>
    <x v="7"/>
    <x v="0"/>
    <n v="461029"/>
  </r>
  <r>
    <x v="12"/>
    <x v="8"/>
    <x v="0"/>
    <n v="463792"/>
  </r>
  <r>
    <x v="13"/>
    <x v="9"/>
    <x v="0"/>
    <n v="417533"/>
  </r>
  <r>
    <x v="13"/>
    <x v="10"/>
    <x v="0"/>
    <n v="422370"/>
  </r>
  <r>
    <x v="13"/>
    <x v="11"/>
    <x v="0"/>
    <n v="461557"/>
  </r>
  <r>
    <x v="13"/>
    <x v="0"/>
    <x v="0"/>
    <n v="420492"/>
  </r>
  <r>
    <x v="13"/>
    <x v="1"/>
    <x v="0"/>
    <n v="468611"/>
  </r>
  <r>
    <x v="13"/>
    <x v="2"/>
    <x v="0"/>
    <n v="454669"/>
  </r>
  <r>
    <x v="13"/>
    <x v="3"/>
    <x v="0"/>
    <n v="464425"/>
  </r>
  <r>
    <x v="13"/>
    <x v="4"/>
    <x v="0"/>
    <n v="473646"/>
  </r>
  <r>
    <x v="13"/>
    <x v="5"/>
    <x v="0"/>
    <n v="479514"/>
  </r>
  <r>
    <x v="13"/>
    <x v="6"/>
    <x v="0"/>
    <n v="500338"/>
  </r>
  <r>
    <x v="13"/>
    <x v="7"/>
    <x v="0"/>
    <n v="500772"/>
  </r>
  <r>
    <x v="13"/>
    <x v="8"/>
    <x v="0"/>
    <n v="486610"/>
  </r>
  <r>
    <x v="14"/>
    <x v="9"/>
    <x v="0"/>
    <n v="447544"/>
  </r>
  <r>
    <x v="14"/>
    <x v="10"/>
    <x v="0"/>
    <n v="479137"/>
  </r>
  <r>
    <x v="14"/>
    <x v="11"/>
    <x v="0"/>
    <n v="463549"/>
  </r>
  <r>
    <x v="14"/>
    <x v="0"/>
    <x v="0"/>
    <n v="485736"/>
  </r>
  <r>
    <x v="14"/>
    <x v="1"/>
    <x v="0"/>
    <n v="511527"/>
  </r>
  <r>
    <x v="14"/>
    <x v="2"/>
    <x v="0"/>
    <n v="466506"/>
  </r>
  <r>
    <x v="14"/>
    <x v="3"/>
    <x v="0"/>
    <n v="519269"/>
  </r>
  <r>
    <x v="14"/>
    <x v="4"/>
    <x v="0"/>
    <n v="502772"/>
  </r>
  <r>
    <x v="14"/>
    <x v="5"/>
    <x v="0"/>
    <n v="479816"/>
  </r>
  <r>
    <x v="14"/>
    <x v="6"/>
    <x v="0"/>
    <n v="503480"/>
  </r>
  <r>
    <x v="14"/>
    <x v="7"/>
    <x v="0"/>
    <n v="515277"/>
  </r>
  <r>
    <x v="14"/>
    <x v="8"/>
    <x v="0"/>
    <n v="478043"/>
  </r>
  <r>
    <x v="15"/>
    <x v="9"/>
    <x v="0"/>
    <n v="464597"/>
  </r>
  <r>
    <x v="15"/>
    <x v="10"/>
    <x v="0"/>
    <n v="446712"/>
  </r>
  <r>
    <x v="15"/>
    <x v="11"/>
    <x v="0"/>
    <n v="484590"/>
  </r>
  <r>
    <x v="15"/>
    <x v="0"/>
    <x v="0"/>
    <n v="475521"/>
  </r>
  <r>
    <x v="15"/>
    <x v="1"/>
    <x v="0"/>
    <n v="497056"/>
  </r>
  <r>
    <x v="15"/>
    <x v="2"/>
    <x v="0"/>
    <n v="464412"/>
  </r>
  <r>
    <x v="15"/>
    <x v="3"/>
    <x v="0"/>
    <n v="441112"/>
  </r>
  <r>
    <x v="15"/>
    <x v="4"/>
    <x v="0"/>
    <n v="476582"/>
  </r>
  <r>
    <x v="15"/>
    <x v="5"/>
    <x v="0"/>
    <n v="483775"/>
  </r>
  <r>
    <x v="15"/>
    <x v="6"/>
    <x v="0"/>
    <n v="516450"/>
  </r>
  <r>
    <x v="15"/>
    <x v="7"/>
    <x v="0"/>
    <n v="479807"/>
  </r>
  <r>
    <x v="15"/>
    <x v="8"/>
    <x v="0"/>
    <n v="502601"/>
  </r>
  <r>
    <x v="16"/>
    <x v="9"/>
    <x v="0"/>
    <n v="426419"/>
  </r>
  <r>
    <x v="16"/>
    <x v="10"/>
    <x v="0"/>
    <n v="430768"/>
  </r>
  <r>
    <x v="16"/>
    <x v="11"/>
    <x v="0"/>
    <n v="501708"/>
  </r>
  <r>
    <x v="16"/>
    <x v="0"/>
    <x v="0"/>
    <n v="494232"/>
  </r>
  <r>
    <x v="16"/>
    <x v="1"/>
    <x v="0"/>
    <n v="487248"/>
  </r>
  <r>
    <x v="16"/>
    <x v="2"/>
    <x v="0"/>
    <n v="479094"/>
  </r>
  <r>
    <x v="16"/>
    <x v="3"/>
    <x v="0"/>
    <n v="487168"/>
  </r>
  <r>
    <x v="16"/>
    <x v="4"/>
    <x v="0"/>
    <n v="502534"/>
  </r>
  <r>
    <x v="16"/>
    <x v="5"/>
    <x v="0"/>
    <n v="511875"/>
  </r>
  <r>
    <x v="16"/>
    <x v="6"/>
    <x v="0"/>
    <n v="497504"/>
  </r>
  <r>
    <x v="16"/>
    <x v="7"/>
    <x v="0"/>
    <n v="494486"/>
  </r>
  <r>
    <x v="16"/>
    <x v="8"/>
    <x v="0"/>
    <n v="470475"/>
  </r>
  <r>
    <x v="17"/>
    <x v="9"/>
    <x v="0"/>
    <n v="409090"/>
  </r>
  <r>
    <x v="17"/>
    <x v="10"/>
    <x v="0"/>
    <n v="397068"/>
  </r>
  <r>
    <x v="17"/>
    <x v="11"/>
    <x v="0"/>
    <n v="409586"/>
  </r>
  <r>
    <x v="17"/>
    <x v="0"/>
    <x v="0"/>
    <n v="356575"/>
  </r>
  <r>
    <x v="17"/>
    <x v="1"/>
    <x v="0"/>
    <n v="428091"/>
  </r>
  <r>
    <x v="17"/>
    <x v="2"/>
    <x v="0"/>
    <n v="465314"/>
  </r>
  <r>
    <x v="17"/>
    <x v="3"/>
    <x v="0"/>
    <n v="463777"/>
  </r>
  <r>
    <x v="17"/>
    <x v="4"/>
    <x v="0"/>
    <n v="457058"/>
  </r>
  <r>
    <x v="17"/>
    <x v="5"/>
    <x v="0"/>
    <n v="477536"/>
  </r>
  <r>
    <x v="17"/>
    <x v="6"/>
    <x v="0"/>
    <n v="456359"/>
  </r>
  <r>
    <x v="17"/>
    <x v="7"/>
    <x v="0"/>
    <n v="457168"/>
  </r>
  <r>
    <x v="17"/>
    <x v="8"/>
    <x v="0"/>
    <n v="437505"/>
  </r>
  <r>
    <x v="18"/>
    <x v="9"/>
    <x v="0"/>
    <n v="391358"/>
  </r>
  <r>
    <x v="18"/>
    <x v="10"/>
    <x v="0"/>
    <n v="388493"/>
  </r>
  <r>
    <x v="18"/>
    <x v="11"/>
    <x v="0"/>
    <n v="461738"/>
  </r>
  <r>
    <x v="18"/>
    <x v="0"/>
    <x v="0"/>
    <n v="426127"/>
  </r>
  <r>
    <x v="18"/>
    <x v="1"/>
    <x v="0"/>
    <n v="464302"/>
  </r>
  <r>
    <x v="18"/>
    <x v="2"/>
    <x v="0"/>
    <n v="466609"/>
  </r>
  <r>
    <x v="18"/>
    <x v="3"/>
    <x v="0"/>
    <n v="467185"/>
  </r>
  <r>
    <x v="18"/>
    <x v="4"/>
    <x v="0"/>
    <n v="450041"/>
  </r>
  <r>
    <x v="18"/>
    <x v="5"/>
    <x v="0"/>
    <n v="468301"/>
  </r>
  <r>
    <x v="18"/>
    <x v="6"/>
    <x v="0"/>
    <n v="478560"/>
  </r>
  <r>
    <x v="18"/>
    <x v="7"/>
    <x v="0"/>
    <n v="485109"/>
  </r>
  <r>
    <x v="18"/>
    <x v="8"/>
    <x v="0"/>
    <n v="445958"/>
  </r>
  <r>
    <x v="19"/>
    <x v="9"/>
    <x v="0"/>
    <n v="443592"/>
  </r>
  <r>
    <x v="19"/>
    <x v="10"/>
    <x v="0"/>
    <n v="406254"/>
  </r>
  <r>
    <x v="19"/>
    <x v="11"/>
    <x v="0"/>
    <n v="507480"/>
  </r>
  <r>
    <x v="19"/>
    <x v="0"/>
    <x v="0"/>
    <n v="491103"/>
  </r>
  <r>
    <x v="19"/>
    <x v="1"/>
    <x v="0"/>
    <n v="511970"/>
  </r>
  <r>
    <x v="19"/>
    <x v="2"/>
    <x v="0"/>
    <n v="511849"/>
  </r>
  <r>
    <x v="19"/>
    <x v="3"/>
    <x v="0"/>
    <n v="531171"/>
  </r>
  <r>
    <x v="19"/>
    <x v="4"/>
    <x v="0"/>
    <n v="540564"/>
  </r>
  <r>
    <x v="19"/>
    <x v="5"/>
    <x v="0"/>
    <n v="540215"/>
  </r>
  <r>
    <x v="19"/>
    <x v="6"/>
    <x v="0"/>
    <n v="586529"/>
  </r>
  <r>
    <x v="19"/>
    <x v="7"/>
    <x v="0"/>
    <n v="550421"/>
  </r>
  <r>
    <x v="19"/>
    <x v="8"/>
    <x v="0"/>
    <n v="494767"/>
  </r>
  <r>
    <x v="20"/>
    <x v="9"/>
    <x v="0"/>
    <n v="462501"/>
  </r>
  <r>
    <x v="20"/>
    <x v="10"/>
    <x v="0"/>
    <n v="455192"/>
  </r>
  <r>
    <x v="20"/>
    <x v="11"/>
    <x v="0"/>
    <n v="508127"/>
  </r>
  <r>
    <x v="20"/>
    <x v="0"/>
    <x v="0"/>
    <n v="486731"/>
  </r>
  <r>
    <x v="20"/>
    <x v="1"/>
    <x v="0"/>
    <n v="495177"/>
  </r>
  <r>
    <x v="20"/>
    <x v="2"/>
    <x v="0"/>
    <n v="426500"/>
  </r>
  <r>
    <x v="20"/>
    <x v="3"/>
    <x v="0"/>
    <n v="435028"/>
  </r>
  <r>
    <x v="20"/>
    <x v="4"/>
    <x v="0"/>
    <n v="437023"/>
  </r>
  <r>
    <x v="20"/>
    <x v="5"/>
    <x v="0"/>
    <n v="453688"/>
  </r>
  <r>
    <x v="20"/>
    <x v="6"/>
    <x v="0"/>
    <n v="476222"/>
  </r>
  <r>
    <x v="20"/>
    <x v="7"/>
    <x v="0"/>
    <n v="453227"/>
  </r>
  <r>
    <x v="20"/>
    <x v="8"/>
    <x v="0"/>
    <n v="409089"/>
  </r>
  <r>
    <x v="21"/>
    <x v="9"/>
    <x v="0"/>
    <n v="418585"/>
  </r>
  <r>
    <x v="21"/>
    <x v="10"/>
    <x v="0"/>
    <n v="400237"/>
  </r>
  <r>
    <x v="21"/>
    <x v="11"/>
    <x v="0"/>
    <n v="441268"/>
  </r>
  <r>
    <x v="21"/>
    <x v="0"/>
    <x v="0"/>
    <n v="449995"/>
  </r>
  <r>
    <x v="21"/>
    <x v="1"/>
    <x v="0"/>
    <n v="447441"/>
  </r>
  <r>
    <x v="21"/>
    <x v="2"/>
    <x v="0"/>
    <n v="447396"/>
  </r>
  <r>
    <x v="21"/>
    <x v="3"/>
    <x v="0"/>
    <n v="469140"/>
  </r>
  <r>
    <x v="21"/>
    <x v="4"/>
    <x v="0"/>
    <n v="438533"/>
  </r>
  <r>
    <x v="21"/>
    <x v="5"/>
    <x v="0"/>
    <n v="453716"/>
  </r>
  <r>
    <x v="21"/>
    <x v="6"/>
    <x v="0"/>
    <n v="492459"/>
  </r>
  <r>
    <x v="21"/>
    <x v="7"/>
    <x v="0"/>
    <n v="461717"/>
  </r>
  <r>
    <x v="21"/>
    <x v="8"/>
    <x v="0"/>
    <n v="427386"/>
  </r>
  <r>
    <x v="22"/>
    <x v="9"/>
    <x v="0"/>
    <n v="382279"/>
  </r>
  <r>
    <x v="22"/>
    <x v="10"/>
    <x v="0"/>
    <n v="362425"/>
  </r>
  <r>
    <x v="22"/>
    <x v="11"/>
    <x v="0"/>
    <n v="435696"/>
  </r>
  <r>
    <x v="22"/>
    <x v="0"/>
    <x v="0"/>
    <n v="419402"/>
  </r>
  <r>
    <x v="22"/>
    <x v="1"/>
    <x v="0"/>
    <n v="430392"/>
  </r>
  <r>
    <x v="22"/>
    <x v="2"/>
    <x v="0"/>
    <n v="421288"/>
  </r>
  <r>
    <x v="22"/>
    <x v="3"/>
    <x v="0"/>
    <n v="425002"/>
  </r>
  <r>
    <x v="22"/>
    <x v="4"/>
    <x v="0"/>
    <n v="456347"/>
  </r>
  <r>
    <x v="22"/>
    <x v="5"/>
    <x v="0"/>
    <n v="464106"/>
  </r>
  <r>
    <x v="22"/>
    <x v="6"/>
    <x v="0"/>
    <n v="464625"/>
  </r>
  <r>
    <x v="22"/>
    <x v="7"/>
    <x v="0"/>
    <n v="488131"/>
  </r>
  <r>
    <x v="22"/>
    <x v="8"/>
    <x v="0"/>
    <n v="411508"/>
  </r>
  <r>
    <x v="23"/>
    <x v="9"/>
    <x v="0"/>
    <n v="365769"/>
  </r>
  <r>
    <x v="23"/>
    <x v="10"/>
    <x v="0"/>
    <n v="348336"/>
  </r>
  <r>
    <x v="23"/>
    <x v="11"/>
    <x v="0"/>
    <n v="429708"/>
  </r>
  <r>
    <x v="23"/>
    <x v="0"/>
    <x v="0"/>
    <n v="430016"/>
  </r>
  <r>
    <x v="23"/>
    <x v="1"/>
    <x v="0"/>
    <n v="470920"/>
  </r>
  <r>
    <x v="23"/>
    <x v="2"/>
    <x v="0"/>
    <n v="460730"/>
  </r>
  <r>
    <x v="23"/>
    <x v="3"/>
    <x v="0"/>
    <n v="448699"/>
  </r>
  <r>
    <x v="23"/>
    <x v="4"/>
    <x v="0"/>
    <n v="535946"/>
  </r>
  <r>
    <x v="23"/>
    <x v="5"/>
    <x v="0"/>
    <n v="608236"/>
  </r>
  <r>
    <x v="23"/>
    <x v="6"/>
    <x v="0"/>
    <n v="625668"/>
  </r>
  <r>
    <x v="23"/>
    <x v="7"/>
    <x v="0"/>
    <n v="608931"/>
  </r>
  <r>
    <x v="23"/>
    <x v="8"/>
    <x v="0"/>
    <n v="529867"/>
  </r>
  <r>
    <x v="24"/>
    <x v="9"/>
    <x v="0"/>
    <n v="576078"/>
  </r>
  <r>
    <x v="24"/>
    <x v="10"/>
    <x v="0"/>
    <n v="562206"/>
  </r>
  <r>
    <x v="24"/>
    <x v="11"/>
    <x v="0"/>
    <n v="605061"/>
  </r>
  <r>
    <x v="24"/>
    <x v="0"/>
    <x v="0"/>
    <n v="599254"/>
  </r>
  <r>
    <x v="24"/>
    <x v="1"/>
    <x v="0"/>
    <n v="476177"/>
  </r>
  <r>
    <x v="24"/>
    <x v="2"/>
    <x v="0"/>
    <n v="0"/>
  </r>
  <r>
    <x v="24"/>
    <x v="3"/>
    <x v="0"/>
    <n v="311966"/>
  </r>
  <r>
    <x v="24"/>
    <x v="4"/>
    <x v="0"/>
    <n v="624188"/>
  </r>
  <r>
    <x v="24"/>
    <x v="5"/>
    <x v="0"/>
    <n v="560996"/>
  </r>
  <r>
    <x v="24"/>
    <x v="6"/>
    <x v="0"/>
    <n v="633131"/>
  </r>
  <r>
    <x v="24"/>
    <x v="7"/>
    <x v="0"/>
    <n v="543965"/>
  </r>
  <r>
    <x v="24"/>
    <x v="8"/>
    <x v="0"/>
    <n v="512184"/>
  </r>
  <r>
    <x v="25"/>
    <x v="9"/>
    <x v="0"/>
    <n v="507544"/>
  </r>
  <r>
    <x v="25"/>
    <x v="10"/>
    <x v="0"/>
    <n v="557702"/>
  </r>
  <r>
    <x v="25"/>
    <x v="11"/>
    <x v="0"/>
    <n v="588462"/>
  </r>
  <r>
    <x v="25"/>
    <x v="0"/>
    <x v="0"/>
    <n v="684585"/>
  </r>
  <r>
    <x v="25"/>
    <x v="1"/>
    <x v="0"/>
    <n v="605651"/>
  </r>
  <r>
    <x v="25"/>
    <x v="2"/>
    <x v="0"/>
    <n v="512739"/>
  </r>
  <r>
    <x v="25"/>
    <x v="3"/>
    <x v="0"/>
    <n v="533062"/>
  </r>
  <r>
    <x v="25"/>
    <x v="4"/>
    <x v="0"/>
    <n v="537320"/>
  </r>
  <r>
    <x v="25"/>
    <x v="5"/>
    <x v="0"/>
    <n v="518821"/>
  </r>
  <r>
    <x v="25"/>
    <x v="6"/>
    <x v="0"/>
    <n v="517388"/>
  </r>
  <r>
    <x v="25"/>
    <x v="7"/>
    <x v="0"/>
    <n v="490410"/>
  </r>
  <r>
    <x v="25"/>
    <x v="8"/>
    <x v="0"/>
    <n v="474690"/>
  </r>
  <r>
    <x v="26"/>
    <x v="9"/>
    <x v="0"/>
    <n v="452006"/>
  </r>
  <r>
    <x v="26"/>
    <x v="10"/>
    <x v="0"/>
    <n v="431674"/>
  </r>
  <r>
    <x v="26"/>
    <x v="11"/>
    <x v="0"/>
    <n v="279983"/>
  </r>
  <r>
    <x v="26"/>
    <x v="0"/>
    <x v="0"/>
    <n v="42230"/>
  </r>
  <r>
    <x v="26"/>
    <x v="1"/>
    <x v="0"/>
    <n v="61800"/>
  </r>
  <r>
    <x v="26"/>
    <x v="2"/>
    <x v="0"/>
    <n v="64105"/>
  </r>
  <r>
    <x v="26"/>
    <x v="3"/>
    <x v="0"/>
    <n v="60683"/>
  </r>
  <r>
    <x v="26"/>
    <x v="4"/>
    <x v="0"/>
    <n v="74787"/>
  </r>
  <r>
    <x v="26"/>
    <x v="5"/>
    <x v="0"/>
    <n v="115126"/>
  </r>
  <r>
    <x v="26"/>
    <x v="6"/>
    <x v="0"/>
    <n v="111547"/>
  </r>
  <r>
    <x v="0"/>
    <x v="0"/>
    <x v="1"/>
    <n v="0"/>
  </r>
  <r>
    <x v="0"/>
    <x v="1"/>
    <x v="1"/>
    <n v="0"/>
  </r>
  <r>
    <x v="0"/>
    <x v="2"/>
    <x v="1"/>
    <n v="0"/>
  </r>
  <r>
    <x v="0"/>
    <x v="3"/>
    <x v="1"/>
    <n v="0"/>
  </r>
  <r>
    <x v="0"/>
    <x v="4"/>
    <x v="1"/>
    <n v="0"/>
  </r>
  <r>
    <x v="0"/>
    <x v="5"/>
    <x v="1"/>
    <n v="0"/>
  </r>
  <r>
    <x v="0"/>
    <x v="6"/>
    <x v="1"/>
    <n v="0"/>
  </r>
  <r>
    <x v="0"/>
    <x v="7"/>
    <x v="1"/>
    <n v="0"/>
  </r>
  <r>
    <x v="0"/>
    <x v="8"/>
    <x v="1"/>
    <n v="2074"/>
  </r>
  <r>
    <x v="1"/>
    <x v="9"/>
    <x v="1"/>
    <n v="2710"/>
  </r>
  <r>
    <x v="1"/>
    <x v="10"/>
    <x v="1"/>
    <n v="7792"/>
  </r>
  <r>
    <x v="1"/>
    <x v="11"/>
    <x v="1"/>
    <n v="4377"/>
  </r>
  <r>
    <x v="1"/>
    <x v="0"/>
    <x v="1"/>
    <n v="3405"/>
  </r>
  <r>
    <x v="1"/>
    <x v="1"/>
    <x v="1"/>
    <n v="3173"/>
  </r>
  <r>
    <x v="1"/>
    <x v="2"/>
    <x v="1"/>
    <n v="4046"/>
  </r>
  <r>
    <x v="1"/>
    <x v="3"/>
    <x v="1"/>
    <n v="4633"/>
  </r>
  <r>
    <x v="1"/>
    <x v="4"/>
    <x v="1"/>
    <n v="4969"/>
  </r>
  <r>
    <x v="1"/>
    <x v="5"/>
    <x v="1"/>
    <n v="5212"/>
  </r>
  <r>
    <x v="1"/>
    <x v="6"/>
    <x v="1"/>
    <n v="5572"/>
  </r>
  <r>
    <x v="1"/>
    <x v="7"/>
    <x v="1"/>
    <n v="5049"/>
  </r>
  <r>
    <x v="1"/>
    <x v="8"/>
    <x v="1"/>
    <n v="4968"/>
  </r>
  <r>
    <x v="2"/>
    <x v="9"/>
    <x v="1"/>
    <n v="4315"/>
  </r>
  <r>
    <x v="2"/>
    <x v="10"/>
    <x v="1"/>
    <n v="4385"/>
  </r>
  <r>
    <x v="2"/>
    <x v="11"/>
    <x v="1"/>
    <n v="5670"/>
  </r>
  <r>
    <x v="2"/>
    <x v="0"/>
    <x v="1"/>
    <n v="4004"/>
  </r>
  <r>
    <x v="2"/>
    <x v="1"/>
    <x v="1"/>
    <n v="3590"/>
  </r>
  <r>
    <x v="2"/>
    <x v="2"/>
    <x v="1"/>
    <n v="2823"/>
  </r>
  <r>
    <x v="2"/>
    <x v="3"/>
    <x v="1"/>
    <n v="3096"/>
  </r>
  <r>
    <x v="2"/>
    <x v="4"/>
    <x v="1"/>
    <n v="3002"/>
  </r>
  <r>
    <x v="2"/>
    <x v="5"/>
    <x v="1"/>
    <n v="2949"/>
  </r>
  <r>
    <x v="2"/>
    <x v="6"/>
    <x v="1"/>
    <n v="3762"/>
  </r>
  <r>
    <x v="2"/>
    <x v="7"/>
    <x v="1"/>
    <n v="3813"/>
  </r>
  <r>
    <x v="2"/>
    <x v="8"/>
    <x v="1"/>
    <n v="3606"/>
  </r>
  <r>
    <x v="3"/>
    <x v="9"/>
    <x v="1"/>
    <n v="3130"/>
  </r>
  <r>
    <x v="3"/>
    <x v="10"/>
    <x v="1"/>
    <n v="3180"/>
  </r>
  <r>
    <x v="3"/>
    <x v="11"/>
    <x v="1"/>
    <n v="4029"/>
  </r>
  <r>
    <x v="3"/>
    <x v="0"/>
    <x v="1"/>
    <n v="4363"/>
  </r>
  <r>
    <x v="3"/>
    <x v="1"/>
    <x v="1"/>
    <n v="4761"/>
  </r>
  <r>
    <x v="3"/>
    <x v="2"/>
    <x v="1"/>
    <n v="4491"/>
  </r>
  <r>
    <x v="3"/>
    <x v="3"/>
    <x v="1"/>
    <n v="5152"/>
  </r>
  <r>
    <x v="3"/>
    <x v="4"/>
    <x v="1"/>
    <n v="4350"/>
  </r>
  <r>
    <x v="3"/>
    <x v="5"/>
    <x v="1"/>
    <n v="4933"/>
  </r>
  <r>
    <x v="3"/>
    <x v="6"/>
    <x v="1"/>
    <n v="5102"/>
  </r>
  <r>
    <x v="3"/>
    <x v="7"/>
    <x v="1"/>
    <n v="5290"/>
  </r>
  <r>
    <x v="3"/>
    <x v="8"/>
    <x v="1"/>
    <n v="4506"/>
  </r>
  <r>
    <x v="4"/>
    <x v="9"/>
    <x v="1"/>
    <n v="4144"/>
  </r>
  <r>
    <x v="4"/>
    <x v="10"/>
    <x v="1"/>
    <n v="4017"/>
  </r>
  <r>
    <x v="4"/>
    <x v="11"/>
    <x v="1"/>
    <n v="5418"/>
  </r>
  <r>
    <x v="4"/>
    <x v="0"/>
    <x v="1"/>
    <n v="5169"/>
  </r>
  <r>
    <x v="4"/>
    <x v="1"/>
    <x v="1"/>
    <n v="5293"/>
  </r>
  <r>
    <x v="4"/>
    <x v="2"/>
    <x v="1"/>
    <n v="5314"/>
  </r>
  <r>
    <x v="4"/>
    <x v="3"/>
    <x v="1"/>
    <n v="5828"/>
  </r>
  <r>
    <x v="4"/>
    <x v="4"/>
    <x v="1"/>
    <n v="5711"/>
  </r>
  <r>
    <x v="4"/>
    <x v="5"/>
    <x v="1"/>
    <n v="6573"/>
  </r>
  <r>
    <x v="4"/>
    <x v="6"/>
    <x v="1"/>
    <n v="6016"/>
  </r>
  <r>
    <x v="4"/>
    <x v="7"/>
    <x v="1"/>
    <n v="5599"/>
  </r>
  <r>
    <x v="4"/>
    <x v="8"/>
    <x v="1"/>
    <n v="5109"/>
  </r>
  <r>
    <x v="5"/>
    <x v="9"/>
    <x v="1"/>
    <n v="4785"/>
  </r>
  <r>
    <x v="5"/>
    <x v="10"/>
    <x v="1"/>
    <n v="4450"/>
  </r>
  <r>
    <x v="5"/>
    <x v="11"/>
    <x v="1"/>
    <n v="5801"/>
  </r>
  <r>
    <x v="5"/>
    <x v="0"/>
    <x v="1"/>
    <n v="5841"/>
  </r>
  <r>
    <x v="5"/>
    <x v="1"/>
    <x v="1"/>
    <n v="5991"/>
  </r>
  <r>
    <x v="5"/>
    <x v="2"/>
    <x v="1"/>
    <n v="5924"/>
  </r>
  <r>
    <x v="5"/>
    <x v="3"/>
    <x v="1"/>
    <n v="6376"/>
  </r>
  <r>
    <x v="5"/>
    <x v="4"/>
    <x v="1"/>
    <n v="5799"/>
  </r>
  <r>
    <x v="5"/>
    <x v="5"/>
    <x v="1"/>
    <n v="7120"/>
  </r>
  <r>
    <x v="5"/>
    <x v="6"/>
    <x v="1"/>
    <n v="6490"/>
  </r>
  <r>
    <x v="5"/>
    <x v="7"/>
    <x v="1"/>
    <n v="6761"/>
  </r>
  <r>
    <x v="5"/>
    <x v="8"/>
    <x v="1"/>
    <n v="5392"/>
  </r>
  <r>
    <x v="6"/>
    <x v="9"/>
    <x v="1"/>
    <n v="5214"/>
  </r>
  <r>
    <x v="6"/>
    <x v="10"/>
    <x v="1"/>
    <n v="5000"/>
  </r>
  <r>
    <x v="6"/>
    <x v="11"/>
    <x v="1"/>
    <n v="6860"/>
  </r>
  <r>
    <x v="6"/>
    <x v="0"/>
    <x v="1"/>
    <n v="6428"/>
  </r>
  <r>
    <x v="6"/>
    <x v="1"/>
    <x v="1"/>
    <n v="5519"/>
  </r>
  <r>
    <x v="6"/>
    <x v="2"/>
    <x v="1"/>
    <n v="5492"/>
  </r>
  <r>
    <x v="6"/>
    <x v="3"/>
    <x v="1"/>
    <n v="6793"/>
  </r>
  <r>
    <x v="6"/>
    <x v="4"/>
    <x v="1"/>
    <n v="6550"/>
  </r>
  <r>
    <x v="6"/>
    <x v="5"/>
    <x v="1"/>
    <n v="8349"/>
  </r>
  <r>
    <x v="6"/>
    <x v="6"/>
    <x v="1"/>
    <n v="6023"/>
  </r>
  <r>
    <x v="6"/>
    <x v="7"/>
    <x v="1"/>
    <n v="5849"/>
  </r>
  <r>
    <x v="6"/>
    <x v="8"/>
    <x v="1"/>
    <n v="5462"/>
  </r>
  <r>
    <x v="7"/>
    <x v="9"/>
    <x v="1"/>
    <n v="5746"/>
  </r>
  <r>
    <x v="7"/>
    <x v="10"/>
    <x v="1"/>
    <n v="5566"/>
  </r>
  <r>
    <x v="7"/>
    <x v="11"/>
    <x v="1"/>
    <n v="6493"/>
  </r>
  <r>
    <x v="7"/>
    <x v="0"/>
    <x v="1"/>
    <n v="6080"/>
  </r>
  <r>
    <x v="7"/>
    <x v="1"/>
    <x v="1"/>
    <n v="6791"/>
  </r>
  <r>
    <x v="7"/>
    <x v="2"/>
    <x v="1"/>
    <n v="6636"/>
  </r>
  <r>
    <x v="7"/>
    <x v="3"/>
    <x v="1"/>
    <n v="6411"/>
  </r>
  <r>
    <x v="7"/>
    <x v="4"/>
    <x v="1"/>
    <n v="6486"/>
  </r>
  <r>
    <x v="7"/>
    <x v="5"/>
    <x v="1"/>
    <n v="10185"/>
  </r>
  <r>
    <x v="7"/>
    <x v="6"/>
    <x v="1"/>
    <n v="11128"/>
  </r>
  <r>
    <x v="7"/>
    <x v="7"/>
    <x v="1"/>
    <n v="11843"/>
  </r>
  <r>
    <x v="7"/>
    <x v="8"/>
    <x v="1"/>
    <n v="10070"/>
  </r>
  <r>
    <x v="8"/>
    <x v="9"/>
    <x v="1"/>
    <n v="9853"/>
  </r>
  <r>
    <x v="8"/>
    <x v="10"/>
    <x v="1"/>
    <n v="9033"/>
  </r>
  <r>
    <x v="8"/>
    <x v="11"/>
    <x v="1"/>
    <n v="9823"/>
  </r>
  <r>
    <x v="8"/>
    <x v="0"/>
    <x v="1"/>
    <n v="9303"/>
  </r>
  <r>
    <x v="8"/>
    <x v="1"/>
    <x v="1"/>
    <n v="9456"/>
  </r>
  <r>
    <x v="8"/>
    <x v="2"/>
    <x v="1"/>
    <n v="9292"/>
  </r>
  <r>
    <x v="8"/>
    <x v="3"/>
    <x v="1"/>
    <n v="10305"/>
  </r>
  <r>
    <x v="8"/>
    <x v="4"/>
    <x v="1"/>
    <n v="11380"/>
  </r>
  <r>
    <x v="8"/>
    <x v="5"/>
    <x v="1"/>
    <n v="12154"/>
  </r>
  <r>
    <x v="8"/>
    <x v="6"/>
    <x v="1"/>
    <n v="11615"/>
  </r>
  <r>
    <x v="8"/>
    <x v="7"/>
    <x v="1"/>
    <n v="12131"/>
  </r>
  <r>
    <x v="8"/>
    <x v="8"/>
    <x v="1"/>
    <n v="11721"/>
  </r>
  <r>
    <x v="9"/>
    <x v="9"/>
    <x v="1"/>
    <n v="12059"/>
  </r>
  <r>
    <x v="9"/>
    <x v="10"/>
    <x v="1"/>
    <n v="10893"/>
  </r>
  <r>
    <x v="9"/>
    <x v="11"/>
    <x v="1"/>
    <n v="12066"/>
  </r>
  <r>
    <x v="9"/>
    <x v="0"/>
    <x v="1"/>
    <n v="11614"/>
  </r>
  <r>
    <x v="9"/>
    <x v="1"/>
    <x v="1"/>
    <n v="12237"/>
  </r>
  <r>
    <x v="9"/>
    <x v="2"/>
    <x v="1"/>
    <n v="11425"/>
  </r>
  <r>
    <x v="9"/>
    <x v="3"/>
    <x v="1"/>
    <n v="12813"/>
  </r>
  <r>
    <x v="9"/>
    <x v="4"/>
    <x v="1"/>
    <n v="12802"/>
  </r>
  <r>
    <x v="9"/>
    <x v="5"/>
    <x v="1"/>
    <n v="13684"/>
  </r>
  <r>
    <x v="9"/>
    <x v="6"/>
    <x v="1"/>
    <n v="14406"/>
  </r>
  <r>
    <x v="9"/>
    <x v="7"/>
    <x v="1"/>
    <n v="13831"/>
  </r>
  <r>
    <x v="9"/>
    <x v="8"/>
    <x v="1"/>
    <n v="13374"/>
  </r>
  <r>
    <x v="10"/>
    <x v="9"/>
    <x v="1"/>
    <n v="12924"/>
  </r>
  <r>
    <x v="10"/>
    <x v="10"/>
    <x v="1"/>
    <n v="13450"/>
  </r>
  <r>
    <x v="10"/>
    <x v="11"/>
    <x v="1"/>
    <n v="14976"/>
  </r>
  <r>
    <x v="10"/>
    <x v="0"/>
    <x v="1"/>
    <n v="13321"/>
  </r>
  <r>
    <x v="10"/>
    <x v="1"/>
    <x v="1"/>
    <n v="13581"/>
  </r>
  <r>
    <x v="10"/>
    <x v="2"/>
    <x v="1"/>
    <n v="13572"/>
  </r>
  <r>
    <x v="10"/>
    <x v="3"/>
    <x v="1"/>
    <n v="15189"/>
  </r>
  <r>
    <x v="10"/>
    <x v="4"/>
    <x v="1"/>
    <n v="13889"/>
  </r>
  <r>
    <x v="10"/>
    <x v="5"/>
    <x v="1"/>
    <n v="15539"/>
  </r>
  <r>
    <x v="10"/>
    <x v="6"/>
    <x v="1"/>
    <n v="15397"/>
  </r>
  <r>
    <x v="10"/>
    <x v="7"/>
    <x v="1"/>
    <n v="15460"/>
  </r>
  <r>
    <x v="10"/>
    <x v="8"/>
    <x v="1"/>
    <n v="16098"/>
  </r>
  <r>
    <x v="11"/>
    <x v="9"/>
    <x v="1"/>
    <n v="14573"/>
  </r>
  <r>
    <x v="11"/>
    <x v="10"/>
    <x v="1"/>
    <n v="14616"/>
  </r>
  <r>
    <x v="11"/>
    <x v="11"/>
    <x v="1"/>
    <n v="16592"/>
  </r>
  <r>
    <x v="11"/>
    <x v="0"/>
    <x v="1"/>
    <n v="15848"/>
  </r>
  <r>
    <x v="11"/>
    <x v="1"/>
    <x v="1"/>
    <n v="16429"/>
  </r>
  <r>
    <x v="11"/>
    <x v="2"/>
    <x v="1"/>
    <n v="14948"/>
  </r>
  <r>
    <x v="11"/>
    <x v="3"/>
    <x v="1"/>
    <n v="17491"/>
  </r>
  <r>
    <x v="11"/>
    <x v="4"/>
    <x v="1"/>
    <n v="15759"/>
  </r>
  <r>
    <x v="11"/>
    <x v="5"/>
    <x v="1"/>
    <n v="17902"/>
  </r>
  <r>
    <x v="11"/>
    <x v="6"/>
    <x v="1"/>
    <n v="17564"/>
  </r>
  <r>
    <x v="11"/>
    <x v="7"/>
    <x v="1"/>
    <n v="17898"/>
  </r>
  <r>
    <x v="11"/>
    <x v="8"/>
    <x v="1"/>
    <n v="18661"/>
  </r>
  <r>
    <x v="12"/>
    <x v="9"/>
    <x v="1"/>
    <n v="17966"/>
  </r>
  <r>
    <x v="12"/>
    <x v="10"/>
    <x v="1"/>
    <n v="17384"/>
  </r>
  <r>
    <x v="12"/>
    <x v="11"/>
    <x v="1"/>
    <n v="18467"/>
  </r>
  <r>
    <x v="12"/>
    <x v="0"/>
    <x v="1"/>
    <n v="19166"/>
  </r>
  <r>
    <x v="12"/>
    <x v="1"/>
    <x v="1"/>
    <n v="19473"/>
  </r>
  <r>
    <x v="12"/>
    <x v="2"/>
    <x v="1"/>
    <n v="18770"/>
  </r>
  <r>
    <x v="12"/>
    <x v="3"/>
    <x v="1"/>
    <n v="19629"/>
  </r>
  <r>
    <x v="12"/>
    <x v="4"/>
    <x v="1"/>
    <n v="21153"/>
  </r>
  <r>
    <x v="12"/>
    <x v="5"/>
    <x v="1"/>
    <n v="22127"/>
  </r>
  <r>
    <x v="12"/>
    <x v="6"/>
    <x v="1"/>
    <n v="19827"/>
  </r>
  <r>
    <x v="12"/>
    <x v="7"/>
    <x v="1"/>
    <n v="21085"/>
  </r>
  <r>
    <x v="12"/>
    <x v="8"/>
    <x v="1"/>
    <n v="19739"/>
  </r>
  <r>
    <x v="13"/>
    <x v="9"/>
    <x v="1"/>
    <n v="20458"/>
  </r>
  <r>
    <x v="13"/>
    <x v="10"/>
    <x v="1"/>
    <n v="19546"/>
  </r>
  <r>
    <x v="13"/>
    <x v="11"/>
    <x v="1"/>
    <n v="21772"/>
  </r>
  <r>
    <x v="13"/>
    <x v="0"/>
    <x v="1"/>
    <n v="19139"/>
  </r>
  <r>
    <x v="13"/>
    <x v="1"/>
    <x v="1"/>
    <n v="21551"/>
  </r>
  <r>
    <x v="13"/>
    <x v="2"/>
    <x v="1"/>
    <n v="21556"/>
  </r>
  <r>
    <x v="13"/>
    <x v="3"/>
    <x v="1"/>
    <n v="21228"/>
  </r>
  <r>
    <x v="13"/>
    <x v="4"/>
    <x v="1"/>
    <n v="22104"/>
  </r>
  <r>
    <x v="13"/>
    <x v="5"/>
    <x v="1"/>
    <n v="22352"/>
  </r>
  <r>
    <x v="13"/>
    <x v="6"/>
    <x v="1"/>
    <n v="21526"/>
  </r>
  <r>
    <x v="13"/>
    <x v="7"/>
    <x v="1"/>
    <n v="22971"/>
  </r>
  <r>
    <x v="13"/>
    <x v="8"/>
    <x v="1"/>
    <n v="22111"/>
  </r>
  <r>
    <x v="14"/>
    <x v="9"/>
    <x v="1"/>
    <n v="20984"/>
  </r>
  <r>
    <x v="14"/>
    <x v="10"/>
    <x v="1"/>
    <n v="20815"/>
  </r>
  <r>
    <x v="14"/>
    <x v="11"/>
    <x v="1"/>
    <n v="21321"/>
  </r>
  <r>
    <x v="14"/>
    <x v="0"/>
    <x v="1"/>
    <n v="23366"/>
  </r>
  <r>
    <x v="14"/>
    <x v="1"/>
    <x v="1"/>
    <n v="23821"/>
  </r>
  <r>
    <x v="14"/>
    <x v="2"/>
    <x v="1"/>
    <n v="21466"/>
  </r>
  <r>
    <x v="14"/>
    <x v="3"/>
    <x v="1"/>
    <n v="23688"/>
  </r>
  <r>
    <x v="14"/>
    <x v="4"/>
    <x v="1"/>
    <n v="23038"/>
  </r>
  <r>
    <x v="14"/>
    <x v="5"/>
    <x v="1"/>
    <n v="22692"/>
  </r>
  <r>
    <x v="14"/>
    <x v="6"/>
    <x v="1"/>
    <n v="22371"/>
  </r>
  <r>
    <x v="14"/>
    <x v="7"/>
    <x v="1"/>
    <n v="21579"/>
  </r>
  <r>
    <x v="14"/>
    <x v="8"/>
    <x v="1"/>
    <n v="21551"/>
  </r>
  <r>
    <x v="15"/>
    <x v="9"/>
    <x v="1"/>
    <n v="22570"/>
  </r>
  <r>
    <x v="15"/>
    <x v="10"/>
    <x v="1"/>
    <n v="20441"/>
  </r>
  <r>
    <x v="15"/>
    <x v="11"/>
    <x v="1"/>
    <n v="22291"/>
  </r>
  <r>
    <x v="15"/>
    <x v="0"/>
    <x v="1"/>
    <n v="23377"/>
  </r>
  <r>
    <x v="15"/>
    <x v="1"/>
    <x v="1"/>
    <n v="23184"/>
  </r>
  <r>
    <x v="15"/>
    <x v="2"/>
    <x v="1"/>
    <n v="21821"/>
  </r>
  <r>
    <x v="15"/>
    <x v="3"/>
    <x v="1"/>
    <n v="20462"/>
  </r>
  <r>
    <x v="15"/>
    <x v="4"/>
    <x v="1"/>
    <n v="21496"/>
  </r>
  <r>
    <x v="15"/>
    <x v="5"/>
    <x v="1"/>
    <n v="22256"/>
  </r>
  <r>
    <x v="15"/>
    <x v="6"/>
    <x v="1"/>
    <n v="21431"/>
  </r>
  <r>
    <x v="15"/>
    <x v="7"/>
    <x v="1"/>
    <n v="18950"/>
  </r>
  <r>
    <x v="15"/>
    <x v="8"/>
    <x v="1"/>
    <n v="19504"/>
  </r>
  <r>
    <x v="16"/>
    <x v="9"/>
    <x v="1"/>
    <n v="17800"/>
  </r>
  <r>
    <x v="16"/>
    <x v="10"/>
    <x v="1"/>
    <n v="16831"/>
  </r>
  <r>
    <x v="16"/>
    <x v="11"/>
    <x v="1"/>
    <n v="19769"/>
  </r>
  <r>
    <x v="16"/>
    <x v="0"/>
    <x v="1"/>
    <n v="18071"/>
  </r>
  <r>
    <x v="16"/>
    <x v="1"/>
    <x v="1"/>
    <n v="18237"/>
  </r>
  <r>
    <x v="16"/>
    <x v="2"/>
    <x v="1"/>
    <n v="18960"/>
  </r>
  <r>
    <x v="16"/>
    <x v="3"/>
    <x v="1"/>
    <n v="18155"/>
  </r>
  <r>
    <x v="16"/>
    <x v="4"/>
    <x v="1"/>
    <n v="19263"/>
  </r>
  <r>
    <x v="16"/>
    <x v="5"/>
    <x v="1"/>
    <n v="19745"/>
  </r>
  <r>
    <x v="16"/>
    <x v="6"/>
    <x v="1"/>
    <n v="18425"/>
  </r>
  <r>
    <x v="16"/>
    <x v="7"/>
    <x v="1"/>
    <n v="17495"/>
  </r>
  <r>
    <x v="16"/>
    <x v="8"/>
    <x v="1"/>
    <n v="18294"/>
  </r>
  <r>
    <x v="17"/>
    <x v="9"/>
    <x v="1"/>
    <n v="15872"/>
  </r>
  <r>
    <x v="17"/>
    <x v="10"/>
    <x v="1"/>
    <n v="15824"/>
  </r>
  <r>
    <x v="17"/>
    <x v="11"/>
    <x v="1"/>
    <n v="14757"/>
  </r>
  <r>
    <x v="17"/>
    <x v="0"/>
    <x v="1"/>
    <n v="12697"/>
  </r>
  <r>
    <x v="17"/>
    <x v="1"/>
    <x v="1"/>
    <n v="12296"/>
  </r>
  <r>
    <x v="17"/>
    <x v="2"/>
    <x v="1"/>
    <n v="12394"/>
  </r>
  <r>
    <x v="17"/>
    <x v="3"/>
    <x v="1"/>
    <n v="11701"/>
  </r>
  <r>
    <x v="17"/>
    <x v="4"/>
    <x v="1"/>
    <n v="11476"/>
  </r>
  <r>
    <x v="17"/>
    <x v="5"/>
    <x v="1"/>
    <n v="13127"/>
  </r>
  <r>
    <x v="17"/>
    <x v="6"/>
    <x v="1"/>
    <n v="11063"/>
  </r>
  <r>
    <x v="17"/>
    <x v="7"/>
    <x v="1"/>
    <n v="10957"/>
  </r>
  <r>
    <x v="17"/>
    <x v="8"/>
    <x v="1"/>
    <n v="10539"/>
  </r>
  <r>
    <x v="18"/>
    <x v="9"/>
    <x v="1"/>
    <n v="9780"/>
  </r>
  <r>
    <x v="18"/>
    <x v="10"/>
    <x v="1"/>
    <n v="9277"/>
  </r>
  <r>
    <x v="18"/>
    <x v="11"/>
    <x v="1"/>
    <n v="14236"/>
  </r>
  <r>
    <x v="18"/>
    <x v="0"/>
    <x v="1"/>
    <n v="14297"/>
  </r>
  <r>
    <x v="18"/>
    <x v="1"/>
    <x v="1"/>
    <n v="15005"/>
  </r>
  <r>
    <x v="18"/>
    <x v="2"/>
    <x v="1"/>
    <n v="14725"/>
  </r>
  <r>
    <x v="18"/>
    <x v="3"/>
    <x v="1"/>
    <n v="13045"/>
  </r>
  <r>
    <x v="18"/>
    <x v="4"/>
    <x v="1"/>
    <n v="12532"/>
  </r>
  <r>
    <x v="18"/>
    <x v="5"/>
    <x v="1"/>
    <n v="13045"/>
  </r>
  <r>
    <x v="18"/>
    <x v="6"/>
    <x v="1"/>
    <n v="12866"/>
  </r>
  <r>
    <x v="18"/>
    <x v="7"/>
    <x v="1"/>
    <n v="12506"/>
  </r>
  <r>
    <x v="18"/>
    <x v="8"/>
    <x v="1"/>
    <n v="9447"/>
  </r>
  <r>
    <x v="19"/>
    <x v="9"/>
    <x v="1"/>
    <n v="11034"/>
  </r>
  <r>
    <x v="19"/>
    <x v="10"/>
    <x v="1"/>
    <n v="8774"/>
  </r>
  <r>
    <x v="19"/>
    <x v="11"/>
    <x v="1"/>
    <n v="11881"/>
  </r>
  <r>
    <x v="19"/>
    <x v="0"/>
    <x v="1"/>
    <n v="12965"/>
  </r>
  <r>
    <x v="19"/>
    <x v="1"/>
    <x v="1"/>
    <n v="13680"/>
  </r>
  <r>
    <x v="19"/>
    <x v="2"/>
    <x v="1"/>
    <n v="12703"/>
  </r>
  <r>
    <x v="19"/>
    <x v="3"/>
    <x v="1"/>
    <n v="13789"/>
  </r>
  <r>
    <x v="19"/>
    <x v="4"/>
    <x v="1"/>
    <n v="13225"/>
  </r>
  <r>
    <x v="19"/>
    <x v="5"/>
    <x v="1"/>
    <n v="13517"/>
  </r>
  <r>
    <x v="19"/>
    <x v="6"/>
    <x v="1"/>
    <n v="14652"/>
  </r>
  <r>
    <x v="19"/>
    <x v="7"/>
    <x v="1"/>
    <n v="13194"/>
  </r>
  <r>
    <x v="19"/>
    <x v="8"/>
    <x v="1"/>
    <n v="10835"/>
  </r>
  <r>
    <x v="20"/>
    <x v="9"/>
    <x v="1"/>
    <n v="10012"/>
  </r>
  <r>
    <x v="20"/>
    <x v="10"/>
    <x v="1"/>
    <n v="9254"/>
  </r>
  <r>
    <x v="20"/>
    <x v="11"/>
    <x v="1"/>
    <n v="11714"/>
  </r>
  <r>
    <x v="20"/>
    <x v="0"/>
    <x v="1"/>
    <n v="11728"/>
  </r>
  <r>
    <x v="20"/>
    <x v="1"/>
    <x v="1"/>
    <n v="11607"/>
  </r>
  <r>
    <x v="20"/>
    <x v="2"/>
    <x v="1"/>
    <n v="9842"/>
  </r>
  <r>
    <x v="20"/>
    <x v="3"/>
    <x v="1"/>
    <n v="9737"/>
  </r>
  <r>
    <x v="20"/>
    <x v="4"/>
    <x v="1"/>
    <n v="9078"/>
  </r>
  <r>
    <x v="20"/>
    <x v="5"/>
    <x v="1"/>
    <n v="9738"/>
  </r>
  <r>
    <x v="20"/>
    <x v="6"/>
    <x v="1"/>
    <n v="10080"/>
  </r>
  <r>
    <x v="20"/>
    <x v="7"/>
    <x v="1"/>
    <n v="9076"/>
  </r>
  <r>
    <x v="20"/>
    <x v="8"/>
    <x v="1"/>
    <n v="7657"/>
  </r>
  <r>
    <x v="21"/>
    <x v="9"/>
    <x v="1"/>
    <n v="7195"/>
  </r>
  <r>
    <x v="21"/>
    <x v="10"/>
    <x v="1"/>
    <n v="6344"/>
  </r>
  <r>
    <x v="21"/>
    <x v="11"/>
    <x v="1"/>
    <n v="7082"/>
  </r>
  <r>
    <x v="21"/>
    <x v="0"/>
    <x v="1"/>
    <n v="7416"/>
  </r>
  <r>
    <x v="21"/>
    <x v="1"/>
    <x v="1"/>
    <n v="8554"/>
  </r>
  <r>
    <x v="21"/>
    <x v="2"/>
    <x v="1"/>
    <n v="9122"/>
  </r>
  <r>
    <x v="21"/>
    <x v="3"/>
    <x v="1"/>
    <n v="11138"/>
  </r>
  <r>
    <x v="21"/>
    <x v="4"/>
    <x v="1"/>
    <n v="8999"/>
  </r>
  <r>
    <x v="21"/>
    <x v="5"/>
    <x v="1"/>
    <n v="9504"/>
  </r>
  <r>
    <x v="21"/>
    <x v="6"/>
    <x v="1"/>
    <n v="10160"/>
  </r>
  <r>
    <x v="21"/>
    <x v="7"/>
    <x v="1"/>
    <n v="9622"/>
  </r>
  <r>
    <x v="21"/>
    <x v="8"/>
    <x v="1"/>
    <n v="8616"/>
  </r>
  <r>
    <x v="22"/>
    <x v="9"/>
    <x v="1"/>
    <n v="8651"/>
  </r>
  <r>
    <x v="22"/>
    <x v="10"/>
    <x v="1"/>
    <n v="6974"/>
  </r>
  <r>
    <x v="22"/>
    <x v="11"/>
    <x v="1"/>
    <n v="9505"/>
  </r>
  <r>
    <x v="22"/>
    <x v="0"/>
    <x v="1"/>
    <n v="9109"/>
  </r>
  <r>
    <x v="22"/>
    <x v="1"/>
    <x v="1"/>
    <n v="7764"/>
  </r>
  <r>
    <x v="22"/>
    <x v="2"/>
    <x v="1"/>
    <n v="7560"/>
  </r>
  <r>
    <x v="22"/>
    <x v="3"/>
    <x v="1"/>
    <n v="8537"/>
  </r>
  <r>
    <x v="22"/>
    <x v="4"/>
    <x v="1"/>
    <n v="9524"/>
  </r>
  <r>
    <x v="22"/>
    <x v="5"/>
    <x v="1"/>
    <n v="10511"/>
  </r>
  <r>
    <x v="22"/>
    <x v="6"/>
    <x v="1"/>
    <n v="10936"/>
  </r>
  <r>
    <x v="22"/>
    <x v="7"/>
    <x v="1"/>
    <n v="12255"/>
  </r>
  <r>
    <x v="22"/>
    <x v="8"/>
    <x v="1"/>
    <n v="8886"/>
  </r>
  <r>
    <x v="23"/>
    <x v="9"/>
    <x v="1"/>
    <n v="8923"/>
  </r>
  <r>
    <x v="23"/>
    <x v="10"/>
    <x v="1"/>
    <n v="8246"/>
  </r>
  <r>
    <x v="23"/>
    <x v="11"/>
    <x v="1"/>
    <n v="9754"/>
  </r>
  <r>
    <x v="23"/>
    <x v="0"/>
    <x v="1"/>
    <n v="9918"/>
  </r>
  <r>
    <x v="23"/>
    <x v="1"/>
    <x v="1"/>
    <n v="10566"/>
  </r>
  <r>
    <x v="23"/>
    <x v="2"/>
    <x v="1"/>
    <n v="10177"/>
  </r>
  <r>
    <x v="23"/>
    <x v="3"/>
    <x v="1"/>
    <n v="9329"/>
  </r>
  <r>
    <x v="23"/>
    <x v="4"/>
    <x v="1"/>
    <n v="14904"/>
  </r>
  <r>
    <x v="23"/>
    <x v="5"/>
    <x v="1"/>
    <n v="15677"/>
  </r>
  <r>
    <x v="23"/>
    <x v="6"/>
    <x v="1"/>
    <n v="14723"/>
  </r>
  <r>
    <x v="23"/>
    <x v="7"/>
    <x v="1"/>
    <n v="14144"/>
  </r>
  <r>
    <x v="23"/>
    <x v="8"/>
    <x v="1"/>
    <n v="11595"/>
  </r>
  <r>
    <x v="24"/>
    <x v="9"/>
    <x v="1"/>
    <n v="12506"/>
  </r>
  <r>
    <x v="24"/>
    <x v="10"/>
    <x v="1"/>
    <n v="12571"/>
  </r>
  <r>
    <x v="24"/>
    <x v="11"/>
    <x v="1"/>
    <n v="17032"/>
  </r>
  <r>
    <x v="24"/>
    <x v="0"/>
    <x v="1"/>
    <n v="15501"/>
  </r>
  <r>
    <x v="24"/>
    <x v="1"/>
    <x v="1"/>
    <n v="11832"/>
  </r>
  <r>
    <x v="24"/>
    <x v="2"/>
    <x v="1"/>
    <n v="0"/>
  </r>
  <r>
    <x v="24"/>
    <x v="3"/>
    <x v="1"/>
    <n v="9842"/>
  </r>
  <r>
    <x v="24"/>
    <x v="4"/>
    <x v="1"/>
    <n v="17289"/>
  </r>
  <r>
    <x v="24"/>
    <x v="5"/>
    <x v="1"/>
    <n v="17286"/>
  </r>
  <r>
    <x v="24"/>
    <x v="6"/>
    <x v="1"/>
    <n v="19590"/>
  </r>
  <r>
    <x v="24"/>
    <x v="7"/>
    <x v="1"/>
    <n v="18822"/>
  </r>
  <r>
    <x v="24"/>
    <x v="8"/>
    <x v="1"/>
    <n v="16589"/>
  </r>
  <r>
    <x v="25"/>
    <x v="9"/>
    <x v="1"/>
    <n v="17642"/>
  </r>
  <r>
    <x v="25"/>
    <x v="10"/>
    <x v="1"/>
    <n v="17511"/>
  </r>
  <r>
    <x v="25"/>
    <x v="11"/>
    <x v="1"/>
    <n v="18768"/>
  </r>
  <r>
    <x v="25"/>
    <x v="0"/>
    <x v="1"/>
    <n v="4887"/>
  </r>
  <r>
    <x v="25"/>
    <x v="1"/>
    <x v="1"/>
    <n v="15859"/>
  </r>
  <r>
    <x v="25"/>
    <x v="2"/>
    <x v="1"/>
    <n v="14999"/>
  </r>
  <r>
    <x v="25"/>
    <x v="3"/>
    <x v="1"/>
    <n v="16894"/>
  </r>
  <r>
    <x v="25"/>
    <x v="4"/>
    <x v="1"/>
    <n v="17148"/>
  </r>
  <r>
    <x v="25"/>
    <x v="5"/>
    <x v="1"/>
    <n v="17442"/>
  </r>
  <r>
    <x v="25"/>
    <x v="6"/>
    <x v="1"/>
    <n v="17517"/>
  </r>
  <r>
    <x v="25"/>
    <x v="7"/>
    <x v="1"/>
    <n v="16180"/>
  </r>
  <r>
    <x v="25"/>
    <x v="8"/>
    <x v="1"/>
    <n v="15555"/>
  </r>
  <r>
    <x v="26"/>
    <x v="9"/>
    <x v="1"/>
    <n v="17281"/>
  </r>
  <r>
    <x v="26"/>
    <x v="10"/>
    <x v="1"/>
    <n v="14904"/>
  </r>
  <r>
    <x v="26"/>
    <x v="11"/>
    <x v="1"/>
    <n v="11609"/>
  </r>
  <r>
    <x v="26"/>
    <x v="0"/>
    <x v="1"/>
    <n v="2539"/>
  </r>
  <r>
    <x v="26"/>
    <x v="1"/>
    <x v="1"/>
    <n v="3449"/>
  </r>
  <r>
    <x v="26"/>
    <x v="2"/>
    <x v="1"/>
    <n v="1531"/>
  </r>
  <r>
    <x v="26"/>
    <x v="3"/>
    <x v="1"/>
    <n v="0"/>
  </r>
  <r>
    <x v="26"/>
    <x v="4"/>
    <x v="1"/>
    <n v="0"/>
  </r>
  <r>
    <x v="26"/>
    <x v="5"/>
    <x v="1"/>
    <n v="30"/>
  </r>
  <r>
    <x v="26"/>
    <x v="6"/>
    <x v="1"/>
    <n v="0"/>
  </r>
  <r>
    <x v="0"/>
    <x v="0"/>
    <x v="2"/>
    <n v="0"/>
  </r>
  <r>
    <x v="0"/>
    <x v="1"/>
    <x v="2"/>
    <n v="0"/>
  </r>
  <r>
    <x v="0"/>
    <x v="2"/>
    <x v="2"/>
    <n v="0"/>
  </r>
  <r>
    <x v="0"/>
    <x v="3"/>
    <x v="2"/>
    <n v="0"/>
  </r>
  <r>
    <x v="0"/>
    <x v="4"/>
    <x v="2"/>
    <n v="0"/>
  </r>
  <r>
    <x v="0"/>
    <x v="5"/>
    <x v="2"/>
    <n v="0"/>
  </r>
  <r>
    <x v="0"/>
    <x v="6"/>
    <x v="2"/>
    <n v="0"/>
  </r>
  <r>
    <x v="0"/>
    <x v="7"/>
    <x v="2"/>
    <n v="0"/>
  </r>
  <r>
    <x v="0"/>
    <x v="8"/>
    <x v="2"/>
    <n v="5496"/>
  </r>
  <r>
    <x v="1"/>
    <x v="9"/>
    <x v="2"/>
    <n v="6399"/>
  </r>
  <r>
    <x v="1"/>
    <x v="10"/>
    <x v="2"/>
    <n v="8101"/>
  </r>
  <r>
    <x v="1"/>
    <x v="11"/>
    <x v="2"/>
    <n v="9557"/>
  </r>
  <r>
    <x v="1"/>
    <x v="0"/>
    <x v="2"/>
    <n v="9293"/>
  </r>
  <r>
    <x v="1"/>
    <x v="1"/>
    <x v="2"/>
    <n v="10020"/>
  </r>
  <r>
    <x v="1"/>
    <x v="2"/>
    <x v="2"/>
    <n v="9032"/>
  </r>
  <r>
    <x v="1"/>
    <x v="3"/>
    <x v="2"/>
    <n v="8715"/>
  </r>
  <r>
    <x v="1"/>
    <x v="4"/>
    <x v="2"/>
    <n v="8709"/>
  </r>
  <r>
    <x v="1"/>
    <x v="5"/>
    <x v="2"/>
    <n v="11989"/>
  </r>
  <r>
    <x v="1"/>
    <x v="6"/>
    <x v="2"/>
    <n v="9584"/>
  </r>
  <r>
    <x v="1"/>
    <x v="7"/>
    <x v="2"/>
    <n v="10692"/>
  </r>
  <r>
    <x v="1"/>
    <x v="8"/>
    <x v="2"/>
    <n v="9286"/>
  </r>
  <r>
    <x v="2"/>
    <x v="9"/>
    <x v="2"/>
    <n v="8962"/>
  </r>
  <r>
    <x v="2"/>
    <x v="10"/>
    <x v="2"/>
    <n v="9475"/>
  </r>
  <r>
    <x v="2"/>
    <x v="11"/>
    <x v="2"/>
    <n v="10397"/>
  </r>
  <r>
    <x v="2"/>
    <x v="0"/>
    <x v="2"/>
    <n v="10404"/>
  </r>
  <r>
    <x v="2"/>
    <x v="1"/>
    <x v="2"/>
    <n v="9567"/>
  </r>
  <r>
    <x v="2"/>
    <x v="2"/>
    <x v="2"/>
    <n v="8898"/>
  </r>
  <r>
    <x v="2"/>
    <x v="3"/>
    <x v="2"/>
    <n v="7573"/>
  </r>
  <r>
    <x v="2"/>
    <x v="4"/>
    <x v="2"/>
    <n v="8251"/>
  </r>
  <r>
    <x v="2"/>
    <x v="5"/>
    <x v="2"/>
    <n v="8794"/>
  </r>
  <r>
    <x v="2"/>
    <x v="6"/>
    <x v="2"/>
    <n v="10130"/>
  </r>
  <r>
    <x v="2"/>
    <x v="7"/>
    <x v="2"/>
    <n v="9347"/>
  </r>
  <r>
    <x v="2"/>
    <x v="8"/>
    <x v="2"/>
    <n v="9917"/>
  </r>
  <r>
    <x v="3"/>
    <x v="9"/>
    <x v="2"/>
    <n v="8930"/>
  </r>
  <r>
    <x v="3"/>
    <x v="10"/>
    <x v="2"/>
    <n v="7939"/>
  </r>
  <r>
    <x v="3"/>
    <x v="11"/>
    <x v="2"/>
    <n v="9702"/>
  </r>
  <r>
    <x v="3"/>
    <x v="0"/>
    <x v="2"/>
    <n v="9323"/>
  </r>
  <r>
    <x v="3"/>
    <x v="1"/>
    <x v="2"/>
    <n v="9146"/>
  </r>
  <r>
    <x v="3"/>
    <x v="2"/>
    <x v="2"/>
    <n v="8122"/>
  </r>
  <r>
    <x v="3"/>
    <x v="3"/>
    <x v="2"/>
    <n v="8914"/>
  </r>
  <r>
    <x v="3"/>
    <x v="4"/>
    <x v="2"/>
    <n v="9473"/>
  </r>
  <r>
    <x v="3"/>
    <x v="5"/>
    <x v="2"/>
    <n v="12511"/>
  </r>
  <r>
    <x v="3"/>
    <x v="6"/>
    <x v="2"/>
    <n v="11644"/>
  </r>
  <r>
    <x v="3"/>
    <x v="7"/>
    <x v="2"/>
    <n v="14058"/>
  </r>
  <r>
    <x v="3"/>
    <x v="8"/>
    <x v="2"/>
    <n v="10335"/>
  </r>
  <r>
    <x v="4"/>
    <x v="9"/>
    <x v="2"/>
    <n v="10452"/>
  </r>
  <r>
    <x v="4"/>
    <x v="10"/>
    <x v="2"/>
    <n v="9703"/>
  </r>
  <r>
    <x v="4"/>
    <x v="11"/>
    <x v="2"/>
    <n v="12309"/>
  </r>
  <r>
    <x v="4"/>
    <x v="0"/>
    <x v="2"/>
    <n v="12955"/>
  </r>
  <r>
    <x v="4"/>
    <x v="1"/>
    <x v="2"/>
    <n v="12898"/>
  </r>
  <r>
    <x v="4"/>
    <x v="2"/>
    <x v="2"/>
    <n v="11254"/>
  </r>
  <r>
    <x v="4"/>
    <x v="3"/>
    <x v="2"/>
    <n v="11166"/>
  </r>
  <r>
    <x v="4"/>
    <x v="4"/>
    <x v="2"/>
    <n v="13621"/>
  </r>
  <r>
    <x v="4"/>
    <x v="5"/>
    <x v="2"/>
    <n v="14701"/>
  </r>
  <r>
    <x v="4"/>
    <x v="6"/>
    <x v="2"/>
    <n v="17551"/>
  </r>
  <r>
    <x v="4"/>
    <x v="7"/>
    <x v="2"/>
    <n v="19528"/>
  </r>
  <r>
    <x v="4"/>
    <x v="8"/>
    <x v="2"/>
    <n v="16768"/>
  </r>
  <r>
    <x v="5"/>
    <x v="9"/>
    <x v="2"/>
    <n v="15519"/>
  </r>
  <r>
    <x v="5"/>
    <x v="10"/>
    <x v="2"/>
    <n v="17131"/>
  </r>
  <r>
    <x v="5"/>
    <x v="11"/>
    <x v="2"/>
    <n v="18341"/>
  </r>
  <r>
    <x v="5"/>
    <x v="0"/>
    <x v="2"/>
    <n v="18327"/>
  </r>
  <r>
    <x v="5"/>
    <x v="1"/>
    <x v="2"/>
    <n v="22052"/>
  </r>
  <r>
    <x v="5"/>
    <x v="2"/>
    <x v="2"/>
    <n v="20728"/>
  </r>
  <r>
    <x v="5"/>
    <x v="3"/>
    <x v="2"/>
    <n v="18394"/>
  </r>
  <r>
    <x v="5"/>
    <x v="4"/>
    <x v="2"/>
    <n v="21329"/>
  </r>
  <r>
    <x v="5"/>
    <x v="5"/>
    <x v="2"/>
    <n v="25572"/>
  </r>
  <r>
    <x v="5"/>
    <x v="6"/>
    <x v="2"/>
    <n v="24957"/>
  </r>
  <r>
    <x v="5"/>
    <x v="7"/>
    <x v="2"/>
    <n v="25692"/>
  </r>
  <r>
    <x v="5"/>
    <x v="8"/>
    <x v="2"/>
    <n v="21146"/>
  </r>
  <r>
    <x v="6"/>
    <x v="9"/>
    <x v="2"/>
    <n v="20205"/>
  </r>
  <r>
    <x v="6"/>
    <x v="10"/>
    <x v="2"/>
    <n v="19767"/>
  </r>
  <r>
    <x v="6"/>
    <x v="11"/>
    <x v="2"/>
    <n v="24594"/>
  </r>
  <r>
    <x v="6"/>
    <x v="0"/>
    <x v="2"/>
    <n v="24972"/>
  </r>
  <r>
    <x v="6"/>
    <x v="1"/>
    <x v="2"/>
    <n v="23291"/>
  </r>
  <r>
    <x v="6"/>
    <x v="2"/>
    <x v="2"/>
    <n v="22253"/>
  </r>
  <r>
    <x v="6"/>
    <x v="3"/>
    <x v="2"/>
    <n v="21405"/>
  </r>
  <r>
    <x v="6"/>
    <x v="4"/>
    <x v="2"/>
    <n v="23370"/>
  </r>
  <r>
    <x v="6"/>
    <x v="5"/>
    <x v="2"/>
    <n v="26636"/>
  </r>
  <r>
    <x v="6"/>
    <x v="6"/>
    <x v="2"/>
    <n v="26353"/>
  </r>
  <r>
    <x v="6"/>
    <x v="7"/>
    <x v="2"/>
    <n v="23641"/>
  </r>
  <r>
    <x v="6"/>
    <x v="8"/>
    <x v="2"/>
    <n v="20433"/>
  </r>
  <r>
    <x v="7"/>
    <x v="9"/>
    <x v="2"/>
    <n v="17777"/>
  </r>
  <r>
    <x v="7"/>
    <x v="10"/>
    <x v="2"/>
    <n v="19868"/>
  </r>
  <r>
    <x v="7"/>
    <x v="11"/>
    <x v="2"/>
    <n v="24488"/>
  </r>
  <r>
    <x v="7"/>
    <x v="0"/>
    <x v="2"/>
    <n v="27802"/>
  </r>
  <r>
    <x v="7"/>
    <x v="1"/>
    <x v="2"/>
    <n v="25961"/>
  </r>
  <r>
    <x v="7"/>
    <x v="2"/>
    <x v="2"/>
    <n v="22822"/>
  </r>
  <r>
    <x v="7"/>
    <x v="3"/>
    <x v="2"/>
    <n v="19675"/>
  </r>
  <r>
    <x v="7"/>
    <x v="4"/>
    <x v="2"/>
    <n v="23694"/>
  </r>
  <r>
    <x v="7"/>
    <x v="5"/>
    <x v="2"/>
    <n v="27492"/>
  </r>
  <r>
    <x v="7"/>
    <x v="6"/>
    <x v="2"/>
    <n v="23188"/>
  </r>
  <r>
    <x v="7"/>
    <x v="7"/>
    <x v="2"/>
    <n v="29663"/>
  </r>
  <r>
    <x v="7"/>
    <x v="8"/>
    <x v="2"/>
    <n v="18122"/>
  </r>
  <r>
    <x v="8"/>
    <x v="9"/>
    <x v="2"/>
    <n v="16198"/>
  </r>
  <r>
    <x v="8"/>
    <x v="10"/>
    <x v="2"/>
    <n v="18087"/>
  </r>
  <r>
    <x v="8"/>
    <x v="11"/>
    <x v="2"/>
    <n v="19218"/>
  </r>
  <r>
    <x v="8"/>
    <x v="0"/>
    <x v="2"/>
    <n v="24095"/>
  </r>
  <r>
    <x v="8"/>
    <x v="1"/>
    <x v="2"/>
    <n v="24348"/>
  </r>
  <r>
    <x v="8"/>
    <x v="2"/>
    <x v="2"/>
    <n v="21295"/>
  </r>
  <r>
    <x v="8"/>
    <x v="3"/>
    <x v="2"/>
    <n v="18760"/>
  </r>
  <r>
    <x v="8"/>
    <x v="4"/>
    <x v="2"/>
    <n v="21894"/>
  </r>
  <r>
    <x v="8"/>
    <x v="5"/>
    <x v="2"/>
    <n v="26356"/>
  </r>
  <r>
    <x v="8"/>
    <x v="6"/>
    <x v="2"/>
    <n v="25646"/>
  </r>
  <r>
    <x v="8"/>
    <x v="7"/>
    <x v="2"/>
    <n v="26177"/>
  </r>
  <r>
    <x v="8"/>
    <x v="8"/>
    <x v="2"/>
    <n v="20363"/>
  </r>
  <r>
    <x v="9"/>
    <x v="9"/>
    <x v="2"/>
    <n v="19904"/>
  </r>
  <r>
    <x v="9"/>
    <x v="10"/>
    <x v="2"/>
    <n v="18999"/>
  </r>
  <r>
    <x v="9"/>
    <x v="11"/>
    <x v="2"/>
    <n v="23135"/>
  </r>
  <r>
    <x v="9"/>
    <x v="0"/>
    <x v="2"/>
    <n v="28741"/>
  </r>
  <r>
    <x v="9"/>
    <x v="1"/>
    <x v="2"/>
    <n v="29878"/>
  </r>
  <r>
    <x v="9"/>
    <x v="2"/>
    <x v="2"/>
    <n v="24099"/>
  </r>
  <r>
    <x v="9"/>
    <x v="3"/>
    <x v="2"/>
    <n v="21558"/>
  </r>
  <r>
    <x v="9"/>
    <x v="4"/>
    <x v="2"/>
    <n v="24613"/>
  </r>
  <r>
    <x v="9"/>
    <x v="5"/>
    <x v="2"/>
    <n v="28272"/>
  </r>
  <r>
    <x v="9"/>
    <x v="6"/>
    <x v="2"/>
    <n v="29105"/>
  </r>
  <r>
    <x v="9"/>
    <x v="7"/>
    <x v="2"/>
    <n v="26939"/>
  </r>
  <r>
    <x v="9"/>
    <x v="8"/>
    <x v="2"/>
    <n v="22338"/>
  </r>
  <r>
    <x v="10"/>
    <x v="9"/>
    <x v="2"/>
    <n v="21965"/>
  </r>
  <r>
    <x v="10"/>
    <x v="10"/>
    <x v="2"/>
    <n v="20434"/>
  </r>
  <r>
    <x v="10"/>
    <x v="11"/>
    <x v="2"/>
    <n v="27857"/>
  </r>
  <r>
    <x v="10"/>
    <x v="0"/>
    <x v="2"/>
    <n v="28929"/>
  </r>
  <r>
    <x v="10"/>
    <x v="1"/>
    <x v="2"/>
    <n v="28008"/>
  </r>
  <r>
    <x v="10"/>
    <x v="2"/>
    <x v="2"/>
    <n v="28833"/>
  </r>
  <r>
    <x v="10"/>
    <x v="3"/>
    <x v="2"/>
    <n v="23221"/>
  </r>
  <r>
    <x v="10"/>
    <x v="4"/>
    <x v="2"/>
    <n v="24982"/>
  </r>
  <r>
    <x v="10"/>
    <x v="5"/>
    <x v="2"/>
    <n v="29631"/>
  </r>
  <r>
    <x v="10"/>
    <x v="6"/>
    <x v="2"/>
    <n v="30981"/>
  </r>
  <r>
    <x v="10"/>
    <x v="7"/>
    <x v="2"/>
    <n v="28453"/>
  </r>
  <r>
    <x v="10"/>
    <x v="8"/>
    <x v="2"/>
    <n v="23064"/>
  </r>
  <r>
    <x v="11"/>
    <x v="9"/>
    <x v="2"/>
    <n v="21762"/>
  </r>
  <r>
    <x v="11"/>
    <x v="10"/>
    <x v="2"/>
    <n v="21998"/>
  </r>
  <r>
    <x v="11"/>
    <x v="11"/>
    <x v="2"/>
    <n v="26143"/>
  </r>
  <r>
    <x v="11"/>
    <x v="0"/>
    <x v="2"/>
    <n v="30834"/>
  </r>
  <r>
    <x v="11"/>
    <x v="1"/>
    <x v="2"/>
    <n v="29072"/>
  </r>
  <r>
    <x v="11"/>
    <x v="2"/>
    <x v="2"/>
    <n v="26309"/>
  </r>
  <r>
    <x v="11"/>
    <x v="3"/>
    <x v="2"/>
    <n v="23236"/>
  </r>
  <r>
    <x v="11"/>
    <x v="4"/>
    <x v="2"/>
    <n v="25374"/>
  </r>
  <r>
    <x v="11"/>
    <x v="5"/>
    <x v="2"/>
    <n v="29267"/>
  </r>
  <r>
    <x v="11"/>
    <x v="6"/>
    <x v="2"/>
    <n v="30237"/>
  </r>
  <r>
    <x v="11"/>
    <x v="7"/>
    <x v="2"/>
    <n v="28786"/>
  </r>
  <r>
    <x v="11"/>
    <x v="8"/>
    <x v="2"/>
    <n v="24839"/>
  </r>
  <r>
    <x v="12"/>
    <x v="9"/>
    <x v="2"/>
    <n v="23117"/>
  </r>
  <r>
    <x v="12"/>
    <x v="10"/>
    <x v="2"/>
    <n v="25210"/>
  </r>
  <r>
    <x v="12"/>
    <x v="11"/>
    <x v="2"/>
    <n v="29393"/>
  </r>
  <r>
    <x v="12"/>
    <x v="0"/>
    <x v="2"/>
    <n v="33237"/>
  </r>
  <r>
    <x v="12"/>
    <x v="1"/>
    <x v="2"/>
    <n v="35202"/>
  </r>
  <r>
    <x v="12"/>
    <x v="2"/>
    <x v="2"/>
    <n v="28102"/>
  </r>
  <r>
    <x v="12"/>
    <x v="3"/>
    <x v="2"/>
    <n v="24537"/>
  </r>
  <r>
    <x v="12"/>
    <x v="4"/>
    <x v="2"/>
    <n v="26165"/>
  </r>
  <r>
    <x v="12"/>
    <x v="5"/>
    <x v="2"/>
    <n v="29638"/>
  </r>
  <r>
    <x v="12"/>
    <x v="6"/>
    <x v="2"/>
    <n v="30228"/>
  </r>
  <r>
    <x v="12"/>
    <x v="7"/>
    <x v="2"/>
    <n v="29172"/>
  </r>
  <r>
    <x v="12"/>
    <x v="8"/>
    <x v="2"/>
    <n v="23643"/>
  </r>
  <r>
    <x v="13"/>
    <x v="9"/>
    <x v="2"/>
    <n v="21674"/>
  </r>
  <r>
    <x v="13"/>
    <x v="10"/>
    <x v="2"/>
    <n v="23104"/>
  </r>
  <r>
    <x v="13"/>
    <x v="11"/>
    <x v="2"/>
    <n v="25322"/>
  </r>
  <r>
    <x v="13"/>
    <x v="0"/>
    <x v="2"/>
    <n v="26268"/>
  </r>
  <r>
    <x v="13"/>
    <x v="1"/>
    <x v="2"/>
    <n v="30375"/>
  </r>
  <r>
    <x v="13"/>
    <x v="2"/>
    <x v="2"/>
    <n v="26283"/>
  </r>
  <r>
    <x v="13"/>
    <x v="3"/>
    <x v="2"/>
    <n v="23293"/>
  </r>
  <r>
    <x v="13"/>
    <x v="4"/>
    <x v="2"/>
    <n v="24441"/>
  </r>
  <r>
    <x v="13"/>
    <x v="5"/>
    <x v="2"/>
    <n v="29598"/>
  </r>
  <r>
    <x v="13"/>
    <x v="6"/>
    <x v="2"/>
    <n v="29762"/>
  </r>
  <r>
    <x v="13"/>
    <x v="7"/>
    <x v="2"/>
    <n v="30107"/>
  </r>
  <r>
    <x v="13"/>
    <x v="8"/>
    <x v="2"/>
    <n v="25007"/>
  </r>
  <r>
    <x v="14"/>
    <x v="9"/>
    <x v="2"/>
    <n v="22481"/>
  </r>
  <r>
    <x v="14"/>
    <x v="10"/>
    <x v="2"/>
    <n v="20412"/>
  </r>
  <r>
    <x v="14"/>
    <x v="11"/>
    <x v="2"/>
    <n v="28245"/>
  </r>
  <r>
    <x v="14"/>
    <x v="0"/>
    <x v="2"/>
    <n v="32204"/>
  </r>
  <r>
    <x v="14"/>
    <x v="1"/>
    <x v="2"/>
    <n v="31088"/>
  </r>
  <r>
    <x v="14"/>
    <x v="2"/>
    <x v="2"/>
    <n v="26795"/>
  </r>
  <r>
    <x v="14"/>
    <x v="3"/>
    <x v="2"/>
    <n v="24889"/>
  </r>
  <r>
    <x v="14"/>
    <x v="4"/>
    <x v="2"/>
    <n v="26276"/>
  </r>
  <r>
    <x v="14"/>
    <x v="5"/>
    <x v="2"/>
    <n v="30430"/>
  </r>
  <r>
    <x v="14"/>
    <x v="6"/>
    <x v="2"/>
    <n v="30256"/>
  </r>
  <r>
    <x v="14"/>
    <x v="7"/>
    <x v="2"/>
    <n v="28293"/>
  </r>
  <r>
    <x v="14"/>
    <x v="8"/>
    <x v="2"/>
    <n v="23405"/>
  </r>
  <r>
    <x v="15"/>
    <x v="9"/>
    <x v="2"/>
    <n v="22986"/>
  </r>
  <r>
    <x v="15"/>
    <x v="10"/>
    <x v="2"/>
    <n v="23743"/>
  </r>
  <r>
    <x v="15"/>
    <x v="11"/>
    <x v="2"/>
    <n v="27060"/>
  </r>
  <r>
    <x v="15"/>
    <x v="0"/>
    <x v="2"/>
    <n v="32057"/>
  </r>
  <r>
    <x v="15"/>
    <x v="1"/>
    <x v="2"/>
    <n v="32318"/>
  </r>
  <r>
    <x v="15"/>
    <x v="2"/>
    <x v="2"/>
    <n v="28272"/>
  </r>
  <r>
    <x v="15"/>
    <x v="3"/>
    <x v="2"/>
    <n v="19284"/>
  </r>
  <r>
    <x v="15"/>
    <x v="4"/>
    <x v="2"/>
    <n v="24482"/>
  </r>
  <r>
    <x v="15"/>
    <x v="5"/>
    <x v="2"/>
    <n v="30038"/>
  </r>
  <r>
    <x v="15"/>
    <x v="6"/>
    <x v="2"/>
    <n v="31532"/>
  </r>
  <r>
    <x v="15"/>
    <x v="7"/>
    <x v="2"/>
    <n v="27057"/>
  </r>
  <r>
    <x v="15"/>
    <x v="8"/>
    <x v="2"/>
    <n v="25189"/>
  </r>
  <r>
    <x v="16"/>
    <x v="9"/>
    <x v="2"/>
    <n v="23654"/>
  </r>
  <r>
    <x v="16"/>
    <x v="10"/>
    <x v="2"/>
    <n v="19805"/>
  </r>
  <r>
    <x v="16"/>
    <x v="11"/>
    <x v="2"/>
    <n v="23940"/>
  </r>
  <r>
    <x v="16"/>
    <x v="0"/>
    <x v="2"/>
    <n v="29316"/>
  </r>
  <r>
    <x v="16"/>
    <x v="1"/>
    <x v="2"/>
    <n v="27013"/>
  </r>
  <r>
    <x v="16"/>
    <x v="2"/>
    <x v="2"/>
    <n v="25028"/>
  </r>
  <r>
    <x v="16"/>
    <x v="3"/>
    <x v="2"/>
    <n v="20550"/>
  </r>
  <r>
    <x v="16"/>
    <x v="4"/>
    <x v="2"/>
    <n v="24358"/>
  </r>
  <r>
    <x v="16"/>
    <x v="5"/>
    <x v="2"/>
    <n v="28656"/>
  </r>
  <r>
    <x v="16"/>
    <x v="6"/>
    <x v="2"/>
    <n v="31580"/>
  </r>
  <r>
    <x v="16"/>
    <x v="7"/>
    <x v="2"/>
    <n v="25173"/>
  </r>
  <r>
    <x v="16"/>
    <x v="8"/>
    <x v="2"/>
    <n v="20921"/>
  </r>
  <r>
    <x v="17"/>
    <x v="9"/>
    <x v="2"/>
    <n v="15461"/>
  </r>
  <r>
    <x v="17"/>
    <x v="10"/>
    <x v="2"/>
    <n v="16132"/>
  </r>
  <r>
    <x v="17"/>
    <x v="11"/>
    <x v="2"/>
    <n v="17729"/>
  </r>
  <r>
    <x v="17"/>
    <x v="0"/>
    <x v="2"/>
    <n v="18708"/>
  </r>
  <r>
    <x v="17"/>
    <x v="1"/>
    <x v="2"/>
    <n v="17664"/>
  </r>
  <r>
    <x v="17"/>
    <x v="2"/>
    <x v="2"/>
    <n v="15933"/>
  </r>
  <r>
    <x v="17"/>
    <x v="3"/>
    <x v="2"/>
    <n v="12782"/>
  </r>
  <r>
    <x v="17"/>
    <x v="4"/>
    <x v="2"/>
    <n v="13690"/>
  </r>
  <r>
    <x v="17"/>
    <x v="5"/>
    <x v="2"/>
    <n v="17914"/>
  </r>
  <r>
    <x v="17"/>
    <x v="6"/>
    <x v="2"/>
    <n v="15178"/>
  </r>
  <r>
    <x v="17"/>
    <x v="7"/>
    <x v="2"/>
    <n v="15341"/>
  </r>
  <r>
    <x v="17"/>
    <x v="8"/>
    <x v="2"/>
    <n v="11266"/>
  </r>
  <r>
    <x v="18"/>
    <x v="9"/>
    <x v="2"/>
    <n v="10505"/>
  </r>
  <r>
    <x v="18"/>
    <x v="10"/>
    <x v="2"/>
    <n v="10550"/>
  </r>
  <r>
    <x v="18"/>
    <x v="11"/>
    <x v="2"/>
    <n v="16016"/>
  </r>
  <r>
    <x v="18"/>
    <x v="0"/>
    <x v="2"/>
    <n v="16031"/>
  </r>
  <r>
    <x v="18"/>
    <x v="1"/>
    <x v="2"/>
    <n v="17487"/>
  </r>
  <r>
    <x v="18"/>
    <x v="2"/>
    <x v="2"/>
    <n v="16853"/>
  </r>
  <r>
    <x v="18"/>
    <x v="3"/>
    <x v="2"/>
    <n v="12441"/>
  </r>
  <r>
    <x v="18"/>
    <x v="4"/>
    <x v="2"/>
    <n v="13607"/>
  </r>
  <r>
    <x v="18"/>
    <x v="5"/>
    <x v="2"/>
    <n v="18386"/>
  </r>
  <r>
    <x v="18"/>
    <x v="6"/>
    <x v="2"/>
    <n v="17198"/>
  </r>
  <r>
    <x v="18"/>
    <x v="7"/>
    <x v="2"/>
    <n v="16015"/>
  </r>
  <r>
    <x v="18"/>
    <x v="8"/>
    <x v="2"/>
    <n v="11602"/>
  </r>
  <r>
    <x v="19"/>
    <x v="9"/>
    <x v="2"/>
    <n v="12629"/>
  </r>
  <r>
    <x v="19"/>
    <x v="10"/>
    <x v="2"/>
    <n v="12601"/>
  </r>
  <r>
    <x v="19"/>
    <x v="11"/>
    <x v="2"/>
    <n v="16384"/>
  </r>
  <r>
    <x v="19"/>
    <x v="0"/>
    <x v="2"/>
    <n v="19458"/>
  </r>
  <r>
    <x v="19"/>
    <x v="1"/>
    <x v="2"/>
    <n v="18472"/>
  </r>
  <r>
    <x v="19"/>
    <x v="2"/>
    <x v="2"/>
    <n v="18645"/>
  </r>
  <r>
    <x v="19"/>
    <x v="3"/>
    <x v="2"/>
    <n v="17134"/>
  </r>
  <r>
    <x v="19"/>
    <x v="4"/>
    <x v="2"/>
    <n v="18788"/>
  </r>
  <r>
    <x v="19"/>
    <x v="5"/>
    <x v="2"/>
    <n v="19229"/>
  </r>
  <r>
    <x v="19"/>
    <x v="6"/>
    <x v="2"/>
    <n v="19695"/>
  </r>
  <r>
    <x v="19"/>
    <x v="7"/>
    <x v="2"/>
    <n v="15987"/>
  </r>
  <r>
    <x v="19"/>
    <x v="8"/>
    <x v="2"/>
    <n v="12133"/>
  </r>
  <r>
    <x v="20"/>
    <x v="9"/>
    <x v="2"/>
    <n v="10453"/>
  </r>
  <r>
    <x v="20"/>
    <x v="10"/>
    <x v="2"/>
    <n v="11056"/>
  </r>
  <r>
    <x v="20"/>
    <x v="11"/>
    <x v="2"/>
    <n v="14839"/>
  </r>
  <r>
    <x v="20"/>
    <x v="0"/>
    <x v="2"/>
    <n v="16131"/>
  </r>
  <r>
    <x v="20"/>
    <x v="1"/>
    <x v="2"/>
    <n v="15250"/>
  </r>
  <r>
    <x v="20"/>
    <x v="2"/>
    <x v="2"/>
    <n v="12276"/>
  </r>
  <r>
    <x v="20"/>
    <x v="3"/>
    <x v="2"/>
    <n v="10639"/>
  </r>
  <r>
    <x v="20"/>
    <x v="4"/>
    <x v="2"/>
    <n v="9098"/>
  </r>
  <r>
    <x v="20"/>
    <x v="5"/>
    <x v="2"/>
    <n v="11353"/>
  </r>
  <r>
    <x v="20"/>
    <x v="6"/>
    <x v="2"/>
    <n v="11044"/>
  </r>
  <r>
    <x v="20"/>
    <x v="7"/>
    <x v="2"/>
    <n v="11724"/>
  </r>
  <r>
    <x v="20"/>
    <x v="8"/>
    <x v="2"/>
    <n v="8021"/>
  </r>
  <r>
    <x v="21"/>
    <x v="9"/>
    <x v="2"/>
    <n v="7546"/>
  </r>
  <r>
    <x v="21"/>
    <x v="10"/>
    <x v="2"/>
    <n v="7613"/>
  </r>
  <r>
    <x v="21"/>
    <x v="11"/>
    <x v="2"/>
    <n v="9165"/>
  </r>
  <r>
    <x v="21"/>
    <x v="0"/>
    <x v="2"/>
    <n v="12933"/>
  </r>
  <r>
    <x v="21"/>
    <x v="1"/>
    <x v="2"/>
    <n v="12268"/>
  </r>
  <r>
    <x v="21"/>
    <x v="2"/>
    <x v="2"/>
    <n v="11248"/>
  </r>
  <r>
    <x v="21"/>
    <x v="3"/>
    <x v="2"/>
    <n v="10561"/>
  </r>
  <r>
    <x v="21"/>
    <x v="4"/>
    <x v="2"/>
    <n v="10886"/>
  </r>
  <r>
    <x v="21"/>
    <x v="5"/>
    <x v="3"/>
    <n v="16635"/>
  </r>
  <r>
    <x v="21"/>
    <x v="6"/>
    <x v="3"/>
    <n v="15659"/>
  </r>
  <r>
    <x v="21"/>
    <x v="7"/>
    <x v="3"/>
    <n v="11139"/>
  </r>
  <r>
    <x v="21"/>
    <x v="8"/>
    <x v="3"/>
    <n v="7459"/>
  </r>
  <r>
    <x v="22"/>
    <x v="9"/>
    <x v="3"/>
    <n v="4726"/>
  </r>
  <r>
    <x v="22"/>
    <x v="10"/>
    <x v="3"/>
    <n v="5393"/>
  </r>
  <r>
    <x v="22"/>
    <x v="11"/>
    <x v="3"/>
    <n v="6524"/>
  </r>
  <r>
    <x v="22"/>
    <x v="0"/>
    <x v="3"/>
    <n v="14405"/>
  </r>
  <r>
    <x v="22"/>
    <x v="1"/>
    <x v="3"/>
    <n v="12617"/>
  </r>
  <r>
    <x v="22"/>
    <x v="2"/>
    <x v="3"/>
    <n v="10861"/>
  </r>
  <r>
    <x v="22"/>
    <x v="3"/>
    <x v="3"/>
    <n v="8186"/>
  </r>
  <r>
    <x v="22"/>
    <x v="4"/>
    <x v="3"/>
    <n v="12418"/>
  </r>
  <r>
    <x v="22"/>
    <x v="5"/>
    <x v="3"/>
    <n v="23968"/>
  </r>
  <r>
    <x v="22"/>
    <x v="6"/>
    <x v="3"/>
    <n v="25628"/>
  </r>
  <r>
    <x v="22"/>
    <x v="7"/>
    <x v="3"/>
    <n v="25111"/>
  </r>
  <r>
    <x v="22"/>
    <x v="8"/>
    <x v="3"/>
    <n v="11651"/>
  </r>
  <r>
    <x v="23"/>
    <x v="9"/>
    <x v="3"/>
    <n v="8700"/>
  </r>
  <r>
    <x v="23"/>
    <x v="10"/>
    <x v="3"/>
    <n v="11035"/>
  </r>
  <r>
    <x v="23"/>
    <x v="11"/>
    <x v="3"/>
    <n v="13460"/>
  </r>
  <r>
    <x v="23"/>
    <x v="0"/>
    <x v="3"/>
    <n v="25142"/>
  </r>
  <r>
    <x v="23"/>
    <x v="1"/>
    <x v="3"/>
    <n v="26901"/>
  </r>
  <r>
    <x v="23"/>
    <x v="2"/>
    <x v="3"/>
    <n v="26609"/>
  </r>
  <r>
    <x v="23"/>
    <x v="3"/>
    <x v="3"/>
    <n v="18426"/>
  </r>
  <r>
    <x v="23"/>
    <x v="4"/>
    <x v="3"/>
    <n v="52041"/>
  </r>
  <r>
    <x v="23"/>
    <x v="5"/>
    <x v="3"/>
    <n v="73488"/>
  </r>
  <r>
    <x v="23"/>
    <x v="6"/>
    <x v="3"/>
    <n v="71009"/>
  </r>
  <r>
    <x v="23"/>
    <x v="7"/>
    <x v="3"/>
    <n v="55510"/>
  </r>
  <r>
    <x v="23"/>
    <x v="8"/>
    <x v="3"/>
    <n v="28926"/>
  </r>
  <r>
    <x v="24"/>
    <x v="9"/>
    <x v="3"/>
    <n v="22830"/>
  </r>
  <r>
    <x v="24"/>
    <x v="10"/>
    <x v="3"/>
    <n v="33663"/>
  </r>
  <r>
    <x v="24"/>
    <x v="11"/>
    <x v="3"/>
    <n v="49797"/>
  </r>
  <r>
    <x v="24"/>
    <x v="0"/>
    <x v="3"/>
    <n v="99617"/>
  </r>
  <r>
    <x v="24"/>
    <x v="1"/>
    <x v="3"/>
    <n v="70497"/>
  </r>
  <r>
    <x v="24"/>
    <x v="2"/>
    <x v="3"/>
    <n v="0"/>
  </r>
  <r>
    <x v="24"/>
    <x v="3"/>
    <x v="3"/>
    <n v="22956"/>
  </r>
  <r>
    <x v="24"/>
    <x v="4"/>
    <x v="3"/>
    <n v="63604"/>
  </r>
  <r>
    <x v="24"/>
    <x v="5"/>
    <x v="3"/>
    <n v="67446"/>
  </r>
  <r>
    <x v="24"/>
    <x v="6"/>
    <x v="3"/>
    <n v="76938"/>
  </r>
  <r>
    <x v="24"/>
    <x v="7"/>
    <x v="3"/>
    <n v="62414"/>
  </r>
  <r>
    <x v="24"/>
    <x v="8"/>
    <x v="3"/>
    <n v="35087"/>
  </r>
  <r>
    <x v="25"/>
    <x v="9"/>
    <x v="3"/>
    <n v="26427"/>
  </r>
  <r>
    <x v="25"/>
    <x v="10"/>
    <x v="3"/>
    <n v="36838"/>
  </r>
  <r>
    <x v="25"/>
    <x v="11"/>
    <x v="3"/>
    <n v="47823"/>
  </r>
  <r>
    <x v="25"/>
    <x v="0"/>
    <x v="3"/>
    <n v="95638"/>
  </r>
  <r>
    <x v="25"/>
    <x v="1"/>
    <x v="3"/>
    <n v="91297"/>
  </r>
  <r>
    <x v="25"/>
    <x v="2"/>
    <x v="3"/>
    <n v="71444"/>
  </r>
  <r>
    <x v="25"/>
    <x v="3"/>
    <x v="3"/>
    <n v="50714"/>
  </r>
  <r>
    <x v="25"/>
    <x v="4"/>
    <x v="3"/>
    <n v="71026"/>
  </r>
  <r>
    <x v="25"/>
    <x v="5"/>
    <x v="3"/>
    <n v="76010"/>
  </r>
  <r>
    <x v="25"/>
    <x v="6"/>
    <x v="3"/>
    <n v="74087"/>
  </r>
  <r>
    <x v="25"/>
    <x v="7"/>
    <x v="3"/>
    <n v="64791"/>
  </r>
  <r>
    <x v="25"/>
    <x v="8"/>
    <x v="3"/>
    <n v="34972"/>
  </r>
  <r>
    <x v="26"/>
    <x v="9"/>
    <x v="3"/>
    <n v="30042"/>
  </r>
  <r>
    <x v="26"/>
    <x v="10"/>
    <x v="3"/>
    <n v="38162"/>
  </r>
  <r>
    <x v="26"/>
    <x v="11"/>
    <x v="3"/>
    <n v="20106"/>
  </r>
  <r>
    <x v="26"/>
    <x v="0"/>
    <x v="3"/>
    <n v="1356"/>
  </r>
  <r>
    <x v="26"/>
    <x v="1"/>
    <x v="3"/>
    <n v="1829"/>
  </r>
  <r>
    <x v="26"/>
    <x v="2"/>
    <x v="3"/>
    <n v="1097"/>
  </r>
  <r>
    <x v="26"/>
    <x v="3"/>
    <x v="3"/>
    <n v="0"/>
  </r>
  <r>
    <x v="26"/>
    <x v="4"/>
    <x v="3"/>
    <n v="0"/>
  </r>
  <r>
    <x v="26"/>
    <x v="5"/>
    <x v="3"/>
    <n v="4"/>
  </r>
  <r>
    <x v="26"/>
    <x v="6"/>
    <x v="3"/>
    <n v="0"/>
  </r>
  <r>
    <x v="0"/>
    <x v="0"/>
    <x v="4"/>
    <n v="64213"/>
  </r>
  <r>
    <x v="0"/>
    <x v="1"/>
    <x v="4"/>
    <n v="88545"/>
  </r>
  <r>
    <x v="0"/>
    <x v="2"/>
    <x v="4"/>
    <n v="77657"/>
  </r>
  <r>
    <x v="0"/>
    <x v="3"/>
    <x v="4"/>
    <n v="75667"/>
  </r>
  <r>
    <x v="0"/>
    <x v="4"/>
    <x v="4"/>
    <n v="73473"/>
  </r>
  <r>
    <x v="0"/>
    <x v="5"/>
    <x v="4"/>
    <n v="91417"/>
  </r>
  <r>
    <x v="0"/>
    <x v="6"/>
    <x v="4"/>
    <n v="94581"/>
  </r>
  <r>
    <x v="0"/>
    <x v="7"/>
    <x v="4"/>
    <n v="101013"/>
  </r>
  <r>
    <x v="0"/>
    <x v="8"/>
    <x v="4"/>
    <n v="103620"/>
  </r>
  <r>
    <x v="1"/>
    <x v="9"/>
    <x v="4"/>
    <n v="95131"/>
  </r>
  <r>
    <x v="1"/>
    <x v="10"/>
    <x v="4"/>
    <n v="91532"/>
  </r>
  <r>
    <x v="1"/>
    <x v="11"/>
    <x v="4"/>
    <n v="110784"/>
  </r>
  <r>
    <x v="1"/>
    <x v="0"/>
    <x v="4"/>
    <n v="106074"/>
  </r>
  <r>
    <x v="1"/>
    <x v="1"/>
    <x v="4"/>
    <n v="121930"/>
  </r>
  <r>
    <x v="1"/>
    <x v="2"/>
    <x v="4"/>
    <n v="118159"/>
  </r>
  <r>
    <x v="1"/>
    <x v="3"/>
    <x v="4"/>
    <n v="122852"/>
  </r>
  <r>
    <x v="1"/>
    <x v="4"/>
    <x v="4"/>
    <n v="123351"/>
  </r>
  <r>
    <x v="1"/>
    <x v="5"/>
    <x v="4"/>
    <n v="119763"/>
  </r>
  <r>
    <x v="1"/>
    <x v="6"/>
    <x v="4"/>
    <n v="129684"/>
  </r>
  <r>
    <x v="1"/>
    <x v="7"/>
    <x v="4"/>
    <n v="128442"/>
  </r>
  <r>
    <x v="1"/>
    <x v="8"/>
    <x v="4"/>
    <n v="129868"/>
  </r>
  <r>
    <x v="2"/>
    <x v="9"/>
    <x v="4"/>
    <n v="122122"/>
  </r>
  <r>
    <x v="2"/>
    <x v="10"/>
    <x v="4"/>
    <n v="116953"/>
  </r>
  <r>
    <x v="2"/>
    <x v="11"/>
    <x v="4"/>
    <n v="130078"/>
  </r>
  <r>
    <x v="2"/>
    <x v="0"/>
    <x v="4"/>
    <n v="132106"/>
  </r>
  <r>
    <x v="2"/>
    <x v="1"/>
    <x v="4"/>
    <n v="142589"/>
  </r>
  <r>
    <x v="2"/>
    <x v="2"/>
    <x v="4"/>
    <n v="126833"/>
  </r>
  <r>
    <x v="2"/>
    <x v="3"/>
    <x v="4"/>
    <n v="125626"/>
  </r>
  <r>
    <x v="2"/>
    <x v="4"/>
    <x v="4"/>
    <n v="125650"/>
  </r>
  <r>
    <x v="2"/>
    <x v="5"/>
    <x v="4"/>
    <n v="120593"/>
  </r>
  <r>
    <x v="2"/>
    <x v="6"/>
    <x v="4"/>
    <n v="140279"/>
  </r>
  <r>
    <x v="2"/>
    <x v="7"/>
    <x v="4"/>
    <n v="137898"/>
  </r>
  <r>
    <x v="2"/>
    <x v="8"/>
    <x v="4"/>
    <n v="140177"/>
  </r>
  <r>
    <x v="3"/>
    <x v="9"/>
    <x v="4"/>
    <n v="127620"/>
  </r>
  <r>
    <x v="3"/>
    <x v="10"/>
    <x v="4"/>
    <n v="121522"/>
  </r>
  <r>
    <x v="3"/>
    <x v="11"/>
    <x v="4"/>
    <n v="137104"/>
  </r>
  <r>
    <x v="3"/>
    <x v="0"/>
    <x v="4"/>
    <n v="140649"/>
  </r>
  <r>
    <x v="3"/>
    <x v="1"/>
    <x v="4"/>
    <n v="147610"/>
  </r>
  <r>
    <x v="3"/>
    <x v="2"/>
    <x v="4"/>
    <n v="134357"/>
  </r>
  <r>
    <x v="3"/>
    <x v="3"/>
    <x v="4"/>
    <n v="149447"/>
  </r>
  <r>
    <x v="3"/>
    <x v="4"/>
    <x v="4"/>
    <n v="150040"/>
  </r>
  <r>
    <x v="3"/>
    <x v="5"/>
    <x v="4"/>
    <n v="156980"/>
  </r>
  <r>
    <x v="3"/>
    <x v="6"/>
    <x v="4"/>
    <n v="165794"/>
  </r>
  <r>
    <x v="3"/>
    <x v="7"/>
    <x v="4"/>
    <n v="169772"/>
  </r>
  <r>
    <x v="3"/>
    <x v="8"/>
    <x v="4"/>
    <n v="165162"/>
  </r>
  <r>
    <x v="4"/>
    <x v="9"/>
    <x v="4"/>
    <n v="152527"/>
  </r>
  <r>
    <x v="4"/>
    <x v="10"/>
    <x v="4"/>
    <n v="146324"/>
  </r>
  <r>
    <x v="4"/>
    <x v="11"/>
    <x v="4"/>
    <n v="174932"/>
  </r>
  <r>
    <x v="4"/>
    <x v="0"/>
    <x v="4"/>
    <n v="171756"/>
  </r>
  <r>
    <x v="4"/>
    <x v="1"/>
    <x v="4"/>
    <n v="174376"/>
  </r>
  <r>
    <x v="4"/>
    <x v="2"/>
    <x v="4"/>
    <n v="168744"/>
  </r>
  <r>
    <x v="4"/>
    <x v="3"/>
    <x v="4"/>
    <n v="173086"/>
  </r>
  <r>
    <x v="4"/>
    <x v="4"/>
    <x v="4"/>
    <n v="182347"/>
  </r>
  <r>
    <x v="4"/>
    <x v="5"/>
    <x v="4"/>
    <n v="178731"/>
  </r>
  <r>
    <x v="4"/>
    <x v="6"/>
    <x v="4"/>
    <n v="186959"/>
  </r>
  <r>
    <x v="4"/>
    <x v="7"/>
    <x v="4"/>
    <n v="176145"/>
  </r>
  <r>
    <x v="4"/>
    <x v="8"/>
    <x v="4"/>
    <n v="184101"/>
  </r>
  <r>
    <x v="5"/>
    <x v="9"/>
    <x v="4"/>
    <n v="162933"/>
  </r>
  <r>
    <x v="5"/>
    <x v="10"/>
    <x v="4"/>
    <n v="154959"/>
  </r>
  <r>
    <x v="5"/>
    <x v="11"/>
    <x v="4"/>
    <n v="186672"/>
  </r>
  <r>
    <x v="5"/>
    <x v="0"/>
    <x v="4"/>
    <n v="176128"/>
  </r>
  <r>
    <x v="5"/>
    <x v="1"/>
    <x v="4"/>
    <n v="182423"/>
  </r>
  <r>
    <x v="5"/>
    <x v="2"/>
    <x v="4"/>
    <n v="176279"/>
  </r>
  <r>
    <x v="5"/>
    <x v="3"/>
    <x v="4"/>
    <n v="181811"/>
  </r>
  <r>
    <x v="5"/>
    <x v="4"/>
    <x v="4"/>
    <n v="182603"/>
  </r>
  <r>
    <x v="5"/>
    <x v="5"/>
    <x v="4"/>
    <n v="187761"/>
  </r>
  <r>
    <x v="5"/>
    <x v="6"/>
    <x v="4"/>
    <n v="188455"/>
  </r>
  <r>
    <x v="5"/>
    <x v="7"/>
    <x v="4"/>
    <n v="189306"/>
  </r>
  <r>
    <x v="5"/>
    <x v="8"/>
    <x v="4"/>
    <n v="191889"/>
  </r>
  <r>
    <x v="6"/>
    <x v="9"/>
    <x v="4"/>
    <n v="171477"/>
  </r>
  <r>
    <x v="6"/>
    <x v="10"/>
    <x v="4"/>
    <n v="168463"/>
  </r>
  <r>
    <x v="6"/>
    <x v="11"/>
    <x v="4"/>
    <n v="195467"/>
  </r>
  <r>
    <x v="6"/>
    <x v="0"/>
    <x v="4"/>
    <n v="181396"/>
  </r>
  <r>
    <x v="6"/>
    <x v="1"/>
    <x v="4"/>
    <n v="188062"/>
  </r>
  <r>
    <x v="6"/>
    <x v="2"/>
    <x v="4"/>
    <n v="182396"/>
  </r>
  <r>
    <x v="6"/>
    <x v="3"/>
    <x v="4"/>
    <n v="191796"/>
  </r>
  <r>
    <x v="6"/>
    <x v="4"/>
    <x v="4"/>
    <n v="196066"/>
  </r>
  <r>
    <x v="6"/>
    <x v="5"/>
    <x v="4"/>
    <n v="195884"/>
  </r>
  <r>
    <x v="6"/>
    <x v="6"/>
    <x v="4"/>
    <n v="196368"/>
  </r>
  <r>
    <x v="6"/>
    <x v="7"/>
    <x v="4"/>
    <n v="189212"/>
  </r>
  <r>
    <x v="6"/>
    <x v="8"/>
    <x v="4"/>
    <n v="192125"/>
  </r>
  <r>
    <x v="7"/>
    <x v="9"/>
    <x v="4"/>
    <n v="176816"/>
  </r>
  <r>
    <x v="7"/>
    <x v="10"/>
    <x v="4"/>
    <n v="170771"/>
  </r>
  <r>
    <x v="7"/>
    <x v="11"/>
    <x v="4"/>
    <n v="187050"/>
  </r>
  <r>
    <x v="7"/>
    <x v="0"/>
    <x v="4"/>
    <n v="179419"/>
  </r>
  <r>
    <x v="7"/>
    <x v="1"/>
    <x v="4"/>
    <n v="182310"/>
  </r>
  <r>
    <x v="7"/>
    <x v="2"/>
    <x v="4"/>
    <n v="171489"/>
  </r>
  <r>
    <x v="7"/>
    <x v="3"/>
    <x v="4"/>
    <n v="165016"/>
  </r>
  <r>
    <x v="7"/>
    <x v="4"/>
    <x v="4"/>
    <n v="171940"/>
  </r>
  <r>
    <x v="7"/>
    <x v="5"/>
    <x v="4"/>
    <n v="168909"/>
  </r>
  <r>
    <x v="7"/>
    <x v="6"/>
    <x v="4"/>
    <n v="171396"/>
  </r>
  <r>
    <x v="7"/>
    <x v="7"/>
    <x v="4"/>
    <n v="178418"/>
  </r>
  <r>
    <x v="7"/>
    <x v="8"/>
    <x v="4"/>
    <n v="146525"/>
  </r>
  <r>
    <x v="8"/>
    <x v="9"/>
    <x v="4"/>
    <n v="134382"/>
  </r>
  <r>
    <x v="8"/>
    <x v="10"/>
    <x v="4"/>
    <n v="125721"/>
  </r>
  <r>
    <x v="8"/>
    <x v="11"/>
    <x v="4"/>
    <n v="140219"/>
  </r>
  <r>
    <x v="8"/>
    <x v="0"/>
    <x v="4"/>
    <n v="131905"/>
  </r>
  <r>
    <x v="8"/>
    <x v="1"/>
    <x v="4"/>
    <n v="142403"/>
  </r>
  <r>
    <x v="8"/>
    <x v="2"/>
    <x v="4"/>
    <n v="134272"/>
  </r>
  <r>
    <x v="8"/>
    <x v="3"/>
    <x v="4"/>
    <n v="143274"/>
  </r>
  <r>
    <x v="8"/>
    <x v="4"/>
    <x v="4"/>
    <n v="149613"/>
  </r>
  <r>
    <x v="8"/>
    <x v="5"/>
    <x v="4"/>
    <n v="143026"/>
  </r>
  <r>
    <x v="8"/>
    <x v="6"/>
    <x v="4"/>
    <n v="151627"/>
  </r>
  <r>
    <x v="8"/>
    <x v="7"/>
    <x v="4"/>
    <n v="154904"/>
  </r>
  <r>
    <x v="8"/>
    <x v="8"/>
    <x v="4"/>
    <n v="150581"/>
  </r>
  <r>
    <x v="9"/>
    <x v="9"/>
    <x v="4"/>
    <n v="136625"/>
  </r>
  <r>
    <x v="9"/>
    <x v="10"/>
    <x v="4"/>
    <n v="129586"/>
  </r>
  <r>
    <x v="9"/>
    <x v="11"/>
    <x v="4"/>
    <n v="149051"/>
  </r>
  <r>
    <x v="9"/>
    <x v="0"/>
    <x v="4"/>
    <n v="149985"/>
  </r>
  <r>
    <x v="9"/>
    <x v="1"/>
    <x v="4"/>
    <n v="162006"/>
  </r>
  <r>
    <x v="9"/>
    <x v="2"/>
    <x v="4"/>
    <n v="149745"/>
  </r>
  <r>
    <x v="9"/>
    <x v="3"/>
    <x v="4"/>
    <n v="160365"/>
  </r>
  <r>
    <x v="9"/>
    <x v="4"/>
    <x v="4"/>
    <n v="159496"/>
  </r>
  <r>
    <x v="9"/>
    <x v="5"/>
    <x v="4"/>
    <n v="157496"/>
  </r>
  <r>
    <x v="9"/>
    <x v="6"/>
    <x v="4"/>
    <n v="167384"/>
  </r>
  <r>
    <x v="9"/>
    <x v="7"/>
    <x v="4"/>
    <n v="163461"/>
  </r>
  <r>
    <x v="9"/>
    <x v="8"/>
    <x v="4"/>
    <n v="163867"/>
  </r>
  <r>
    <x v="10"/>
    <x v="9"/>
    <x v="4"/>
    <n v="150122"/>
  </r>
  <r>
    <x v="10"/>
    <x v="10"/>
    <x v="4"/>
    <n v="147810"/>
  </r>
  <r>
    <x v="10"/>
    <x v="11"/>
    <x v="4"/>
    <n v="171279"/>
  </r>
  <r>
    <x v="10"/>
    <x v="0"/>
    <x v="4"/>
    <n v="158652"/>
  </r>
  <r>
    <x v="10"/>
    <x v="1"/>
    <x v="4"/>
    <n v="164166"/>
  </r>
  <r>
    <x v="10"/>
    <x v="2"/>
    <x v="4"/>
    <n v="161400"/>
  </r>
  <r>
    <x v="10"/>
    <x v="3"/>
    <x v="4"/>
    <n v="168349"/>
  </r>
  <r>
    <x v="10"/>
    <x v="4"/>
    <x v="4"/>
    <n v="166040"/>
  </r>
  <r>
    <x v="10"/>
    <x v="5"/>
    <x v="4"/>
    <n v="175355"/>
  </r>
  <r>
    <x v="10"/>
    <x v="6"/>
    <x v="4"/>
    <n v="177282"/>
  </r>
  <r>
    <x v="10"/>
    <x v="7"/>
    <x v="4"/>
    <n v="177156"/>
  </r>
  <r>
    <x v="10"/>
    <x v="8"/>
    <x v="4"/>
    <n v="182490"/>
  </r>
  <r>
    <x v="11"/>
    <x v="9"/>
    <x v="4"/>
    <n v="154277"/>
  </r>
  <r>
    <x v="11"/>
    <x v="10"/>
    <x v="4"/>
    <n v="151707"/>
  </r>
  <r>
    <x v="11"/>
    <x v="11"/>
    <x v="4"/>
    <n v="176645"/>
  </r>
  <r>
    <x v="11"/>
    <x v="0"/>
    <x v="4"/>
    <n v="178424"/>
  </r>
  <r>
    <x v="11"/>
    <x v="1"/>
    <x v="4"/>
    <n v="179190"/>
  </r>
  <r>
    <x v="11"/>
    <x v="2"/>
    <x v="4"/>
    <n v="163418"/>
  </r>
  <r>
    <x v="11"/>
    <x v="3"/>
    <x v="4"/>
    <n v="176710"/>
  </r>
  <r>
    <x v="11"/>
    <x v="4"/>
    <x v="4"/>
    <n v="171627"/>
  </r>
  <r>
    <x v="11"/>
    <x v="5"/>
    <x v="4"/>
    <n v="181849"/>
  </r>
  <r>
    <x v="11"/>
    <x v="6"/>
    <x v="4"/>
    <n v="183490"/>
  </r>
  <r>
    <x v="11"/>
    <x v="7"/>
    <x v="4"/>
    <n v="189103"/>
  </r>
  <r>
    <x v="11"/>
    <x v="8"/>
    <x v="4"/>
    <n v="193907"/>
  </r>
  <r>
    <x v="12"/>
    <x v="9"/>
    <x v="4"/>
    <n v="167396"/>
  </r>
  <r>
    <x v="12"/>
    <x v="10"/>
    <x v="4"/>
    <n v="163658"/>
  </r>
  <r>
    <x v="12"/>
    <x v="11"/>
    <x v="4"/>
    <n v="193714"/>
  </r>
  <r>
    <x v="12"/>
    <x v="0"/>
    <x v="4"/>
    <n v="188283"/>
  </r>
  <r>
    <x v="12"/>
    <x v="1"/>
    <x v="4"/>
    <n v="194552"/>
  </r>
  <r>
    <x v="12"/>
    <x v="2"/>
    <x v="4"/>
    <n v="186618"/>
  </r>
  <r>
    <x v="12"/>
    <x v="3"/>
    <x v="4"/>
    <n v="193063"/>
  </r>
  <r>
    <x v="12"/>
    <x v="4"/>
    <x v="4"/>
    <n v="198712"/>
  </r>
  <r>
    <x v="12"/>
    <x v="5"/>
    <x v="4"/>
    <n v="199616"/>
  </r>
  <r>
    <x v="12"/>
    <x v="6"/>
    <x v="4"/>
    <n v="194989"/>
  </r>
  <r>
    <x v="12"/>
    <x v="7"/>
    <x v="4"/>
    <n v="201020"/>
  </r>
  <r>
    <x v="12"/>
    <x v="8"/>
    <x v="4"/>
    <n v="198243"/>
  </r>
  <r>
    <x v="13"/>
    <x v="9"/>
    <x v="4"/>
    <n v="177587"/>
  </r>
  <r>
    <x v="13"/>
    <x v="10"/>
    <x v="4"/>
    <n v="169900"/>
  </r>
  <r>
    <x v="13"/>
    <x v="11"/>
    <x v="4"/>
    <n v="202134"/>
  </r>
  <r>
    <x v="13"/>
    <x v="0"/>
    <x v="4"/>
    <n v="184641"/>
  </r>
  <r>
    <x v="13"/>
    <x v="1"/>
    <x v="4"/>
    <n v="196874"/>
  </r>
  <r>
    <x v="13"/>
    <x v="2"/>
    <x v="4"/>
    <n v="193385"/>
  </r>
  <r>
    <x v="13"/>
    <x v="3"/>
    <x v="4"/>
    <n v="197655"/>
  </r>
  <r>
    <x v="13"/>
    <x v="4"/>
    <x v="4"/>
    <n v="205078"/>
  </r>
  <r>
    <x v="13"/>
    <x v="5"/>
    <x v="4"/>
    <n v="206214"/>
  </r>
  <r>
    <x v="13"/>
    <x v="6"/>
    <x v="4"/>
    <n v="208294"/>
  </r>
  <r>
    <x v="13"/>
    <x v="7"/>
    <x v="4"/>
    <n v="212969"/>
  </r>
  <r>
    <x v="13"/>
    <x v="8"/>
    <x v="4"/>
    <n v="205990"/>
  </r>
  <r>
    <x v="14"/>
    <x v="9"/>
    <x v="4"/>
    <n v="186066"/>
  </r>
  <r>
    <x v="14"/>
    <x v="10"/>
    <x v="4"/>
    <n v="189824"/>
  </r>
  <r>
    <x v="14"/>
    <x v="11"/>
    <x v="4"/>
    <n v="201420"/>
  </r>
  <r>
    <x v="14"/>
    <x v="0"/>
    <x v="4"/>
    <n v="213700"/>
  </r>
  <r>
    <x v="14"/>
    <x v="1"/>
    <x v="4"/>
    <n v="219725"/>
  </r>
  <r>
    <x v="14"/>
    <x v="2"/>
    <x v="4"/>
    <n v="200037"/>
  </r>
  <r>
    <x v="14"/>
    <x v="3"/>
    <x v="4"/>
    <n v="216627"/>
  </r>
  <r>
    <x v="14"/>
    <x v="4"/>
    <x v="4"/>
    <n v="212855"/>
  </r>
  <r>
    <x v="14"/>
    <x v="5"/>
    <x v="4"/>
    <n v="204612"/>
  </r>
  <r>
    <x v="14"/>
    <x v="6"/>
    <x v="4"/>
    <n v="205231"/>
  </r>
  <r>
    <x v="14"/>
    <x v="7"/>
    <x v="4"/>
    <n v="213240"/>
  </r>
  <r>
    <x v="14"/>
    <x v="8"/>
    <x v="4"/>
    <n v="207152"/>
  </r>
  <r>
    <x v="15"/>
    <x v="9"/>
    <x v="4"/>
    <n v="186564"/>
  </r>
  <r>
    <x v="15"/>
    <x v="10"/>
    <x v="4"/>
    <n v="183833"/>
  </r>
  <r>
    <x v="15"/>
    <x v="11"/>
    <x v="4"/>
    <n v="202868"/>
  </r>
  <r>
    <x v="15"/>
    <x v="0"/>
    <x v="4"/>
    <n v="201006"/>
  </r>
  <r>
    <x v="15"/>
    <x v="1"/>
    <x v="4"/>
    <n v="212258"/>
  </r>
  <r>
    <x v="15"/>
    <x v="2"/>
    <x v="4"/>
    <n v="191672"/>
  </r>
  <r>
    <x v="15"/>
    <x v="3"/>
    <x v="4"/>
    <n v="186600"/>
  </r>
  <r>
    <x v="15"/>
    <x v="4"/>
    <x v="4"/>
    <n v="199787"/>
  </r>
  <r>
    <x v="15"/>
    <x v="5"/>
    <x v="4"/>
    <n v="198866"/>
  </r>
  <r>
    <x v="15"/>
    <x v="6"/>
    <x v="4"/>
    <n v="205644"/>
  </r>
  <r>
    <x v="15"/>
    <x v="7"/>
    <x v="4"/>
    <n v="198244"/>
  </r>
  <r>
    <x v="15"/>
    <x v="8"/>
    <x v="4"/>
    <n v="205144"/>
  </r>
  <r>
    <x v="16"/>
    <x v="9"/>
    <x v="4"/>
    <n v="172176"/>
  </r>
  <r>
    <x v="16"/>
    <x v="10"/>
    <x v="4"/>
    <n v="170218"/>
  </r>
  <r>
    <x v="16"/>
    <x v="11"/>
    <x v="4"/>
    <n v="203560"/>
  </r>
  <r>
    <x v="16"/>
    <x v="0"/>
    <x v="4"/>
    <n v="200404"/>
  </r>
  <r>
    <x v="16"/>
    <x v="1"/>
    <x v="4"/>
    <n v="194147"/>
  </r>
  <r>
    <x v="16"/>
    <x v="2"/>
    <x v="4"/>
    <n v="196036"/>
  </r>
  <r>
    <x v="16"/>
    <x v="3"/>
    <x v="4"/>
    <n v="193142"/>
  </r>
  <r>
    <x v="16"/>
    <x v="4"/>
    <x v="4"/>
    <n v="201406"/>
  </r>
  <r>
    <x v="16"/>
    <x v="5"/>
    <x v="4"/>
    <n v="205966"/>
  </r>
  <r>
    <x v="16"/>
    <x v="6"/>
    <x v="4"/>
    <n v="197416"/>
  </r>
  <r>
    <x v="16"/>
    <x v="7"/>
    <x v="4"/>
    <n v="192699"/>
  </r>
  <r>
    <x v="16"/>
    <x v="8"/>
    <x v="4"/>
    <n v="195822"/>
  </r>
  <r>
    <x v="17"/>
    <x v="9"/>
    <x v="4"/>
    <n v="156530"/>
  </r>
  <r>
    <x v="17"/>
    <x v="10"/>
    <x v="4"/>
    <n v="158262"/>
  </r>
  <r>
    <x v="17"/>
    <x v="11"/>
    <x v="4"/>
    <n v="172394"/>
  </r>
  <r>
    <x v="17"/>
    <x v="0"/>
    <x v="4"/>
    <n v="163023"/>
  </r>
  <r>
    <x v="17"/>
    <x v="1"/>
    <x v="4"/>
    <n v="172382"/>
  </r>
  <r>
    <x v="17"/>
    <x v="2"/>
    <x v="4"/>
    <n v="165210"/>
  </r>
  <r>
    <x v="17"/>
    <x v="3"/>
    <x v="4"/>
    <n v="162854"/>
  </r>
  <r>
    <x v="17"/>
    <x v="4"/>
    <x v="4"/>
    <n v="168198"/>
  </r>
  <r>
    <x v="17"/>
    <x v="5"/>
    <x v="4"/>
    <n v="173918"/>
  </r>
  <r>
    <x v="17"/>
    <x v="6"/>
    <x v="4"/>
    <n v="167497"/>
  </r>
  <r>
    <x v="17"/>
    <x v="7"/>
    <x v="4"/>
    <n v="165431"/>
  </r>
  <r>
    <x v="17"/>
    <x v="8"/>
    <x v="4"/>
    <n v="159227"/>
  </r>
  <r>
    <x v="18"/>
    <x v="9"/>
    <x v="4"/>
    <n v="136743"/>
  </r>
  <r>
    <x v="18"/>
    <x v="10"/>
    <x v="4"/>
    <n v="131688"/>
  </r>
  <r>
    <x v="18"/>
    <x v="11"/>
    <x v="4"/>
    <n v="174953"/>
  </r>
  <r>
    <x v="18"/>
    <x v="0"/>
    <x v="4"/>
    <n v="148610"/>
  </r>
  <r>
    <x v="18"/>
    <x v="1"/>
    <x v="4"/>
    <n v="163871"/>
  </r>
  <r>
    <x v="18"/>
    <x v="2"/>
    <x v="4"/>
    <n v="164037"/>
  </r>
  <r>
    <x v="18"/>
    <x v="3"/>
    <x v="4"/>
    <n v="158013"/>
  </r>
  <r>
    <x v="18"/>
    <x v="4"/>
    <x v="4"/>
    <n v="158210"/>
  </r>
  <r>
    <x v="18"/>
    <x v="5"/>
    <x v="4"/>
    <n v="163503"/>
  </r>
  <r>
    <x v="18"/>
    <x v="6"/>
    <x v="4"/>
    <n v="170302"/>
  </r>
  <r>
    <x v="18"/>
    <x v="7"/>
    <x v="4"/>
    <n v="175128"/>
  </r>
  <r>
    <x v="18"/>
    <x v="8"/>
    <x v="4"/>
    <n v="152651"/>
  </r>
  <r>
    <x v="19"/>
    <x v="9"/>
    <x v="4"/>
    <n v="149965"/>
  </r>
  <r>
    <x v="19"/>
    <x v="10"/>
    <x v="4"/>
    <n v="139008"/>
  </r>
  <r>
    <x v="19"/>
    <x v="11"/>
    <x v="4"/>
    <n v="189755"/>
  </r>
  <r>
    <x v="19"/>
    <x v="0"/>
    <x v="4"/>
    <n v="192862"/>
  </r>
  <r>
    <x v="19"/>
    <x v="1"/>
    <x v="4"/>
    <n v="180533"/>
  </r>
  <r>
    <x v="19"/>
    <x v="2"/>
    <x v="4"/>
    <n v="187834"/>
  </r>
  <r>
    <x v="19"/>
    <x v="3"/>
    <x v="4"/>
    <n v="197558"/>
  </r>
  <r>
    <x v="19"/>
    <x v="4"/>
    <x v="4"/>
    <n v="198969"/>
  </r>
  <r>
    <x v="19"/>
    <x v="5"/>
    <x v="4"/>
    <n v="191140"/>
  </r>
  <r>
    <x v="19"/>
    <x v="6"/>
    <x v="4"/>
    <n v="201182"/>
  </r>
  <r>
    <x v="19"/>
    <x v="7"/>
    <x v="4"/>
    <n v="204511"/>
  </r>
  <r>
    <x v="19"/>
    <x v="8"/>
    <x v="4"/>
    <n v="177036"/>
  </r>
  <r>
    <x v="20"/>
    <x v="9"/>
    <x v="4"/>
    <n v="167375"/>
  </r>
  <r>
    <x v="20"/>
    <x v="10"/>
    <x v="4"/>
    <n v="172095"/>
  </r>
  <r>
    <x v="20"/>
    <x v="11"/>
    <x v="4"/>
    <n v="196495"/>
  </r>
  <r>
    <x v="20"/>
    <x v="0"/>
    <x v="4"/>
    <n v="183755"/>
  </r>
  <r>
    <x v="20"/>
    <x v="1"/>
    <x v="4"/>
    <n v="183785"/>
  </r>
  <r>
    <x v="20"/>
    <x v="2"/>
    <x v="4"/>
    <n v="170713"/>
  </r>
  <r>
    <x v="20"/>
    <x v="3"/>
    <x v="4"/>
    <n v="168441"/>
  </r>
  <r>
    <x v="20"/>
    <x v="4"/>
    <x v="4"/>
    <n v="163775"/>
  </r>
  <r>
    <x v="20"/>
    <x v="5"/>
    <x v="4"/>
    <n v="179152"/>
  </r>
  <r>
    <x v="20"/>
    <x v="6"/>
    <x v="4"/>
    <n v="187155"/>
  </r>
  <r>
    <x v="20"/>
    <x v="7"/>
    <x v="4"/>
    <n v="166573"/>
  </r>
  <r>
    <x v="20"/>
    <x v="8"/>
    <x v="4"/>
    <n v="152102"/>
  </r>
  <r>
    <x v="21"/>
    <x v="9"/>
    <x v="4"/>
    <n v="134060"/>
  </r>
  <r>
    <x v="21"/>
    <x v="10"/>
    <x v="4"/>
    <n v="129935"/>
  </r>
  <r>
    <x v="21"/>
    <x v="11"/>
    <x v="4"/>
    <n v="135358"/>
  </r>
  <r>
    <x v="21"/>
    <x v="0"/>
    <x v="4"/>
    <n v="149571"/>
  </r>
  <r>
    <x v="21"/>
    <x v="1"/>
    <x v="4"/>
    <n v="135117"/>
  </r>
  <r>
    <x v="21"/>
    <x v="2"/>
    <x v="4"/>
    <n v="144435"/>
  </r>
  <r>
    <x v="21"/>
    <x v="3"/>
    <x v="4"/>
    <n v="134157"/>
  </r>
  <r>
    <x v="21"/>
    <x v="4"/>
    <x v="4"/>
    <n v="131895"/>
  </r>
  <r>
    <x v="21"/>
    <x v="5"/>
    <x v="4"/>
    <n v="150067"/>
  </r>
  <r>
    <x v="21"/>
    <x v="6"/>
    <x v="4"/>
    <n v="175376"/>
  </r>
  <r>
    <x v="21"/>
    <x v="7"/>
    <x v="4"/>
    <n v="160282"/>
  </r>
  <r>
    <x v="21"/>
    <x v="8"/>
    <x v="4"/>
    <n v="158211"/>
  </r>
  <r>
    <x v="22"/>
    <x v="9"/>
    <x v="4"/>
    <n v="135337"/>
  </r>
  <r>
    <x v="22"/>
    <x v="10"/>
    <x v="4"/>
    <n v="121804"/>
  </r>
  <r>
    <x v="22"/>
    <x v="11"/>
    <x v="4"/>
    <n v="116792"/>
  </r>
  <r>
    <x v="22"/>
    <x v="0"/>
    <x v="4"/>
    <n v="112828"/>
  </r>
  <r>
    <x v="22"/>
    <x v="1"/>
    <x v="4"/>
    <n v="102544"/>
  </r>
  <r>
    <x v="22"/>
    <x v="2"/>
    <x v="4"/>
    <n v="107761"/>
  </r>
  <r>
    <x v="22"/>
    <x v="3"/>
    <x v="4"/>
    <n v="109054"/>
  </r>
  <r>
    <x v="22"/>
    <x v="4"/>
    <x v="4"/>
    <n v="137629"/>
  </r>
  <r>
    <x v="22"/>
    <x v="5"/>
    <x v="4"/>
    <n v="162228"/>
  </r>
  <r>
    <x v="22"/>
    <x v="6"/>
    <x v="4"/>
    <n v="170845"/>
  </r>
  <r>
    <x v="22"/>
    <x v="7"/>
    <x v="4"/>
    <n v="183421"/>
  </r>
  <r>
    <x v="22"/>
    <x v="8"/>
    <x v="4"/>
    <n v="156058"/>
  </r>
  <r>
    <x v="23"/>
    <x v="9"/>
    <x v="4"/>
    <n v="138402"/>
  </r>
  <r>
    <x v="23"/>
    <x v="10"/>
    <x v="4"/>
    <n v="128849"/>
  </r>
  <r>
    <x v="23"/>
    <x v="11"/>
    <x v="4"/>
    <n v="161117"/>
  </r>
  <r>
    <x v="23"/>
    <x v="0"/>
    <x v="4"/>
    <n v="157596"/>
  </r>
  <r>
    <x v="23"/>
    <x v="1"/>
    <x v="4"/>
    <n v="171691"/>
  </r>
  <r>
    <x v="23"/>
    <x v="2"/>
    <x v="4"/>
    <n v="170753"/>
  </r>
  <r>
    <x v="23"/>
    <x v="3"/>
    <x v="4"/>
    <n v="164406"/>
  </r>
  <r>
    <x v="23"/>
    <x v="4"/>
    <x v="4"/>
    <n v="190922"/>
  </r>
  <r>
    <x v="23"/>
    <x v="5"/>
    <x v="4"/>
    <n v="201068"/>
  </r>
  <r>
    <x v="23"/>
    <x v="6"/>
    <x v="4"/>
    <n v="200839"/>
  </r>
  <r>
    <x v="23"/>
    <x v="7"/>
    <x v="4"/>
    <n v="193993"/>
  </r>
  <r>
    <x v="23"/>
    <x v="8"/>
    <x v="4"/>
    <n v="157762"/>
  </r>
  <r>
    <x v="24"/>
    <x v="9"/>
    <x v="4"/>
    <n v="167549"/>
  </r>
  <r>
    <x v="24"/>
    <x v="10"/>
    <x v="4"/>
    <n v="171532"/>
  </r>
  <r>
    <x v="24"/>
    <x v="11"/>
    <x v="4"/>
    <n v="223119"/>
  </r>
  <r>
    <x v="24"/>
    <x v="0"/>
    <x v="4"/>
    <n v="216410"/>
  </r>
  <r>
    <x v="24"/>
    <x v="1"/>
    <x v="4"/>
    <n v="174176"/>
  </r>
  <r>
    <x v="24"/>
    <x v="2"/>
    <x v="4"/>
    <n v="0"/>
  </r>
  <r>
    <x v="24"/>
    <x v="3"/>
    <x v="4"/>
    <n v="63029"/>
  </r>
  <r>
    <x v="24"/>
    <x v="4"/>
    <x v="4"/>
    <n v="125440"/>
  </r>
  <r>
    <x v="24"/>
    <x v="5"/>
    <x v="4"/>
    <n v="124195"/>
  </r>
  <r>
    <x v="24"/>
    <x v="6"/>
    <x v="4"/>
    <n v="139773"/>
  </r>
  <r>
    <x v="24"/>
    <x v="7"/>
    <x v="4"/>
    <n v="125600"/>
  </r>
  <r>
    <x v="24"/>
    <x v="8"/>
    <x v="4"/>
    <n v="109413"/>
  </r>
  <r>
    <x v="25"/>
    <x v="9"/>
    <x v="4"/>
    <n v="108430"/>
  </r>
  <r>
    <x v="25"/>
    <x v="10"/>
    <x v="4"/>
    <n v="156923"/>
  </r>
  <r>
    <x v="25"/>
    <x v="11"/>
    <x v="4"/>
    <n v="178624"/>
  </r>
  <r>
    <x v="25"/>
    <x v="0"/>
    <x v="4"/>
    <n v="186876"/>
  </r>
  <r>
    <x v="25"/>
    <x v="1"/>
    <x v="4"/>
    <n v="150931"/>
  </r>
  <r>
    <x v="25"/>
    <x v="2"/>
    <x v="4"/>
    <n v="108993"/>
  </r>
  <r>
    <x v="25"/>
    <x v="3"/>
    <x v="4"/>
    <n v="115019"/>
  </r>
  <r>
    <x v="25"/>
    <x v="4"/>
    <x v="4"/>
    <n v="118418"/>
  </r>
  <r>
    <x v="25"/>
    <x v="5"/>
    <x v="4"/>
    <n v="115613"/>
  </r>
  <r>
    <x v="25"/>
    <x v="6"/>
    <x v="4"/>
    <n v="117854"/>
  </r>
  <r>
    <x v="25"/>
    <x v="7"/>
    <x v="4"/>
    <n v="109656"/>
  </r>
  <r>
    <x v="25"/>
    <x v="8"/>
    <x v="4"/>
    <n v="103778"/>
  </r>
  <r>
    <x v="26"/>
    <x v="9"/>
    <x v="4"/>
    <n v="100664"/>
  </r>
  <r>
    <x v="26"/>
    <x v="10"/>
    <x v="4"/>
    <n v="102032"/>
  </r>
  <r>
    <x v="26"/>
    <x v="11"/>
    <x v="4"/>
    <n v="106867"/>
  </r>
  <r>
    <x v="26"/>
    <x v="0"/>
    <x v="4"/>
    <n v="18876"/>
  </r>
  <r>
    <x v="26"/>
    <x v="1"/>
    <x v="4"/>
    <n v="30224"/>
  </r>
  <r>
    <x v="26"/>
    <x v="2"/>
    <x v="4"/>
    <n v="32824"/>
  </r>
  <r>
    <x v="26"/>
    <x v="3"/>
    <x v="4"/>
    <n v="27371"/>
  </r>
  <r>
    <x v="26"/>
    <x v="4"/>
    <x v="4"/>
    <n v="32695"/>
  </r>
  <r>
    <x v="26"/>
    <x v="5"/>
    <x v="4"/>
    <n v="52587"/>
  </r>
  <r>
    <x v="26"/>
    <x v="6"/>
    <x v="4"/>
    <n v="53906"/>
  </r>
  <r>
    <x v="0"/>
    <x v="0"/>
    <x v="5"/>
    <n v="16764"/>
  </r>
  <r>
    <x v="0"/>
    <x v="1"/>
    <x v="5"/>
    <n v="17622"/>
  </r>
  <r>
    <x v="0"/>
    <x v="2"/>
    <x v="5"/>
    <n v="14526"/>
  </r>
  <r>
    <x v="0"/>
    <x v="3"/>
    <x v="5"/>
    <n v="26375"/>
  </r>
  <r>
    <x v="0"/>
    <x v="4"/>
    <x v="5"/>
    <n v="28286"/>
  </r>
  <r>
    <x v="0"/>
    <x v="5"/>
    <x v="5"/>
    <n v="31859"/>
  </r>
  <r>
    <x v="0"/>
    <x v="6"/>
    <x v="5"/>
    <n v="27159"/>
  </r>
  <r>
    <x v="0"/>
    <x v="7"/>
    <x v="5"/>
    <n v="22034"/>
  </r>
  <r>
    <x v="0"/>
    <x v="8"/>
    <x v="5"/>
    <n v="20763"/>
  </r>
  <r>
    <x v="1"/>
    <x v="9"/>
    <x v="5"/>
    <n v="21359"/>
  </r>
  <r>
    <x v="1"/>
    <x v="10"/>
    <x v="5"/>
    <n v="26865"/>
  </r>
  <r>
    <x v="1"/>
    <x v="11"/>
    <x v="5"/>
    <n v="34138"/>
  </r>
  <r>
    <x v="1"/>
    <x v="0"/>
    <x v="5"/>
    <n v="30045"/>
  </r>
  <r>
    <x v="1"/>
    <x v="1"/>
    <x v="5"/>
    <n v="34673"/>
  </r>
  <r>
    <x v="1"/>
    <x v="2"/>
    <x v="5"/>
    <n v="32016"/>
  </r>
  <r>
    <x v="1"/>
    <x v="3"/>
    <x v="5"/>
    <n v="32206"/>
  </r>
  <r>
    <x v="1"/>
    <x v="4"/>
    <x v="5"/>
    <n v="34274"/>
  </r>
  <r>
    <x v="1"/>
    <x v="5"/>
    <x v="5"/>
    <n v="34268"/>
  </r>
  <r>
    <x v="1"/>
    <x v="6"/>
    <x v="5"/>
    <n v="36806"/>
  </r>
  <r>
    <x v="1"/>
    <x v="7"/>
    <x v="5"/>
    <n v="37938"/>
  </r>
  <r>
    <x v="1"/>
    <x v="8"/>
    <x v="5"/>
    <n v="35595"/>
  </r>
  <r>
    <x v="2"/>
    <x v="9"/>
    <x v="5"/>
    <n v="34153"/>
  </r>
  <r>
    <x v="2"/>
    <x v="10"/>
    <x v="5"/>
    <n v="32291"/>
  </r>
  <r>
    <x v="2"/>
    <x v="11"/>
    <x v="5"/>
    <n v="37817"/>
  </r>
  <r>
    <x v="2"/>
    <x v="0"/>
    <x v="5"/>
    <n v="37953"/>
  </r>
  <r>
    <x v="2"/>
    <x v="1"/>
    <x v="5"/>
    <n v="40826"/>
  </r>
  <r>
    <x v="2"/>
    <x v="2"/>
    <x v="5"/>
    <n v="34786"/>
  </r>
  <r>
    <x v="2"/>
    <x v="3"/>
    <x v="5"/>
    <n v="36338"/>
  </r>
  <r>
    <x v="2"/>
    <x v="4"/>
    <x v="5"/>
    <n v="35761"/>
  </r>
  <r>
    <x v="2"/>
    <x v="5"/>
    <x v="5"/>
    <n v="34748"/>
  </r>
  <r>
    <x v="2"/>
    <x v="6"/>
    <x v="5"/>
    <n v="42162"/>
  </r>
  <r>
    <x v="2"/>
    <x v="7"/>
    <x v="5"/>
    <n v="39451"/>
  </r>
  <r>
    <x v="2"/>
    <x v="8"/>
    <x v="5"/>
    <n v="37922"/>
  </r>
  <r>
    <x v="3"/>
    <x v="9"/>
    <x v="5"/>
    <n v="37178"/>
  </r>
  <r>
    <x v="3"/>
    <x v="10"/>
    <x v="5"/>
    <n v="34831"/>
  </r>
  <r>
    <x v="3"/>
    <x v="11"/>
    <x v="5"/>
    <n v="40467"/>
  </r>
  <r>
    <x v="3"/>
    <x v="0"/>
    <x v="5"/>
    <n v="41596"/>
  </r>
  <r>
    <x v="3"/>
    <x v="1"/>
    <x v="5"/>
    <n v="42546"/>
  </r>
  <r>
    <x v="3"/>
    <x v="2"/>
    <x v="5"/>
    <n v="39568"/>
  </r>
  <r>
    <x v="3"/>
    <x v="3"/>
    <x v="5"/>
    <n v="44053"/>
  </r>
  <r>
    <x v="3"/>
    <x v="4"/>
    <x v="5"/>
    <n v="43567"/>
  </r>
  <r>
    <x v="3"/>
    <x v="5"/>
    <x v="5"/>
    <n v="45954"/>
  </r>
  <r>
    <x v="3"/>
    <x v="6"/>
    <x v="5"/>
    <n v="48529"/>
  </r>
  <r>
    <x v="3"/>
    <x v="7"/>
    <x v="5"/>
    <n v="49798"/>
  </r>
  <r>
    <x v="3"/>
    <x v="8"/>
    <x v="5"/>
    <n v="44817"/>
  </r>
  <r>
    <x v="4"/>
    <x v="9"/>
    <x v="5"/>
    <n v="42853"/>
  </r>
  <r>
    <x v="4"/>
    <x v="10"/>
    <x v="5"/>
    <n v="41432"/>
  </r>
  <r>
    <x v="4"/>
    <x v="11"/>
    <x v="5"/>
    <n v="48924"/>
  </r>
  <r>
    <x v="4"/>
    <x v="0"/>
    <x v="5"/>
    <n v="47696"/>
  </r>
  <r>
    <x v="4"/>
    <x v="1"/>
    <x v="5"/>
    <n v="47461"/>
  </r>
  <r>
    <x v="4"/>
    <x v="2"/>
    <x v="5"/>
    <n v="45704"/>
  </r>
  <r>
    <x v="4"/>
    <x v="3"/>
    <x v="5"/>
    <n v="49665"/>
  </r>
  <r>
    <x v="4"/>
    <x v="4"/>
    <x v="5"/>
    <n v="49060"/>
  </r>
  <r>
    <x v="4"/>
    <x v="5"/>
    <x v="5"/>
    <n v="48107"/>
  </r>
  <r>
    <x v="4"/>
    <x v="6"/>
    <x v="5"/>
    <n v="51327"/>
  </r>
  <r>
    <x v="4"/>
    <x v="7"/>
    <x v="5"/>
    <n v="48675"/>
  </r>
  <r>
    <x v="4"/>
    <x v="8"/>
    <x v="5"/>
    <n v="47498"/>
  </r>
  <r>
    <x v="5"/>
    <x v="9"/>
    <x v="5"/>
    <n v="44832"/>
  </r>
  <r>
    <x v="5"/>
    <x v="10"/>
    <x v="5"/>
    <n v="41266"/>
  </r>
  <r>
    <x v="5"/>
    <x v="11"/>
    <x v="5"/>
    <n v="51650"/>
  </r>
  <r>
    <x v="5"/>
    <x v="0"/>
    <x v="5"/>
    <n v="49213"/>
  </r>
  <r>
    <x v="5"/>
    <x v="1"/>
    <x v="5"/>
    <n v="51391"/>
  </r>
  <r>
    <x v="5"/>
    <x v="2"/>
    <x v="5"/>
    <n v="48015"/>
  </r>
  <r>
    <x v="5"/>
    <x v="3"/>
    <x v="5"/>
    <n v="50193"/>
  </r>
  <r>
    <x v="5"/>
    <x v="4"/>
    <x v="5"/>
    <n v="50901"/>
  </r>
  <r>
    <x v="5"/>
    <x v="5"/>
    <x v="5"/>
    <n v="52984"/>
  </r>
  <r>
    <x v="5"/>
    <x v="6"/>
    <x v="5"/>
    <n v="51884"/>
  </r>
  <r>
    <x v="5"/>
    <x v="7"/>
    <x v="5"/>
    <n v="54309"/>
  </r>
  <r>
    <x v="5"/>
    <x v="8"/>
    <x v="5"/>
    <n v="52375"/>
  </r>
  <r>
    <x v="6"/>
    <x v="9"/>
    <x v="5"/>
    <n v="48838"/>
  </r>
  <r>
    <x v="6"/>
    <x v="10"/>
    <x v="5"/>
    <n v="46846"/>
  </r>
  <r>
    <x v="6"/>
    <x v="11"/>
    <x v="5"/>
    <n v="56484"/>
  </r>
  <r>
    <x v="6"/>
    <x v="0"/>
    <x v="5"/>
    <n v="51027"/>
  </r>
  <r>
    <x v="6"/>
    <x v="1"/>
    <x v="5"/>
    <n v="53505"/>
  </r>
  <r>
    <x v="6"/>
    <x v="2"/>
    <x v="5"/>
    <n v="52712"/>
  </r>
  <r>
    <x v="6"/>
    <x v="3"/>
    <x v="5"/>
    <n v="52988"/>
  </r>
  <r>
    <x v="6"/>
    <x v="4"/>
    <x v="5"/>
    <n v="56551"/>
  </r>
  <r>
    <x v="6"/>
    <x v="5"/>
    <x v="5"/>
    <n v="54986"/>
  </r>
  <r>
    <x v="6"/>
    <x v="6"/>
    <x v="5"/>
    <n v="54358"/>
  </r>
  <r>
    <x v="6"/>
    <x v="7"/>
    <x v="5"/>
    <n v="52226"/>
  </r>
  <r>
    <x v="6"/>
    <x v="8"/>
    <x v="5"/>
    <n v="50477"/>
  </r>
  <r>
    <x v="7"/>
    <x v="9"/>
    <x v="5"/>
    <n v="44657"/>
  </r>
  <r>
    <x v="7"/>
    <x v="10"/>
    <x v="5"/>
    <n v="45430"/>
  </r>
  <r>
    <x v="7"/>
    <x v="11"/>
    <x v="5"/>
    <n v="52821"/>
  </r>
  <r>
    <x v="7"/>
    <x v="0"/>
    <x v="5"/>
    <n v="50258"/>
  </r>
  <r>
    <x v="7"/>
    <x v="1"/>
    <x v="5"/>
    <n v="53174"/>
  </r>
  <r>
    <x v="7"/>
    <x v="2"/>
    <x v="5"/>
    <n v="49549"/>
  </r>
  <r>
    <x v="7"/>
    <x v="3"/>
    <x v="5"/>
    <n v="47544"/>
  </r>
  <r>
    <x v="7"/>
    <x v="4"/>
    <x v="5"/>
    <n v="50337"/>
  </r>
  <r>
    <x v="7"/>
    <x v="5"/>
    <x v="5"/>
    <n v="50682"/>
  </r>
  <r>
    <x v="7"/>
    <x v="6"/>
    <x v="5"/>
    <n v="52723"/>
  </r>
  <r>
    <x v="7"/>
    <x v="7"/>
    <x v="5"/>
    <n v="54375"/>
  </r>
  <r>
    <x v="7"/>
    <x v="8"/>
    <x v="5"/>
    <n v="44532"/>
  </r>
  <r>
    <x v="8"/>
    <x v="9"/>
    <x v="5"/>
    <n v="40307"/>
  </r>
  <r>
    <x v="8"/>
    <x v="10"/>
    <x v="5"/>
    <n v="36605"/>
  </r>
  <r>
    <x v="8"/>
    <x v="11"/>
    <x v="5"/>
    <n v="35250"/>
  </r>
  <r>
    <x v="8"/>
    <x v="0"/>
    <x v="5"/>
    <n v="34401"/>
  </r>
  <r>
    <x v="8"/>
    <x v="1"/>
    <x v="5"/>
    <n v="41199"/>
  </r>
  <r>
    <x v="8"/>
    <x v="2"/>
    <x v="5"/>
    <n v="37446"/>
  </r>
  <r>
    <x v="8"/>
    <x v="3"/>
    <x v="5"/>
    <n v="38489"/>
  </r>
  <r>
    <x v="8"/>
    <x v="4"/>
    <x v="5"/>
    <n v="40269"/>
  </r>
  <r>
    <x v="8"/>
    <x v="5"/>
    <x v="5"/>
    <n v="39176"/>
  </r>
  <r>
    <x v="8"/>
    <x v="6"/>
    <x v="5"/>
    <n v="41463"/>
  </r>
  <r>
    <x v="8"/>
    <x v="7"/>
    <x v="5"/>
    <n v="46119"/>
  </r>
  <r>
    <x v="8"/>
    <x v="8"/>
    <x v="5"/>
    <n v="44722"/>
  </r>
  <r>
    <x v="9"/>
    <x v="9"/>
    <x v="5"/>
    <n v="40621"/>
  </r>
  <r>
    <x v="9"/>
    <x v="10"/>
    <x v="5"/>
    <n v="36355"/>
  </r>
  <r>
    <x v="9"/>
    <x v="11"/>
    <x v="5"/>
    <n v="44531"/>
  </r>
  <r>
    <x v="9"/>
    <x v="0"/>
    <x v="5"/>
    <n v="46760"/>
  </r>
  <r>
    <x v="9"/>
    <x v="1"/>
    <x v="5"/>
    <n v="48373"/>
  </r>
  <r>
    <x v="9"/>
    <x v="2"/>
    <x v="5"/>
    <n v="45178"/>
  </r>
  <r>
    <x v="9"/>
    <x v="3"/>
    <x v="5"/>
    <n v="48789"/>
  </r>
  <r>
    <x v="9"/>
    <x v="4"/>
    <x v="5"/>
    <n v="48173"/>
  </r>
  <r>
    <x v="9"/>
    <x v="5"/>
    <x v="5"/>
    <n v="48614"/>
  </r>
  <r>
    <x v="9"/>
    <x v="6"/>
    <x v="5"/>
    <n v="52008"/>
  </r>
  <r>
    <x v="9"/>
    <x v="7"/>
    <x v="5"/>
    <n v="50487"/>
  </r>
  <r>
    <x v="9"/>
    <x v="8"/>
    <x v="5"/>
    <n v="48532"/>
  </r>
  <r>
    <x v="10"/>
    <x v="9"/>
    <x v="5"/>
    <n v="45829"/>
  </r>
  <r>
    <x v="10"/>
    <x v="10"/>
    <x v="5"/>
    <n v="45656"/>
  </r>
  <r>
    <x v="10"/>
    <x v="11"/>
    <x v="5"/>
    <n v="53541"/>
  </r>
  <r>
    <x v="10"/>
    <x v="0"/>
    <x v="5"/>
    <n v="49673"/>
  </r>
  <r>
    <x v="10"/>
    <x v="1"/>
    <x v="5"/>
    <n v="49663"/>
  </r>
  <r>
    <x v="10"/>
    <x v="2"/>
    <x v="5"/>
    <n v="49150"/>
  </r>
  <r>
    <x v="10"/>
    <x v="3"/>
    <x v="5"/>
    <n v="51296"/>
  </r>
  <r>
    <x v="10"/>
    <x v="4"/>
    <x v="5"/>
    <n v="51245"/>
  </r>
  <r>
    <x v="10"/>
    <x v="5"/>
    <x v="5"/>
    <n v="53288"/>
  </r>
  <r>
    <x v="10"/>
    <x v="6"/>
    <x v="5"/>
    <n v="54696"/>
  </r>
  <r>
    <x v="10"/>
    <x v="7"/>
    <x v="5"/>
    <n v="50533"/>
  </r>
  <r>
    <x v="10"/>
    <x v="8"/>
    <x v="5"/>
    <n v="54785"/>
  </r>
  <r>
    <x v="11"/>
    <x v="9"/>
    <x v="5"/>
    <n v="48068"/>
  </r>
  <r>
    <x v="11"/>
    <x v="10"/>
    <x v="5"/>
    <n v="46639"/>
  </r>
  <r>
    <x v="11"/>
    <x v="11"/>
    <x v="5"/>
    <n v="53378"/>
  </r>
  <r>
    <x v="11"/>
    <x v="0"/>
    <x v="5"/>
    <n v="54176"/>
  </r>
  <r>
    <x v="11"/>
    <x v="1"/>
    <x v="5"/>
    <n v="55549"/>
  </r>
  <r>
    <x v="11"/>
    <x v="2"/>
    <x v="5"/>
    <n v="48381"/>
  </r>
  <r>
    <x v="11"/>
    <x v="3"/>
    <x v="5"/>
    <n v="53739"/>
  </r>
  <r>
    <x v="11"/>
    <x v="4"/>
    <x v="5"/>
    <n v="52082"/>
  </r>
  <r>
    <x v="11"/>
    <x v="5"/>
    <x v="5"/>
    <n v="57555"/>
  </r>
  <r>
    <x v="11"/>
    <x v="6"/>
    <x v="5"/>
    <n v="58013"/>
  </r>
  <r>
    <x v="11"/>
    <x v="7"/>
    <x v="5"/>
    <n v="60996"/>
  </r>
  <r>
    <x v="11"/>
    <x v="8"/>
    <x v="5"/>
    <n v="59282"/>
  </r>
  <r>
    <x v="12"/>
    <x v="9"/>
    <x v="5"/>
    <n v="51542"/>
  </r>
  <r>
    <x v="12"/>
    <x v="10"/>
    <x v="5"/>
    <n v="50928"/>
  </r>
  <r>
    <x v="12"/>
    <x v="11"/>
    <x v="5"/>
    <n v="59655"/>
  </r>
  <r>
    <x v="12"/>
    <x v="0"/>
    <x v="5"/>
    <n v="58919"/>
  </r>
  <r>
    <x v="12"/>
    <x v="1"/>
    <x v="5"/>
    <n v="60397"/>
  </r>
  <r>
    <x v="12"/>
    <x v="2"/>
    <x v="5"/>
    <n v="56683"/>
  </r>
  <r>
    <x v="12"/>
    <x v="3"/>
    <x v="5"/>
    <n v="59731"/>
  </r>
  <r>
    <x v="12"/>
    <x v="4"/>
    <x v="5"/>
    <n v="59869"/>
  </r>
  <r>
    <x v="12"/>
    <x v="5"/>
    <x v="5"/>
    <n v="62784"/>
  </r>
  <r>
    <x v="12"/>
    <x v="6"/>
    <x v="5"/>
    <n v="62432"/>
  </r>
  <r>
    <x v="12"/>
    <x v="7"/>
    <x v="5"/>
    <n v="66415"/>
  </r>
  <r>
    <x v="12"/>
    <x v="8"/>
    <x v="5"/>
    <n v="61087"/>
  </r>
  <r>
    <x v="13"/>
    <x v="9"/>
    <x v="5"/>
    <n v="54356"/>
  </r>
  <r>
    <x v="13"/>
    <x v="10"/>
    <x v="5"/>
    <n v="53101"/>
  </r>
  <r>
    <x v="13"/>
    <x v="11"/>
    <x v="5"/>
    <n v="63055"/>
  </r>
  <r>
    <x v="13"/>
    <x v="0"/>
    <x v="5"/>
    <n v="56482"/>
  </r>
  <r>
    <x v="13"/>
    <x v="1"/>
    <x v="5"/>
    <n v="60377"/>
  </r>
  <r>
    <x v="13"/>
    <x v="2"/>
    <x v="5"/>
    <n v="55931"/>
  </r>
  <r>
    <x v="13"/>
    <x v="3"/>
    <x v="5"/>
    <n v="57910"/>
  </r>
  <r>
    <x v="13"/>
    <x v="4"/>
    <x v="5"/>
    <n v="62288"/>
  </r>
  <r>
    <x v="13"/>
    <x v="5"/>
    <x v="5"/>
    <n v="62997"/>
  </r>
  <r>
    <x v="13"/>
    <x v="6"/>
    <x v="5"/>
    <n v="62842"/>
  </r>
  <r>
    <x v="13"/>
    <x v="7"/>
    <x v="5"/>
    <n v="65262"/>
  </r>
  <r>
    <x v="13"/>
    <x v="8"/>
    <x v="5"/>
    <n v="61304"/>
  </r>
  <r>
    <x v="14"/>
    <x v="9"/>
    <x v="5"/>
    <n v="53973"/>
  </r>
  <r>
    <x v="14"/>
    <x v="10"/>
    <x v="5"/>
    <n v="54668"/>
  </r>
  <r>
    <x v="14"/>
    <x v="11"/>
    <x v="5"/>
    <n v="58426"/>
  </r>
  <r>
    <x v="14"/>
    <x v="0"/>
    <x v="5"/>
    <n v="61300"/>
  </r>
  <r>
    <x v="14"/>
    <x v="1"/>
    <x v="5"/>
    <n v="63832"/>
  </r>
  <r>
    <x v="14"/>
    <x v="2"/>
    <x v="5"/>
    <n v="59577"/>
  </r>
  <r>
    <x v="14"/>
    <x v="3"/>
    <x v="5"/>
    <n v="63247"/>
  </r>
  <r>
    <x v="14"/>
    <x v="4"/>
    <x v="5"/>
    <n v="63385"/>
  </r>
  <r>
    <x v="14"/>
    <x v="5"/>
    <x v="5"/>
    <n v="62264"/>
  </r>
  <r>
    <x v="14"/>
    <x v="6"/>
    <x v="5"/>
    <n v="63477"/>
  </r>
  <r>
    <x v="14"/>
    <x v="7"/>
    <x v="5"/>
    <n v="62160"/>
  </r>
  <r>
    <x v="14"/>
    <x v="8"/>
    <x v="5"/>
    <n v="57827"/>
  </r>
  <r>
    <x v="15"/>
    <x v="9"/>
    <x v="5"/>
    <n v="56521"/>
  </r>
  <r>
    <x v="15"/>
    <x v="10"/>
    <x v="5"/>
    <n v="54386"/>
  </r>
  <r>
    <x v="15"/>
    <x v="11"/>
    <x v="5"/>
    <n v="60741"/>
  </r>
  <r>
    <x v="15"/>
    <x v="0"/>
    <x v="5"/>
    <n v="60559"/>
  </r>
  <r>
    <x v="15"/>
    <x v="1"/>
    <x v="5"/>
    <n v="62145"/>
  </r>
  <r>
    <x v="15"/>
    <x v="2"/>
    <x v="5"/>
    <n v="57826"/>
  </r>
  <r>
    <x v="15"/>
    <x v="3"/>
    <x v="5"/>
    <n v="54429"/>
  </r>
  <r>
    <x v="15"/>
    <x v="4"/>
    <x v="5"/>
    <n v="58909"/>
  </r>
  <r>
    <x v="15"/>
    <x v="5"/>
    <x v="5"/>
    <n v="60857"/>
  </r>
  <r>
    <x v="15"/>
    <x v="6"/>
    <x v="5"/>
    <n v="60664"/>
  </r>
  <r>
    <x v="15"/>
    <x v="7"/>
    <x v="5"/>
    <n v="58310"/>
  </r>
  <r>
    <x v="15"/>
    <x v="8"/>
    <x v="5"/>
    <n v="56560"/>
  </r>
  <r>
    <x v="16"/>
    <x v="9"/>
    <x v="5"/>
    <n v="48672"/>
  </r>
  <r>
    <x v="16"/>
    <x v="10"/>
    <x v="5"/>
    <n v="47099"/>
  </r>
  <r>
    <x v="16"/>
    <x v="11"/>
    <x v="5"/>
    <n v="57084"/>
  </r>
  <r>
    <x v="16"/>
    <x v="0"/>
    <x v="5"/>
    <n v="52590"/>
  </r>
  <r>
    <x v="16"/>
    <x v="1"/>
    <x v="5"/>
    <n v="51742"/>
  </r>
  <r>
    <x v="16"/>
    <x v="2"/>
    <x v="5"/>
    <n v="55950"/>
  </r>
  <r>
    <x v="16"/>
    <x v="3"/>
    <x v="5"/>
    <n v="55015"/>
  </r>
  <r>
    <x v="16"/>
    <x v="4"/>
    <x v="5"/>
    <n v="58979"/>
  </r>
  <r>
    <x v="16"/>
    <x v="5"/>
    <x v="5"/>
    <n v="59400"/>
  </r>
  <r>
    <x v="16"/>
    <x v="6"/>
    <x v="5"/>
    <n v="57050"/>
  </r>
  <r>
    <x v="16"/>
    <x v="7"/>
    <x v="5"/>
    <n v="56649"/>
  </r>
  <r>
    <x v="16"/>
    <x v="8"/>
    <x v="5"/>
    <n v="55061"/>
  </r>
  <r>
    <x v="17"/>
    <x v="9"/>
    <x v="5"/>
    <n v="36661"/>
  </r>
  <r>
    <x v="17"/>
    <x v="10"/>
    <x v="5"/>
    <n v="39452"/>
  </r>
  <r>
    <x v="17"/>
    <x v="11"/>
    <x v="5"/>
    <n v="39266"/>
  </r>
  <r>
    <x v="17"/>
    <x v="0"/>
    <x v="5"/>
    <n v="36410"/>
  </r>
  <r>
    <x v="17"/>
    <x v="1"/>
    <x v="5"/>
    <n v="37604"/>
  </r>
  <r>
    <x v="17"/>
    <x v="2"/>
    <x v="5"/>
    <n v="41853"/>
  </r>
  <r>
    <x v="17"/>
    <x v="3"/>
    <x v="5"/>
    <n v="39652"/>
  </r>
  <r>
    <x v="17"/>
    <x v="4"/>
    <x v="5"/>
    <n v="38206"/>
  </r>
  <r>
    <x v="17"/>
    <x v="5"/>
    <x v="5"/>
    <n v="35257"/>
  </r>
  <r>
    <x v="17"/>
    <x v="6"/>
    <x v="5"/>
    <n v="36811"/>
  </r>
  <r>
    <x v="17"/>
    <x v="7"/>
    <x v="5"/>
    <n v="36400"/>
  </r>
  <r>
    <x v="17"/>
    <x v="8"/>
    <x v="5"/>
    <n v="34242"/>
  </r>
  <r>
    <x v="18"/>
    <x v="9"/>
    <x v="5"/>
    <n v="31661"/>
  </r>
  <r>
    <x v="18"/>
    <x v="10"/>
    <x v="5"/>
    <n v="30445"/>
  </r>
  <r>
    <x v="18"/>
    <x v="11"/>
    <x v="5"/>
    <n v="41105"/>
  </r>
  <r>
    <x v="18"/>
    <x v="0"/>
    <x v="5"/>
    <n v="36664"/>
  </r>
  <r>
    <x v="18"/>
    <x v="1"/>
    <x v="5"/>
    <n v="42935"/>
  </r>
  <r>
    <x v="18"/>
    <x v="2"/>
    <x v="5"/>
    <n v="39042"/>
  </r>
  <r>
    <x v="18"/>
    <x v="3"/>
    <x v="5"/>
    <n v="39724"/>
  </r>
  <r>
    <x v="18"/>
    <x v="4"/>
    <x v="5"/>
    <n v="39470"/>
  </r>
  <r>
    <x v="18"/>
    <x v="5"/>
    <x v="5"/>
    <n v="38632"/>
  </r>
  <r>
    <x v="18"/>
    <x v="6"/>
    <x v="5"/>
    <n v="38720"/>
  </r>
  <r>
    <x v="18"/>
    <x v="7"/>
    <x v="5"/>
    <n v="39771"/>
  </r>
  <r>
    <x v="18"/>
    <x v="8"/>
    <x v="5"/>
    <n v="35177"/>
  </r>
  <r>
    <x v="19"/>
    <x v="9"/>
    <x v="5"/>
    <n v="34266"/>
  </r>
  <r>
    <x v="19"/>
    <x v="10"/>
    <x v="5"/>
    <n v="32503"/>
  </r>
  <r>
    <x v="19"/>
    <x v="11"/>
    <x v="5"/>
    <n v="43001"/>
  </r>
  <r>
    <x v="19"/>
    <x v="0"/>
    <x v="5"/>
    <n v="43114"/>
  </r>
  <r>
    <x v="19"/>
    <x v="1"/>
    <x v="5"/>
    <n v="44865"/>
  </r>
  <r>
    <x v="19"/>
    <x v="2"/>
    <x v="5"/>
    <n v="42924"/>
  </r>
  <r>
    <x v="19"/>
    <x v="3"/>
    <x v="5"/>
    <n v="59265"/>
  </r>
  <r>
    <x v="19"/>
    <x v="4"/>
    <x v="5"/>
    <n v="64311"/>
  </r>
  <r>
    <x v="19"/>
    <x v="5"/>
    <x v="5"/>
    <n v="63274"/>
  </r>
  <r>
    <x v="19"/>
    <x v="6"/>
    <x v="5"/>
    <n v="64536"/>
  </r>
  <r>
    <x v="19"/>
    <x v="7"/>
    <x v="5"/>
    <n v="58284"/>
  </r>
  <r>
    <x v="19"/>
    <x v="8"/>
    <x v="5"/>
    <n v="48768"/>
  </r>
  <r>
    <x v="20"/>
    <x v="9"/>
    <x v="5"/>
    <n v="47043"/>
  </r>
  <r>
    <x v="20"/>
    <x v="10"/>
    <x v="5"/>
    <n v="46384"/>
  </r>
  <r>
    <x v="20"/>
    <x v="11"/>
    <x v="5"/>
    <n v="54240"/>
  </r>
  <r>
    <x v="20"/>
    <x v="0"/>
    <x v="5"/>
    <n v="48948"/>
  </r>
  <r>
    <x v="20"/>
    <x v="1"/>
    <x v="5"/>
    <n v="51811"/>
  </r>
  <r>
    <x v="20"/>
    <x v="2"/>
    <x v="5"/>
    <n v="45039"/>
  </r>
  <r>
    <x v="20"/>
    <x v="3"/>
    <x v="5"/>
    <n v="45967"/>
  </r>
  <r>
    <x v="20"/>
    <x v="4"/>
    <x v="5"/>
    <n v="44264"/>
  </r>
  <r>
    <x v="20"/>
    <x v="5"/>
    <x v="5"/>
    <n v="48340"/>
  </r>
  <r>
    <x v="20"/>
    <x v="6"/>
    <x v="5"/>
    <n v="46054"/>
  </r>
  <r>
    <x v="20"/>
    <x v="7"/>
    <x v="5"/>
    <n v="43644"/>
  </r>
  <r>
    <x v="20"/>
    <x v="8"/>
    <x v="5"/>
    <n v="42685"/>
  </r>
  <r>
    <x v="21"/>
    <x v="9"/>
    <x v="5"/>
    <n v="38241"/>
  </r>
  <r>
    <x v="21"/>
    <x v="10"/>
    <x v="5"/>
    <n v="32753"/>
  </r>
  <r>
    <x v="21"/>
    <x v="11"/>
    <x v="5"/>
    <n v="39533"/>
  </r>
  <r>
    <x v="21"/>
    <x v="0"/>
    <x v="5"/>
    <n v="38599"/>
  </r>
  <r>
    <x v="21"/>
    <x v="1"/>
    <x v="5"/>
    <n v="37913"/>
  </r>
  <r>
    <x v="21"/>
    <x v="2"/>
    <x v="5"/>
    <n v="38940"/>
  </r>
  <r>
    <x v="21"/>
    <x v="3"/>
    <x v="5"/>
    <n v="38479"/>
  </r>
  <r>
    <x v="21"/>
    <x v="4"/>
    <x v="5"/>
    <n v="38752"/>
  </r>
  <r>
    <x v="21"/>
    <x v="5"/>
    <x v="5"/>
    <n v="43424"/>
  </r>
  <r>
    <x v="21"/>
    <x v="6"/>
    <x v="5"/>
    <n v="44558"/>
  </r>
  <r>
    <x v="21"/>
    <x v="7"/>
    <x v="5"/>
    <n v="41023"/>
  </r>
  <r>
    <x v="21"/>
    <x v="8"/>
    <x v="5"/>
    <n v="38693"/>
  </r>
  <r>
    <x v="22"/>
    <x v="9"/>
    <x v="5"/>
    <n v="33684"/>
  </r>
  <r>
    <x v="22"/>
    <x v="10"/>
    <x v="5"/>
    <n v="31057"/>
  </r>
  <r>
    <x v="22"/>
    <x v="11"/>
    <x v="5"/>
    <n v="39275"/>
  </r>
  <r>
    <x v="22"/>
    <x v="0"/>
    <x v="5"/>
    <n v="41228"/>
  </r>
  <r>
    <x v="22"/>
    <x v="1"/>
    <x v="5"/>
    <n v="35624"/>
  </r>
  <r>
    <x v="22"/>
    <x v="2"/>
    <x v="5"/>
    <n v="34594"/>
  </r>
  <r>
    <x v="22"/>
    <x v="3"/>
    <x v="5"/>
    <n v="32540"/>
  </r>
  <r>
    <x v="22"/>
    <x v="4"/>
    <x v="5"/>
    <n v="38933"/>
  </r>
  <r>
    <x v="22"/>
    <x v="5"/>
    <x v="5"/>
    <n v="47719"/>
  </r>
  <r>
    <x v="22"/>
    <x v="6"/>
    <x v="5"/>
    <n v="47522"/>
  </r>
  <r>
    <x v="22"/>
    <x v="7"/>
    <x v="5"/>
    <n v="49230"/>
  </r>
  <r>
    <x v="22"/>
    <x v="8"/>
    <x v="5"/>
    <n v="31875"/>
  </r>
  <r>
    <x v="23"/>
    <x v="9"/>
    <x v="5"/>
    <n v="34265"/>
  </r>
  <r>
    <x v="23"/>
    <x v="10"/>
    <x v="5"/>
    <n v="27891"/>
  </r>
  <r>
    <x v="23"/>
    <x v="11"/>
    <x v="5"/>
    <n v="40593"/>
  </r>
  <r>
    <x v="23"/>
    <x v="0"/>
    <x v="5"/>
    <n v="37645"/>
  </r>
  <r>
    <x v="23"/>
    <x v="1"/>
    <x v="5"/>
    <n v="39507"/>
  </r>
  <r>
    <x v="23"/>
    <x v="2"/>
    <x v="5"/>
    <n v="38703"/>
  </r>
  <r>
    <x v="23"/>
    <x v="3"/>
    <x v="5"/>
    <n v="37808"/>
  </r>
  <r>
    <x v="23"/>
    <x v="4"/>
    <x v="5"/>
    <n v="52178"/>
  </r>
  <r>
    <x v="23"/>
    <x v="5"/>
    <x v="5"/>
    <n v="50401"/>
  </r>
  <r>
    <x v="23"/>
    <x v="6"/>
    <x v="5"/>
    <n v="48224"/>
  </r>
  <r>
    <x v="23"/>
    <x v="7"/>
    <x v="5"/>
    <n v="44868"/>
  </r>
  <r>
    <x v="23"/>
    <x v="8"/>
    <x v="5"/>
    <n v="38394"/>
  </r>
  <r>
    <x v="24"/>
    <x v="9"/>
    <x v="5"/>
    <n v="40271"/>
  </r>
  <r>
    <x v="24"/>
    <x v="10"/>
    <x v="5"/>
    <n v="39302"/>
  </r>
  <r>
    <x v="24"/>
    <x v="11"/>
    <x v="5"/>
    <n v="52745"/>
  </r>
  <r>
    <x v="24"/>
    <x v="0"/>
    <x v="5"/>
    <n v="50057"/>
  </r>
  <r>
    <x v="24"/>
    <x v="1"/>
    <x v="5"/>
    <n v="40546"/>
  </r>
  <r>
    <x v="24"/>
    <x v="2"/>
    <x v="5"/>
    <n v="0"/>
  </r>
  <r>
    <x v="24"/>
    <x v="3"/>
    <x v="5"/>
    <n v="25138"/>
  </r>
  <r>
    <x v="24"/>
    <x v="4"/>
    <x v="5"/>
    <n v="55707"/>
  </r>
  <r>
    <x v="24"/>
    <x v="5"/>
    <x v="5"/>
    <n v="52511"/>
  </r>
  <r>
    <x v="24"/>
    <x v="6"/>
    <x v="5"/>
    <n v="58114"/>
  </r>
  <r>
    <x v="24"/>
    <x v="7"/>
    <x v="5"/>
    <n v="53523"/>
  </r>
  <r>
    <x v="24"/>
    <x v="8"/>
    <x v="5"/>
    <n v="46239"/>
  </r>
  <r>
    <x v="25"/>
    <x v="9"/>
    <x v="5"/>
    <n v="47102"/>
  </r>
  <r>
    <x v="25"/>
    <x v="10"/>
    <x v="5"/>
    <n v="44605"/>
  </r>
  <r>
    <x v="25"/>
    <x v="11"/>
    <x v="5"/>
    <n v="50409"/>
  </r>
  <r>
    <x v="25"/>
    <x v="0"/>
    <x v="5"/>
    <n v="50838"/>
  </r>
  <r>
    <x v="25"/>
    <x v="1"/>
    <x v="5"/>
    <n v="53206"/>
  </r>
  <r>
    <x v="25"/>
    <x v="2"/>
    <x v="5"/>
    <n v="37352"/>
  </r>
  <r>
    <x v="25"/>
    <x v="3"/>
    <x v="5"/>
    <n v="56411"/>
  </r>
  <r>
    <x v="25"/>
    <x v="4"/>
    <x v="5"/>
    <n v="53122"/>
  </r>
  <r>
    <x v="25"/>
    <x v="5"/>
    <x v="5"/>
    <n v="52973"/>
  </r>
  <r>
    <x v="25"/>
    <x v="6"/>
    <x v="5"/>
    <n v="53384"/>
  </r>
  <r>
    <x v="25"/>
    <x v="7"/>
    <x v="5"/>
    <n v="50398"/>
  </r>
  <r>
    <x v="25"/>
    <x v="8"/>
    <x v="5"/>
    <n v="46809"/>
  </r>
  <r>
    <x v="26"/>
    <x v="9"/>
    <x v="5"/>
    <n v="48025"/>
  </r>
  <r>
    <x v="26"/>
    <x v="10"/>
    <x v="5"/>
    <n v="43891"/>
  </r>
  <r>
    <x v="26"/>
    <x v="11"/>
    <x v="5"/>
    <n v="33340"/>
  </r>
  <r>
    <x v="26"/>
    <x v="0"/>
    <x v="5"/>
    <n v="6331"/>
  </r>
  <r>
    <x v="26"/>
    <x v="1"/>
    <x v="5"/>
    <n v="11441"/>
  </r>
  <r>
    <x v="26"/>
    <x v="2"/>
    <x v="5"/>
    <n v="12757"/>
  </r>
  <r>
    <x v="26"/>
    <x v="3"/>
    <x v="5"/>
    <n v="10943"/>
  </r>
  <r>
    <x v="26"/>
    <x v="4"/>
    <x v="5"/>
    <n v="12332"/>
  </r>
  <r>
    <x v="26"/>
    <x v="5"/>
    <x v="5"/>
    <n v="14049"/>
  </r>
  <r>
    <x v="26"/>
    <x v="6"/>
    <x v="5"/>
    <n v="16834"/>
  </r>
  <r>
    <x v="0"/>
    <x v="0"/>
    <x v="6"/>
    <n v="24785"/>
  </r>
  <r>
    <x v="0"/>
    <x v="1"/>
    <x v="6"/>
    <n v="26927"/>
  </r>
  <r>
    <x v="0"/>
    <x v="2"/>
    <x v="6"/>
    <n v="24719"/>
  </r>
  <r>
    <x v="0"/>
    <x v="3"/>
    <x v="6"/>
    <n v="29774"/>
  </r>
  <r>
    <x v="0"/>
    <x v="4"/>
    <x v="6"/>
    <n v="31929"/>
  </r>
  <r>
    <x v="0"/>
    <x v="5"/>
    <x v="6"/>
    <n v="29289"/>
  </r>
  <r>
    <x v="0"/>
    <x v="6"/>
    <x v="6"/>
    <n v="31242"/>
  </r>
  <r>
    <x v="0"/>
    <x v="7"/>
    <x v="6"/>
    <n v="29584"/>
  </r>
  <r>
    <x v="0"/>
    <x v="8"/>
    <x v="6"/>
    <n v="35804"/>
  </r>
  <r>
    <x v="1"/>
    <x v="9"/>
    <x v="6"/>
    <n v="33637"/>
  </r>
  <r>
    <x v="1"/>
    <x v="10"/>
    <x v="6"/>
    <n v="34824"/>
  </r>
  <r>
    <x v="1"/>
    <x v="11"/>
    <x v="6"/>
    <n v="44546"/>
  </r>
  <r>
    <x v="1"/>
    <x v="0"/>
    <x v="6"/>
    <n v="40362"/>
  </r>
  <r>
    <x v="1"/>
    <x v="1"/>
    <x v="6"/>
    <n v="46208"/>
  </r>
  <r>
    <x v="1"/>
    <x v="2"/>
    <x v="6"/>
    <n v="43783"/>
  </r>
  <r>
    <x v="1"/>
    <x v="3"/>
    <x v="6"/>
    <n v="45087"/>
  </r>
  <r>
    <x v="1"/>
    <x v="4"/>
    <x v="6"/>
    <n v="46661"/>
  </r>
  <r>
    <x v="1"/>
    <x v="5"/>
    <x v="6"/>
    <n v="47264"/>
  </r>
  <r>
    <x v="1"/>
    <x v="6"/>
    <x v="6"/>
    <n v="51361"/>
  </r>
  <r>
    <x v="1"/>
    <x v="7"/>
    <x v="6"/>
    <n v="52550"/>
  </r>
  <r>
    <x v="1"/>
    <x v="8"/>
    <x v="6"/>
    <n v="49132"/>
  </r>
  <r>
    <x v="2"/>
    <x v="9"/>
    <x v="6"/>
    <n v="47286"/>
  </r>
  <r>
    <x v="2"/>
    <x v="10"/>
    <x v="6"/>
    <n v="44510"/>
  </r>
  <r>
    <x v="2"/>
    <x v="11"/>
    <x v="6"/>
    <n v="51914"/>
  </r>
  <r>
    <x v="2"/>
    <x v="0"/>
    <x v="6"/>
    <n v="52281"/>
  </r>
  <r>
    <x v="2"/>
    <x v="1"/>
    <x v="6"/>
    <n v="52017"/>
  </r>
  <r>
    <x v="2"/>
    <x v="2"/>
    <x v="6"/>
    <n v="46954"/>
  </r>
  <r>
    <x v="2"/>
    <x v="3"/>
    <x v="6"/>
    <n v="48604"/>
  </r>
  <r>
    <x v="2"/>
    <x v="4"/>
    <x v="6"/>
    <n v="48537"/>
  </r>
  <r>
    <x v="2"/>
    <x v="5"/>
    <x v="6"/>
    <n v="48081"/>
  </r>
  <r>
    <x v="2"/>
    <x v="6"/>
    <x v="6"/>
    <n v="56024"/>
  </r>
  <r>
    <x v="2"/>
    <x v="7"/>
    <x v="6"/>
    <n v="53896"/>
  </r>
  <r>
    <x v="2"/>
    <x v="8"/>
    <x v="6"/>
    <n v="50818"/>
  </r>
  <r>
    <x v="3"/>
    <x v="9"/>
    <x v="6"/>
    <n v="47013"/>
  </r>
  <r>
    <x v="3"/>
    <x v="10"/>
    <x v="6"/>
    <n v="44620"/>
  </r>
  <r>
    <x v="3"/>
    <x v="11"/>
    <x v="6"/>
    <n v="53794"/>
  </r>
  <r>
    <x v="3"/>
    <x v="0"/>
    <x v="6"/>
    <n v="56660"/>
  </r>
  <r>
    <x v="3"/>
    <x v="1"/>
    <x v="6"/>
    <n v="55394"/>
  </r>
  <r>
    <x v="3"/>
    <x v="2"/>
    <x v="6"/>
    <n v="52762"/>
  </r>
  <r>
    <x v="3"/>
    <x v="3"/>
    <x v="6"/>
    <n v="57743"/>
  </r>
  <r>
    <x v="3"/>
    <x v="4"/>
    <x v="6"/>
    <n v="58638"/>
  </r>
  <r>
    <x v="3"/>
    <x v="5"/>
    <x v="6"/>
    <n v="61402"/>
  </r>
  <r>
    <x v="3"/>
    <x v="6"/>
    <x v="6"/>
    <n v="64142"/>
  </r>
  <r>
    <x v="3"/>
    <x v="7"/>
    <x v="6"/>
    <n v="64817"/>
  </r>
  <r>
    <x v="3"/>
    <x v="8"/>
    <x v="6"/>
    <n v="57054"/>
  </r>
  <r>
    <x v="4"/>
    <x v="9"/>
    <x v="6"/>
    <n v="57317"/>
  </r>
  <r>
    <x v="4"/>
    <x v="10"/>
    <x v="6"/>
    <n v="54347"/>
  </r>
  <r>
    <x v="4"/>
    <x v="11"/>
    <x v="6"/>
    <n v="65159"/>
  </r>
  <r>
    <x v="4"/>
    <x v="0"/>
    <x v="6"/>
    <n v="63967"/>
  </r>
  <r>
    <x v="4"/>
    <x v="1"/>
    <x v="6"/>
    <n v="64165"/>
  </r>
  <r>
    <x v="4"/>
    <x v="2"/>
    <x v="6"/>
    <n v="63230"/>
  </r>
  <r>
    <x v="4"/>
    <x v="3"/>
    <x v="6"/>
    <n v="65953"/>
  </r>
  <r>
    <x v="4"/>
    <x v="4"/>
    <x v="6"/>
    <n v="66801"/>
  </r>
  <r>
    <x v="4"/>
    <x v="5"/>
    <x v="6"/>
    <n v="70037"/>
  </r>
  <r>
    <x v="4"/>
    <x v="6"/>
    <x v="6"/>
    <n v="73212"/>
  </r>
  <r>
    <x v="4"/>
    <x v="7"/>
    <x v="6"/>
    <n v="69081"/>
  </r>
  <r>
    <x v="4"/>
    <x v="8"/>
    <x v="6"/>
    <n v="68584"/>
  </r>
  <r>
    <x v="5"/>
    <x v="9"/>
    <x v="6"/>
    <n v="59396"/>
  </r>
  <r>
    <x v="5"/>
    <x v="10"/>
    <x v="6"/>
    <n v="55216"/>
  </r>
  <r>
    <x v="5"/>
    <x v="11"/>
    <x v="6"/>
    <n v="69392"/>
  </r>
  <r>
    <x v="5"/>
    <x v="0"/>
    <x v="6"/>
    <n v="67713"/>
  </r>
  <r>
    <x v="5"/>
    <x v="1"/>
    <x v="6"/>
    <n v="72018"/>
  </r>
  <r>
    <x v="5"/>
    <x v="2"/>
    <x v="6"/>
    <n v="71701"/>
  </r>
  <r>
    <x v="5"/>
    <x v="3"/>
    <x v="6"/>
    <n v="69981"/>
  </r>
  <r>
    <x v="5"/>
    <x v="4"/>
    <x v="6"/>
    <n v="69523"/>
  </r>
  <r>
    <x v="5"/>
    <x v="5"/>
    <x v="6"/>
    <n v="73468"/>
  </r>
  <r>
    <x v="5"/>
    <x v="6"/>
    <x v="6"/>
    <n v="68501"/>
  </r>
  <r>
    <x v="5"/>
    <x v="7"/>
    <x v="6"/>
    <n v="68421"/>
  </r>
  <r>
    <x v="5"/>
    <x v="8"/>
    <x v="6"/>
    <n v="66349"/>
  </r>
  <r>
    <x v="6"/>
    <x v="9"/>
    <x v="6"/>
    <n v="59088"/>
  </r>
  <r>
    <x v="6"/>
    <x v="10"/>
    <x v="6"/>
    <n v="60493"/>
  </r>
  <r>
    <x v="6"/>
    <x v="11"/>
    <x v="6"/>
    <n v="73299"/>
  </r>
  <r>
    <x v="6"/>
    <x v="0"/>
    <x v="6"/>
    <n v="68360"/>
  </r>
  <r>
    <x v="6"/>
    <x v="1"/>
    <x v="6"/>
    <n v="69752"/>
  </r>
  <r>
    <x v="6"/>
    <x v="2"/>
    <x v="6"/>
    <n v="68020"/>
  </r>
  <r>
    <x v="6"/>
    <x v="3"/>
    <x v="6"/>
    <n v="68702"/>
  </r>
  <r>
    <x v="6"/>
    <x v="4"/>
    <x v="6"/>
    <n v="72489"/>
  </r>
  <r>
    <x v="6"/>
    <x v="5"/>
    <x v="6"/>
    <n v="70447"/>
  </r>
  <r>
    <x v="6"/>
    <x v="6"/>
    <x v="6"/>
    <n v="72334"/>
  </r>
  <r>
    <x v="6"/>
    <x v="7"/>
    <x v="6"/>
    <n v="68126"/>
  </r>
  <r>
    <x v="6"/>
    <x v="8"/>
    <x v="6"/>
    <n v="68040"/>
  </r>
  <r>
    <x v="7"/>
    <x v="9"/>
    <x v="6"/>
    <n v="62605"/>
  </r>
  <r>
    <x v="7"/>
    <x v="10"/>
    <x v="6"/>
    <n v="60349"/>
  </r>
  <r>
    <x v="7"/>
    <x v="11"/>
    <x v="6"/>
    <n v="69071"/>
  </r>
  <r>
    <x v="7"/>
    <x v="0"/>
    <x v="6"/>
    <n v="67139"/>
  </r>
  <r>
    <x v="7"/>
    <x v="1"/>
    <x v="6"/>
    <n v="71279"/>
  </r>
  <r>
    <x v="7"/>
    <x v="2"/>
    <x v="6"/>
    <n v="67656"/>
  </r>
  <r>
    <x v="7"/>
    <x v="3"/>
    <x v="6"/>
    <n v="66402"/>
  </r>
  <r>
    <x v="7"/>
    <x v="4"/>
    <x v="6"/>
    <n v="69598"/>
  </r>
  <r>
    <x v="7"/>
    <x v="5"/>
    <x v="6"/>
    <n v="67659"/>
  </r>
  <r>
    <x v="7"/>
    <x v="6"/>
    <x v="6"/>
    <n v="68075"/>
  </r>
  <r>
    <x v="7"/>
    <x v="7"/>
    <x v="6"/>
    <n v="70202"/>
  </r>
  <r>
    <x v="7"/>
    <x v="8"/>
    <x v="6"/>
    <n v="56278"/>
  </r>
  <r>
    <x v="8"/>
    <x v="9"/>
    <x v="6"/>
    <n v="53976"/>
  </r>
  <r>
    <x v="8"/>
    <x v="10"/>
    <x v="6"/>
    <n v="48631"/>
  </r>
  <r>
    <x v="8"/>
    <x v="11"/>
    <x v="6"/>
    <n v="51920"/>
  </r>
  <r>
    <x v="8"/>
    <x v="0"/>
    <x v="6"/>
    <n v="52768"/>
  </r>
  <r>
    <x v="8"/>
    <x v="1"/>
    <x v="6"/>
    <n v="56119"/>
  </r>
  <r>
    <x v="8"/>
    <x v="2"/>
    <x v="6"/>
    <n v="50868"/>
  </r>
  <r>
    <x v="8"/>
    <x v="3"/>
    <x v="6"/>
    <n v="54314"/>
  </r>
  <r>
    <x v="8"/>
    <x v="4"/>
    <x v="6"/>
    <n v="56817"/>
  </r>
  <r>
    <x v="8"/>
    <x v="5"/>
    <x v="6"/>
    <n v="57158"/>
  </r>
  <r>
    <x v="8"/>
    <x v="6"/>
    <x v="6"/>
    <n v="60278"/>
  </r>
  <r>
    <x v="8"/>
    <x v="7"/>
    <x v="6"/>
    <n v="59506"/>
  </r>
  <r>
    <x v="8"/>
    <x v="8"/>
    <x v="6"/>
    <n v="54929"/>
  </r>
  <r>
    <x v="9"/>
    <x v="9"/>
    <x v="6"/>
    <n v="51129"/>
  </r>
  <r>
    <x v="9"/>
    <x v="10"/>
    <x v="6"/>
    <n v="49390"/>
  </r>
  <r>
    <x v="9"/>
    <x v="11"/>
    <x v="6"/>
    <n v="57480"/>
  </r>
  <r>
    <x v="9"/>
    <x v="0"/>
    <x v="6"/>
    <n v="60696"/>
  </r>
  <r>
    <x v="9"/>
    <x v="1"/>
    <x v="6"/>
    <n v="62796"/>
  </r>
  <r>
    <x v="9"/>
    <x v="2"/>
    <x v="6"/>
    <n v="60305"/>
  </r>
  <r>
    <x v="9"/>
    <x v="3"/>
    <x v="6"/>
    <n v="61937"/>
  </r>
  <r>
    <x v="9"/>
    <x v="4"/>
    <x v="6"/>
    <n v="63191"/>
  </r>
  <r>
    <x v="9"/>
    <x v="5"/>
    <x v="6"/>
    <n v="63026"/>
  </r>
  <r>
    <x v="9"/>
    <x v="6"/>
    <x v="6"/>
    <n v="68408"/>
  </r>
  <r>
    <x v="9"/>
    <x v="7"/>
    <x v="6"/>
    <n v="65301"/>
  </r>
  <r>
    <x v="9"/>
    <x v="8"/>
    <x v="6"/>
    <n v="62016"/>
  </r>
  <r>
    <x v="10"/>
    <x v="9"/>
    <x v="6"/>
    <n v="57625"/>
  </r>
  <r>
    <x v="10"/>
    <x v="10"/>
    <x v="6"/>
    <n v="58445"/>
  </r>
  <r>
    <x v="10"/>
    <x v="11"/>
    <x v="6"/>
    <n v="68819"/>
  </r>
  <r>
    <x v="10"/>
    <x v="0"/>
    <x v="6"/>
    <n v="64146"/>
  </r>
  <r>
    <x v="10"/>
    <x v="1"/>
    <x v="6"/>
    <n v="67115"/>
  </r>
  <r>
    <x v="10"/>
    <x v="2"/>
    <x v="6"/>
    <n v="67129"/>
  </r>
  <r>
    <x v="10"/>
    <x v="3"/>
    <x v="6"/>
    <n v="68847"/>
  </r>
  <r>
    <x v="10"/>
    <x v="4"/>
    <x v="6"/>
    <n v="67684"/>
  </r>
  <r>
    <x v="10"/>
    <x v="5"/>
    <x v="6"/>
    <n v="69676"/>
  </r>
  <r>
    <x v="10"/>
    <x v="6"/>
    <x v="6"/>
    <n v="69549"/>
  </r>
  <r>
    <x v="10"/>
    <x v="7"/>
    <x v="6"/>
    <n v="67647"/>
  </r>
  <r>
    <x v="10"/>
    <x v="8"/>
    <x v="6"/>
    <n v="69301"/>
  </r>
  <r>
    <x v="11"/>
    <x v="9"/>
    <x v="6"/>
    <n v="59457"/>
  </r>
  <r>
    <x v="11"/>
    <x v="10"/>
    <x v="6"/>
    <n v="59487"/>
  </r>
  <r>
    <x v="11"/>
    <x v="11"/>
    <x v="6"/>
    <n v="67884"/>
  </r>
  <r>
    <x v="11"/>
    <x v="0"/>
    <x v="6"/>
    <n v="70918"/>
  </r>
  <r>
    <x v="11"/>
    <x v="1"/>
    <x v="6"/>
    <n v="72341"/>
  </r>
  <r>
    <x v="11"/>
    <x v="2"/>
    <x v="6"/>
    <n v="65707"/>
  </r>
  <r>
    <x v="11"/>
    <x v="3"/>
    <x v="6"/>
    <n v="73181"/>
  </r>
  <r>
    <x v="11"/>
    <x v="4"/>
    <x v="6"/>
    <n v="70585"/>
  </r>
  <r>
    <x v="11"/>
    <x v="5"/>
    <x v="6"/>
    <n v="74886"/>
  </r>
  <r>
    <x v="11"/>
    <x v="6"/>
    <x v="6"/>
    <n v="73930"/>
  </r>
  <r>
    <x v="11"/>
    <x v="7"/>
    <x v="6"/>
    <n v="75793"/>
  </r>
  <r>
    <x v="11"/>
    <x v="8"/>
    <x v="6"/>
    <n v="77255"/>
  </r>
  <r>
    <x v="12"/>
    <x v="9"/>
    <x v="6"/>
    <n v="65340"/>
  </r>
  <r>
    <x v="12"/>
    <x v="10"/>
    <x v="6"/>
    <n v="67879"/>
  </r>
  <r>
    <x v="12"/>
    <x v="11"/>
    <x v="6"/>
    <n v="78481"/>
  </r>
  <r>
    <x v="12"/>
    <x v="0"/>
    <x v="6"/>
    <n v="76586"/>
  </r>
  <r>
    <x v="12"/>
    <x v="1"/>
    <x v="6"/>
    <n v="79677"/>
  </r>
  <r>
    <x v="12"/>
    <x v="2"/>
    <x v="6"/>
    <n v="75333"/>
  </r>
  <r>
    <x v="12"/>
    <x v="3"/>
    <x v="6"/>
    <n v="75080"/>
  </r>
  <r>
    <x v="12"/>
    <x v="4"/>
    <x v="6"/>
    <n v="77568"/>
  </r>
  <r>
    <x v="12"/>
    <x v="5"/>
    <x v="6"/>
    <n v="79057"/>
  </r>
  <r>
    <x v="12"/>
    <x v="6"/>
    <x v="6"/>
    <n v="79200"/>
  </r>
  <r>
    <x v="12"/>
    <x v="7"/>
    <x v="6"/>
    <n v="83783"/>
  </r>
  <r>
    <x v="12"/>
    <x v="8"/>
    <x v="6"/>
    <n v="77204"/>
  </r>
  <r>
    <x v="13"/>
    <x v="9"/>
    <x v="6"/>
    <n v="67875"/>
  </r>
  <r>
    <x v="13"/>
    <x v="10"/>
    <x v="6"/>
    <n v="66288"/>
  </r>
  <r>
    <x v="13"/>
    <x v="11"/>
    <x v="6"/>
    <n v="80645"/>
  </r>
  <r>
    <x v="13"/>
    <x v="0"/>
    <x v="6"/>
    <n v="72405"/>
  </r>
  <r>
    <x v="13"/>
    <x v="1"/>
    <x v="6"/>
    <n v="79906"/>
  </r>
  <r>
    <x v="13"/>
    <x v="2"/>
    <x v="6"/>
    <n v="78357"/>
  </r>
  <r>
    <x v="13"/>
    <x v="3"/>
    <x v="6"/>
    <n v="79761"/>
  </r>
  <r>
    <x v="13"/>
    <x v="4"/>
    <x v="6"/>
    <n v="83469"/>
  </r>
  <r>
    <x v="13"/>
    <x v="5"/>
    <x v="6"/>
    <n v="82320"/>
  </r>
  <r>
    <x v="13"/>
    <x v="6"/>
    <x v="6"/>
    <n v="85337"/>
  </r>
  <r>
    <x v="13"/>
    <x v="7"/>
    <x v="6"/>
    <n v="83679"/>
  </r>
  <r>
    <x v="13"/>
    <x v="8"/>
    <x v="6"/>
    <n v="79294"/>
  </r>
  <r>
    <x v="14"/>
    <x v="9"/>
    <x v="6"/>
    <n v="71107"/>
  </r>
  <r>
    <x v="14"/>
    <x v="10"/>
    <x v="6"/>
    <n v="73504"/>
  </r>
  <r>
    <x v="14"/>
    <x v="11"/>
    <x v="6"/>
    <n v="78489"/>
  </r>
  <r>
    <x v="14"/>
    <x v="0"/>
    <x v="6"/>
    <n v="83691"/>
  </r>
  <r>
    <x v="14"/>
    <x v="1"/>
    <x v="6"/>
    <n v="88331"/>
  </r>
  <r>
    <x v="14"/>
    <x v="2"/>
    <x v="6"/>
    <n v="81542"/>
  </r>
  <r>
    <x v="14"/>
    <x v="3"/>
    <x v="6"/>
    <n v="84187"/>
  </r>
  <r>
    <x v="14"/>
    <x v="4"/>
    <x v="6"/>
    <n v="83133"/>
  </r>
  <r>
    <x v="14"/>
    <x v="5"/>
    <x v="6"/>
    <n v="82371"/>
  </r>
  <r>
    <x v="14"/>
    <x v="6"/>
    <x v="6"/>
    <n v="81655"/>
  </r>
  <r>
    <x v="14"/>
    <x v="7"/>
    <x v="6"/>
    <n v="81578"/>
  </r>
  <r>
    <x v="14"/>
    <x v="8"/>
    <x v="6"/>
    <n v="77104"/>
  </r>
  <r>
    <x v="15"/>
    <x v="9"/>
    <x v="6"/>
    <n v="72679"/>
  </r>
  <r>
    <x v="15"/>
    <x v="10"/>
    <x v="6"/>
    <n v="69967"/>
  </r>
  <r>
    <x v="15"/>
    <x v="11"/>
    <x v="6"/>
    <n v="79392"/>
  </r>
  <r>
    <x v="15"/>
    <x v="0"/>
    <x v="6"/>
    <n v="78721"/>
  </r>
  <r>
    <x v="15"/>
    <x v="1"/>
    <x v="6"/>
    <n v="79446"/>
  </r>
  <r>
    <x v="15"/>
    <x v="2"/>
    <x v="6"/>
    <n v="75078"/>
  </r>
  <r>
    <x v="15"/>
    <x v="3"/>
    <x v="6"/>
    <n v="68267"/>
  </r>
  <r>
    <x v="15"/>
    <x v="4"/>
    <x v="6"/>
    <n v="76603"/>
  </r>
  <r>
    <x v="15"/>
    <x v="5"/>
    <x v="6"/>
    <n v="75706"/>
  </r>
  <r>
    <x v="15"/>
    <x v="6"/>
    <x v="6"/>
    <n v="74531"/>
  </r>
  <r>
    <x v="15"/>
    <x v="7"/>
    <x v="6"/>
    <n v="74422"/>
  </r>
  <r>
    <x v="15"/>
    <x v="8"/>
    <x v="6"/>
    <n v="71025"/>
  </r>
  <r>
    <x v="16"/>
    <x v="9"/>
    <x v="6"/>
    <n v="60875"/>
  </r>
  <r>
    <x v="16"/>
    <x v="10"/>
    <x v="6"/>
    <n v="63726"/>
  </r>
  <r>
    <x v="16"/>
    <x v="11"/>
    <x v="6"/>
    <n v="84406"/>
  </r>
  <r>
    <x v="16"/>
    <x v="0"/>
    <x v="6"/>
    <n v="79791"/>
  </r>
  <r>
    <x v="16"/>
    <x v="1"/>
    <x v="6"/>
    <n v="73582"/>
  </r>
  <r>
    <x v="16"/>
    <x v="2"/>
    <x v="6"/>
    <n v="76590"/>
  </r>
  <r>
    <x v="16"/>
    <x v="3"/>
    <x v="6"/>
    <n v="75471"/>
  </r>
  <r>
    <x v="16"/>
    <x v="4"/>
    <x v="6"/>
    <n v="81781"/>
  </r>
  <r>
    <x v="16"/>
    <x v="5"/>
    <x v="6"/>
    <n v="83844"/>
  </r>
  <r>
    <x v="16"/>
    <x v="6"/>
    <x v="6"/>
    <n v="78479"/>
  </r>
  <r>
    <x v="16"/>
    <x v="7"/>
    <x v="6"/>
    <n v="73544"/>
  </r>
  <r>
    <x v="16"/>
    <x v="8"/>
    <x v="6"/>
    <n v="71663"/>
  </r>
  <r>
    <x v="17"/>
    <x v="9"/>
    <x v="6"/>
    <n v="60408"/>
  </r>
  <r>
    <x v="17"/>
    <x v="10"/>
    <x v="6"/>
    <n v="61216"/>
  </r>
  <r>
    <x v="17"/>
    <x v="11"/>
    <x v="6"/>
    <n v="65133"/>
  </r>
  <r>
    <x v="17"/>
    <x v="0"/>
    <x v="6"/>
    <n v="58564"/>
  </r>
  <r>
    <x v="17"/>
    <x v="1"/>
    <x v="6"/>
    <n v="60926"/>
  </r>
  <r>
    <x v="17"/>
    <x v="2"/>
    <x v="6"/>
    <n v="61301"/>
  </r>
  <r>
    <x v="17"/>
    <x v="3"/>
    <x v="6"/>
    <n v="58279"/>
  </r>
  <r>
    <x v="17"/>
    <x v="4"/>
    <x v="6"/>
    <n v="61483"/>
  </r>
  <r>
    <x v="17"/>
    <x v="5"/>
    <x v="6"/>
    <n v="61398"/>
  </r>
  <r>
    <x v="17"/>
    <x v="6"/>
    <x v="6"/>
    <n v="58325"/>
  </r>
  <r>
    <x v="17"/>
    <x v="7"/>
    <x v="6"/>
    <n v="57798"/>
  </r>
  <r>
    <x v="17"/>
    <x v="8"/>
    <x v="6"/>
    <n v="54081"/>
  </r>
  <r>
    <x v="18"/>
    <x v="9"/>
    <x v="6"/>
    <n v="46318"/>
  </r>
  <r>
    <x v="18"/>
    <x v="10"/>
    <x v="6"/>
    <n v="45502"/>
  </r>
  <r>
    <x v="18"/>
    <x v="11"/>
    <x v="6"/>
    <n v="62766"/>
  </r>
  <r>
    <x v="18"/>
    <x v="0"/>
    <x v="6"/>
    <n v="56420"/>
  </r>
  <r>
    <x v="18"/>
    <x v="1"/>
    <x v="6"/>
    <n v="63902"/>
  </r>
  <r>
    <x v="18"/>
    <x v="2"/>
    <x v="6"/>
    <n v="62329"/>
  </r>
  <r>
    <x v="18"/>
    <x v="3"/>
    <x v="6"/>
    <n v="59007"/>
  </r>
  <r>
    <x v="18"/>
    <x v="4"/>
    <x v="6"/>
    <n v="60249"/>
  </r>
  <r>
    <x v="18"/>
    <x v="5"/>
    <x v="6"/>
    <n v="58397"/>
  </r>
  <r>
    <x v="18"/>
    <x v="6"/>
    <x v="6"/>
    <n v="60700"/>
  </r>
  <r>
    <x v="18"/>
    <x v="7"/>
    <x v="6"/>
    <n v="59655"/>
  </r>
  <r>
    <x v="18"/>
    <x v="8"/>
    <x v="6"/>
    <n v="51626"/>
  </r>
  <r>
    <x v="19"/>
    <x v="9"/>
    <x v="6"/>
    <n v="52390"/>
  </r>
  <r>
    <x v="19"/>
    <x v="10"/>
    <x v="6"/>
    <n v="47445"/>
  </r>
  <r>
    <x v="19"/>
    <x v="11"/>
    <x v="6"/>
    <n v="61983"/>
  </r>
  <r>
    <x v="19"/>
    <x v="0"/>
    <x v="6"/>
    <n v="60891"/>
  </r>
  <r>
    <x v="19"/>
    <x v="1"/>
    <x v="6"/>
    <n v="65916"/>
  </r>
  <r>
    <x v="19"/>
    <x v="2"/>
    <x v="6"/>
    <n v="77750"/>
  </r>
  <r>
    <x v="19"/>
    <x v="3"/>
    <x v="6"/>
    <n v="81732"/>
  </r>
  <r>
    <x v="19"/>
    <x v="4"/>
    <x v="6"/>
    <n v="83198"/>
  </r>
  <r>
    <x v="19"/>
    <x v="5"/>
    <x v="6"/>
    <n v="84834"/>
  </r>
  <r>
    <x v="19"/>
    <x v="6"/>
    <x v="6"/>
    <n v="87823"/>
  </r>
  <r>
    <x v="19"/>
    <x v="7"/>
    <x v="6"/>
    <n v="81012"/>
  </r>
  <r>
    <x v="19"/>
    <x v="8"/>
    <x v="6"/>
    <n v="67482"/>
  </r>
  <r>
    <x v="20"/>
    <x v="9"/>
    <x v="6"/>
    <n v="57383"/>
  </r>
  <r>
    <x v="20"/>
    <x v="10"/>
    <x v="6"/>
    <n v="58509"/>
  </r>
  <r>
    <x v="20"/>
    <x v="11"/>
    <x v="6"/>
    <n v="68698"/>
  </r>
  <r>
    <x v="20"/>
    <x v="0"/>
    <x v="6"/>
    <n v="64741"/>
  </r>
  <r>
    <x v="20"/>
    <x v="1"/>
    <x v="6"/>
    <n v="68097"/>
  </r>
  <r>
    <x v="20"/>
    <x v="2"/>
    <x v="6"/>
    <n v="56764"/>
  </r>
  <r>
    <x v="20"/>
    <x v="3"/>
    <x v="6"/>
    <n v="56995"/>
  </r>
  <r>
    <x v="20"/>
    <x v="4"/>
    <x v="6"/>
    <n v="58824"/>
  </r>
  <r>
    <x v="20"/>
    <x v="5"/>
    <x v="6"/>
    <n v="60617"/>
  </r>
  <r>
    <x v="20"/>
    <x v="6"/>
    <x v="6"/>
    <n v="59436"/>
  </r>
  <r>
    <x v="20"/>
    <x v="7"/>
    <x v="6"/>
    <n v="58002"/>
  </r>
  <r>
    <x v="20"/>
    <x v="8"/>
    <x v="6"/>
    <n v="53767"/>
  </r>
  <r>
    <x v="21"/>
    <x v="9"/>
    <x v="6"/>
    <n v="40499"/>
  </r>
  <r>
    <x v="21"/>
    <x v="10"/>
    <x v="6"/>
    <n v="40004"/>
  </r>
  <r>
    <x v="21"/>
    <x v="11"/>
    <x v="6"/>
    <n v="46900"/>
  </r>
  <r>
    <x v="21"/>
    <x v="0"/>
    <x v="6"/>
    <n v="47974"/>
  </r>
  <r>
    <x v="21"/>
    <x v="1"/>
    <x v="6"/>
    <n v="43046"/>
  </r>
  <r>
    <x v="21"/>
    <x v="2"/>
    <x v="6"/>
    <n v="46461"/>
  </r>
  <r>
    <x v="21"/>
    <x v="3"/>
    <x v="6"/>
    <n v="46369"/>
  </r>
  <r>
    <x v="21"/>
    <x v="4"/>
    <x v="6"/>
    <n v="43865"/>
  </r>
  <r>
    <x v="21"/>
    <x v="5"/>
    <x v="6"/>
    <n v="50586"/>
  </r>
  <r>
    <x v="21"/>
    <x v="6"/>
    <x v="6"/>
    <n v="53063"/>
  </r>
  <r>
    <x v="21"/>
    <x v="7"/>
    <x v="6"/>
    <n v="47807"/>
  </r>
  <r>
    <x v="21"/>
    <x v="8"/>
    <x v="6"/>
    <n v="44543"/>
  </r>
  <r>
    <x v="22"/>
    <x v="9"/>
    <x v="6"/>
    <n v="40489"/>
  </r>
  <r>
    <x v="22"/>
    <x v="10"/>
    <x v="6"/>
    <n v="39225"/>
  </r>
  <r>
    <x v="22"/>
    <x v="11"/>
    <x v="6"/>
    <n v="47839"/>
  </r>
  <r>
    <x v="22"/>
    <x v="0"/>
    <x v="6"/>
    <n v="47286"/>
  </r>
  <r>
    <x v="22"/>
    <x v="1"/>
    <x v="6"/>
    <n v="41908"/>
  </r>
  <r>
    <x v="22"/>
    <x v="2"/>
    <x v="6"/>
    <n v="35693"/>
  </r>
  <r>
    <x v="22"/>
    <x v="3"/>
    <x v="6"/>
    <n v="36982"/>
  </r>
  <r>
    <x v="22"/>
    <x v="4"/>
    <x v="6"/>
    <n v="43381"/>
  </r>
  <r>
    <x v="22"/>
    <x v="5"/>
    <x v="6"/>
    <n v="62746"/>
  </r>
  <r>
    <x v="22"/>
    <x v="6"/>
    <x v="6"/>
    <n v="60329"/>
  </r>
  <r>
    <x v="22"/>
    <x v="7"/>
    <x v="6"/>
    <n v="62320"/>
  </r>
  <r>
    <x v="22"/>
    <x v="8"/>
    <x v="6"/>
    <n v="48201"/>
  </r>
  <r>
    <x v="23"/>
    <x v="9"/>
    <x v="6"/>
    <n v="44840"/>
  </r>
  <r>
    <x v="23"/>
    <x v="10"/>
    <x v="6"/>
    <n v="36718"/>
  </r>
  <r>
    <x v="23"/>
    <x v="11"/>
    <x v="6"/>
    <n v="51286"/>
  </r>
  <r>
    <x v="23"/>
    <x v="0"/>
    <x v="6"/>
    <n v="47129"/>
  </r>
  <r>
    <x v="23"/>
    <x v="1"/>
    <x v="6"/>
    <n v="50711"/>
  </r>
  <r>
    <x v="23"/>
    <x v="2"/>
    <x v="6"/>
    <n v="46149"/>
  </r>
  <r>
    <x v="23"/>
    <x v="3"/>
    <x v="6"/>
    <n v="41273"/>
  </r>
  <r>
    <x v="23"/>
    <x v="4"/>
    <x v="6"/>
    <n v="55333"/>
  </r>
  <r>
    <x v="23"/>
    <x v="5"/>
    <x v="6"/>
    <n v="50985"/>
  </r>
  <r>
    <x v="23"/>
    <x v="6"/>
    <x v="6"/>
    <n v="49504"/>
  </r>
  <r>
    <x v="23"/>
    <x v="7"/>
    <x v="6"/>
    <n v="45990"/>
  </r>
  <r>
    <x v="23"/>
    <x v="8"/>
    <x v="6"/>
    <n v="39511"/>
  </r>
  <r>
    <x v="24"/>
    <x v="9"/>
    <x v="6"/>
    <n v="47158"/>
  </r>
  <r>
    <x v="24"/>
    <x v="10"/>
    <x v="6"/>
    <n v="50988"/>
  </r>
  <r>
    <x v="24"/>
    <x v="11"/>
    <x v="6"/>
    <n v="68325"/>
  </r>
  <r>
    <x v="24"/>
    <x v="0"/>
    <x v="6"/>
    <n v="67953"/>
  </r>
  <r>
    <x v="24"/>
    <x v="1"/>
    <x v="6"/>
    <n v="52482"/>
  </r>
  <r>
    <x v="24"/>
    <x v="2"/>
    <x v="6"/>
    <n v="0"/>
  </r>
  <r>
    <x v="24"/>
    <x v="3"/>
    <x v="6"/>
    <n v="24133"/>
  </r>
  <r>
    <x v="24"/>
    <x v="4"/>
    <x v="6"/>
    <n v="50574"/>
  </r>
  <r>
    <x v="24"/>
    <x v="5"/>
    <x v="6"/>
    <n v="64349"/>
  </r>
  <r>
    <x v="24"/>
    <x v="6"/>
    <x v="6"/>
    <n v="68659"/>
  </r>
  <r>
    <x v="24"/>
    <x v="7"/>
    <x v="6"/>
    <n v="62042"/>
  </r>
  <r>
    <x v="24"/>
    <x v="8"/>
    <x v="6"/>
    <n v="55489"/>
  </r>
  <r>
    <x v="25"/>
    <x v="9"/>
    <x v="6"/>
    <n v="64877"/>
  </r>
  <r>
    <x v="25"/>
    <x v="10"/>
    <x v="6"/>
    <n v="61520"/>
  </r>
  <r>
    <x v="25"/>
    <x v="11"/>
    <x v="6"/>
    <n v="69030"/>
  </r>
  <r>
    <x v="25"/>
    <x v="0"/>
    <x v="6"/>
    <n v="74973"/>
  </r>
  <r>
    <x v="25"/>
    <x v="1"/>
    <x v="6"/>
    <n v="75596"/>
  </r>
  <r>
    <x v="25"/>
    <x v="2"/>
    <x v="6"/>
    <n v="66229"/>
  </r>
  <r>
    <x v="25"/>
    <x v="3"/>
    <x v="6"/>
    <n v="68312"/>
  </r>
  <r>
    <x v="25"/>
    <x v="4"/>
    <x v="6"/>
    <n v="73856"/>
  </r>
  <r>
    <x v="25"/>
    <x v="5"/>
    <x v="6"/>
    <n v="71927"/>
  </r>
  <r>
    <x v="25"/>
    <x v="6"/>
    <x v="6"/>
    <n v="74370"/>
  </r>
  <r>
    <x v="25"/>
    <x v="7"/>
    <x v="6"/>
    <n v="66900"/>
  </r>
  <r>
    <x v="25"/>
    <x v="8"/>
    <x v="6"/>
    <n v="65443"/>
  </r>
  <r>
    <x v="26"/>
    <x v="9"/>
    <x v="6"/>
    <n v="70265"/>
  </r>
  <r>
    <x v="26"/>
    <x v="10"/>
    <x v="6"/>
    <n v="60313"/>
  </r>
  <r>
    <x v="26"/>
    <x v="11"/>
    <x v="6"/>
    <n v="43772"/>
  </r>
  <r>
    <x v="26"/>
    <x v="0"/>
    <x v="6"/>
    <n v="10261"/>
  </r>
  <r>
    <x v="26"/>
    <x v="1"/>
    <x v="6"/>
    <n v="15556"/>
  </r>
  <r>
    <x v="26"/>
    <x v="2"/>
    <x v="6"/>
    <n v="16131"/>
  </r>
  <r>
    <x v="26"/>
    <x v="3"/>
    <x v="6"/>
    <n v="14060"/>
  </r>
  <r>
    <x v="26"/>
    <x v="4"/>
    <x v="6"/>
    <n v="15807"/>
  </r>
  <r>
    <x v="26"/>
    <x v="5"/>
    <x v="6"/>
    <n v="15272"/>
  </r>
  <r>
    <x v="26"/>
    <x v="6"/>
    <x v="6"/>
    <n v="23888"/>
  </r>
  <r>
    <x v="0"/>
    <x v="0"/>
    <x v="7"/>
    <n v="39275"/>
  </r>
  <r>
    <x v="0"/>
    <x v="1"/>
    <x v="7"/>
    <n v="50555"/>
  </r>
  <r>
    <x v="0"/>
    <x v="2"/>
    <x v="7"/>
    <n v="49433"/>
  </r>
  <r>
    <x v="0"/>
    <x v="3"/>
    <x v="7"/>
    <n v="52153"/>
  </r>
  <r>
    <x v="0"/>
    <x v="4"/>
    <x v="7"/>
    <n v="55693"/>
  </r>
  <r>
    <x v="0"/>
    <x v="5"/>
    <x v="7"/>
    <n v="52070"/>
  </r>
  <r>
    <x v="0"/>
    <x v="6"/>
    <x v="7"/>
    <n v="51196"/>
  </r>
  <r>
    <x v="0"/>
    <x v="7"/>
    <x v="7"/>
    <n v="67194"/>
  </r>
  <r>
    <x v="0"/>
    <x v="8"/>
    <x v="7"/>
    <n v="69531"/>
  </r>
  <r>
    <x v="1"/>
    <x v="9"/>
    <x v="7"/>
    <n v="59360"/>
  </r>
  <r>
    <x v="1"/>
    <x v="10"/>
    <x v="7"/>
    <n v="60595"/>
  </r>
  <r>
    <x v="1"/>
    <x v="11"/>
    <x v="7"/>
    <n v="72817"/>
  </r>
  <r>
    <x v="1"/>
    <x v="0"/>
    <x v="7"/>
    <n v="67616"/>
  </r>
  <r>
    <x v="1"/>
    <x v="1"/>
    <x v="7"/>
    <n v="74955"/>
  </r>
  <r>
    <x v="1"/>
    <x v="2"/>
    <x v="7"/>
    <n v="71187"/>
  </r>
  <r>
    <x v="1"/>
    <x v="3"/>
    <x v="7"/>
    <n v="76738"/>
  </r>
  <r>
    <x v="1"/>
    <x v="4"/>
    <x v="7"/>
    <n v="76347"/>
  </r>
  <r>
    <x v="1"/>
    <x v="5"/>
    <x v="7"/>
    <n v="78099"/>
  </r>
  <r>
    <x v="1"/>
    <x v="6"/>
    <x v="7"/>
    <n v="82720"/>
  </r>
  <r>
    <x v="1"/>
    <x v="7"/>
    <x v="7"/>
    <n v="83628"/>
  </r>
  <r>
    <x v="1"/>
    <x v="8"/>
    <x v="7"/>
    <n v="83735"/>
  </r>
  <r>
    <x v="2"/>
    <x v="9"/>
    <x v="7"/>
    <n v="75379"/>
  </r>
  <r>
    <x v="2"/>
    <x v="10"/>
    <x v="7"/>
    <n v="74146"/>
  </r>
  <r>
    <x v="2"/>
    <x v="11"/>
    <x v="7"/>
    <n v="85222"/>
  </r>
  <r>
    <x v="2"/>
    <x v="0"/>
    <x v="7"/>
    <n v="83648"/>
  </r>
  <r>
    <x v="2"/>
    <x v="1"/>
    <x v="7"/>
    <n v="86992"/>
  </r>
  <r>
    <x v="2"/>
    <x v="2"/>
    <x v="7"/>
    <n v="77977"/>
  </r>
  <r>
    <x v="2"/>
    <x v="3"/>
    <x v="7"/>
    <n v="82075"/>
  </r>
  <r>
    <x v="2"/>
    <x v="4"/>
    <x v="7"/>
    <n v="82538"/>
  </r>
  <r>
    <x v="2"/>
    <x v="5"/>
    <x v="7"/>
    <n v="81260"/>
  </r>
  <r>
    <x v="2"/>
    <x v="6"/>
    <x v="7"/>
    <n v="95506"/>
  </r>
  <r>
    <x v="2"/>
    <x v="7"/>
    <x v="7"/>
    <n v="90888"/>
  </r>
  <r>
    <x v="2"/>
    <x v="8"/>
    <x v="7"/>
    <n v="90746"/>
  </r>
  <r>
    <x v="3"/>
    <x v="9"/>
    <x v="7"/>
    <n v="81345"/>
  </r>
  <r>
    <x v="3"/>
    <x v="10"/>
    <x v="7"/>
    <n v="80593"/>
  </r>
  <r>
    <x v="3"/>
    <x v="11"/>
    <x v="7"/>
    <n v="92817"/>
  </r>
  <r>
    <x v="3"/>
    <x v="0"/>
    <x v="7"/>
    <n v="95999"/>
  </r>
  <r>
    <x v="3"/>
    <x v="1"/>
    <x v="7"/>
    <n v="98359"/>
  </r>
  <r>
    <x v="3"/>
    <x v="2"/>
    <x v="7"/>
    <n v="89273"/>
  </r>
  <r>
    <x v="3"/>
    <x v="3"/>
    <x v="7"/>
    <n v="87951"/>
  </r>
  <r>
    <x v="3"/>
    <x v="4"/>
    <x v="7"/>
    <n v="95954"/>
  </r>
  <r>
    <x v="3"/>
    <x v="5"/>
    <x v="7"/>
    <n v="102515"/>
  </r>
  <r>
    <x v="3"/>
    <x v="6"/>
    <x v="7"/>
    <n v="109313"/>
  </r>
  <r>
    <x v="3"/>
    <x v="7"/>
    <x v="7"/>
    <n v="110342"/>
  </r>
  <r>
    <x v="3"/>
    <x v="8"/>
    <x v="7"/>
    <n v="106092"/>
  </r>
  <r>
    <x v="4"/>
    <x v="9"/>
    <x v="7"/>
    <n v="98671"/>
  </r>
  <r>
    <x v="4"/>
    <x v="10"/>
    <x v="7"/>
    <n v="93804"/>
  </r>
  <r>
    <x v="4"/>
    <x v="11"/>
    <x v="7"/>
    <n v="112368"/>
  </r>
  <r>
    <x v="4"/>
    <x v="0"/>
    <x v="7"/>
    <n v="109373"/>
  </r>
  <r>
    <x v="4"/>
    <x v="1"/>
    <x v="7"/>
    <n v="110782"/>
  </r>
  <r>
    <x v="4"/>
    <x v="2"/>
    <x v="7"/>
    <n v="106628"/>
  </r>
  <r>
    <x v="4"/>
    <x v="3"/>
    <x v="7"/>
    <n v="116127"/>
  </r>
  <r>
    <x v="4"/>
    <x v="4"/>
    <x v="7"/>
    <n v="113664"/>
  </r>
  <r>
    <x v="4"/>
    <x v="5"/>
    <x v="7"/>
    <n v="115149"/>
  </r>
  <r>
    <x v="4"/>
    <x v="6"/>
    <x v="7"/>
    <n v="119136"/>
  </r>
  <r>
    <x v="4"/>
    <x v="7"/>
    <x v="7"/>
    <n v="112974"/>
  </r>
  <r>
    <x v="4"/>
    <x v="8"/>
    <x v="7"/>
    <n v="114413"/>
  </r>
  <r>
    <x v="5"/>
    <x v="9"/>
    <x v="7"/>
    <n v="101347"/>
  </r>
  <r>
    <x v="5"/>
    <x v="10"/>
    <x v="7"/>
    <n v="97678"/>
  </r>
  <r>
    <x v="5"/>
    <x v="11"/>
    <x v="7"/>
    <n v="116767"/>
  </r>
  <r>
    <x v="5"/>
    <x v="0"/>
    <x v="7"/>
    <n v="112178"/>
  </r>
  <r>
    <x v="5"/>
    <x v="1"/>
    <x v="7"/>
    <n v="119436"/>
  </r>
  <r>
    <x v="5"/>
    <x v="2"/>
    <x v="7"/>
    <n v="111684"/>
  </r>
  <r>
    <x v="5"/>
    <x v="3"/>
    <x v="7"/>
    <n v="116969"/>
  </r>
  <r>
    <x v="5"/>
    <x v="4"/>
    <x v="7"/>
    <n v="116148"/>
  </r>
  <r>
    <x v="5"/>
    <x v="5"/>
    <x v="7"/>
    <n v="118248"/>
  </r>
  <r>
    <x v="5"/>
    <x v="6"/>
    <x v="7"/>
    <n v="121760"/>
  </r>
  <r>
    <x v="5"/>
    <x v="7"/>
    <x v="7"/>
    <n v="125941"/>
  </r>
  <r>
    <x v="5"/>
    <x v="8"/>
    <x v="7"/>
    <n v="121454"/>
  </r>
  <r>
    <x v="6"/>
    <x v="9"/>
    <x v="7"/>
    <n v="109189"/>
  </r>
  <r>
    <x v="6"/>
    <x v="10"/>
    <x v="7"/>
    <n v="110303"/>
  </r>
  <r>
    <x v="6"/>
    <x v="11"/>
    <x v="7"/>
    <n v="128796"/>
  </r>
  <r>
    <x v="6"/>
    <x v="0"/>
    <x v="7"/>
    <n v="122307"/>
  </r>
  <r>
    <x v="6"/>
    <x v="1"/>
    <x v="7"/>
    <n v="121126"/>
  </r>
  <r>
    <x v="6"/>
    <x v="2"/>
    <x v="7"/>
    <n v="117498"/>
  </r>
  <r>
    <x v="6"/>
    <x v="3"/>
    <x v="7"/>
    <n v="120575"/>
  </r>
  <r>
    <x v="6"/>
    <x v="4"/>
    <x v="7"/>
    <n v="127360"/>
  </r>
  <r>
    <x v="6"/>
    <x v="5"/>
    <x v="7"/>
    <n v="126579"/>
  </r>
  <r>
    <x v="6"/>
    <x v="6"/>
    <x v="7"/>
    <n v="127498"/>
  </r>
  <r>
    <x v="6"/>
    <x v="7"/>
    <x v="7"/>
    <n v="122012"/>
  </r>
  <r>
    <x v="6"/>
    <x v="8"/>
    <x v="7"/>
    <n v="122532"/>
  </r>
  <r>
    <x v="7"/>
    <x v="9"/>
    <x v="7"/>
    <n v="110162"/>
  </r>
  <r>
    <x v="7"/>
    <x v="10"/>
    <x v="7"/>
    <n v="106304"/>
  </r>
  <r>
    <x v="7"/>
    <x v="11"/>
    <x v="7"/>
    <n v="121561"/>
  </r>
  <r>
    <x v="7"/>
    <x v="0"/>
    <x v="7"/>
    <n v="120292"/>
  </r>
  <r>
    <x v="7"/>
    <x v="1"/>
    <x v="7"/>
    <n v="123963"/>
  </r>
  <r>
    <x v="7"/>
    <x v="2"/>
    <x v="7"/>
    <n v="114773"/>
  </r>
  <r>
    <x v="7"/>
    <x v="3"/>
    <x v="7"/>
    <n v="111108"/>
  </r>
  <r>
    <x v="7"/>
    <x v="4"/>
    <x v="7"/>
    <n v="117317"/>
  </r>
  <r>
    <x v="7"/>
    <x v="5"/>
    <x v="7"/>
    <n v="114645"/>
  </r>
  <r>
    <x v="7"/>
    <x v="6"/>
    <x v="7"/>
    <n v="114838"/>
  </r>
  <r>
    <x v="7"/>
    <x v="7"/>
    <x v="7"/>
    <n v="117615"/>
  </r>
  <r>
    <x v="7"/>
    <x v="8"/>
    <x v="7"/>
    <n v="96820"/>
  </r>
  <r>
    <x v="8"/>
    <x v="9"/>
    <x v="7"/>
    <n v="89674"/>
  </r>
  <r>
    <x v="8"/>
    <x v="10"/>
    <x v="7"/>
    <n v="85583"/>
  </r>
  <r>
    <x v="8"/>
    <x v="11"/>
    <x v="7"/>
    <n v="91632"/>
  </r>
  <r>
    <x v="8"/>
    <x v="0"/>
    <x v="7"/>
    <n v="88976"/>
  </r>
  <r>
    <x v="8"/>
    <x v="1"/>
    <x v="7"/>
    <n v="93858"/>
  </r>
  <r>
    <x v="8"/>
    <x v="2"/>
    <x v="7"/>
    <n v="88111"/>
  </r>
  <r>
    <x v="8"/>
    <x v="3"/>
    <x v="7"/>
    <n v="94578"/>
  </r>
  <r>
    <x v="8"/>
    <x v="4"/>
    <x v="7"/>
    <n v="97417"/>
  </r>
  <r>
    <x v="8"/>
    <x v="5"/>
    <x v="7"/>
    <n v="97498"/>
  </r>
  <r>
    <x v="8"/>
    <x v="6"/>
    <x v="7"/>
    <n v="103425"/>
  </r>
  <r>
    <x v="8"/>
    <x v="7"/>
    <x v="7"/>
    <n v="104097"/>
  </r>
  <r>
    <x v="8"/>
    <x v="8"/>
    <x v="7"/>
    <n v="99639"/>
  </r>
  <r>
    <x v="9"/>
    <x v="9"/>
    <x v="7"/>
    <n v="89272"/>
  </r>
  <r>
    <x v="9"/>
    <x v="10"/>
    <x v="7"/>
    <n v="84871"/>
  </r>
  <r>
    <x v="9"/>
    <x v="11"/>
    <x v="7"/>
    <n v="98379"/>
  </r>
  <r>
    <x v="9"/>
    <x v="0"/>
    <x v="7"/>
    <n v="106145"/>
  </r>
  <r>
    <x v="9"/>
    <x v="1"/>
    <x v="7"/>
    <n v="110326"/>
  </r>
  <r>
    <x v="9"/>
    <x v="2"/>
    <x v="7"/>
    <n v="103329"/>
  </r>
  <r>
    <x v="9"/>
    <x v="3"/>
    <x v="7"/>
    <n v="111533"/>
  </r>
  <r>
    <x v="9"/>
    <x v="4"/>
    <x v="7"/>
    <n v="106788"/>
  </r>
  <r>
    <x v="9"/>
    <x v="5"/>
    <x v="7"/>
    <n v="107060"/>
  </r>
  <r>
    <x v="9"/>
    <x v="6"/>
    <x v="7"/>
    <n v="115304"/>
  </r>
  <r>
    <x v="9"/>
    <x v="7"/>
    <x v="7"/>
    <n v="111155"/>
  </r>
  <r>
    <x v="9"/>
    <x v="8"/>
    <x v="7"/>
    <n v="108129"/>
  </r>
  <r>
    <x v="10"/>
    <x v="9"/>
    <x v="7"/>
    <n v="98536"/>
  </r>
  <r>
    <x v="10"/>
    <x v="10"/>
    <x v="7"/>
    <n v="97297"/>
  </r>
  <r>
    <x v="10"/>
    <x v="11"/>
    <x v="7"/>
    <n v="113621"/>
  </r>
  <r>
    <x v="10"/>
    <x v="0"/>
    <x v="7"/>
    <n v="106589"/>
  </r>
  <r>
    <x v="10"/>
    <x v="1"/>
    <x v="7"/>
    <n v="109995"/>
  </r>
  <r>
    <x v="10"/>
    <x v="2"/>
    <x v="7"/>
    <n v="109562"/>
  </r>
  <r>
    <x v="10"/>
    <x v="3"/>
    <x v="7"/>
    <n v="113400"/>
  </r>
  <r>
    <x v="10"/>
    <x v="4"/>
    <x v="7"/>
    <n v="113248"/>
  </r>
  <r>
    <x v="10"/>
    <x v="5"/>
    <x v="7"/>
    <n v="117753"/>
  </r>
  <r>
    <x v="10"/>
    <x v="6"/>
    <x v="7"/>
    <n v="118381"/>
  </r>
  <r>
    <x v="10"/>
    <x v="7"/>
    <x v="7"/>
    <n v="117836"/>
  </r>
  <r>
    <x v="10"/>
    <x v="8"/>
    <x v="7"/>
    <n v="117571"/>
  </r>
  <r>
    <x v="11"/>
    <x v="9"/>
    <x v="7"/>
    <n v="98804"/>
  </r>
  <r>
    <x v="11"/>
    <x v="10"/>
    <x v="7"/>
    <n v="99926"/>
  </r>
  <r>
    <x v="11"/>
    <x v="11"/>
    <x v="7"/>
    <n v="116684"/>
  </r>
  <r>
    <x v="11"/>
    <x v="0"/>
    <x v="7"/>
    <n v="119513"/>
  </r>
  <r>
    <x v="11"/>
    <x v="1"/>
    <x v="7"/>
    <n v="121150"/>
  </r>
  <r>
    <x v="11"/>
    <x v="2"/>
    <x v="7"/>
    <n v="113005"/>
  </r>
  <r>
    <x v="11"/>
    <x v="3"/>
    <x v="7"/>
    <n v="120621"/>
  </r>
  <r>
    <x v="11"/>
    <x v="4"/>
    <x v="7"/>
    <n v="119353"/>
  </r>
  <r>
    <x v="11"/>
    <x v="5"/>
    <x v="7"/>
    <n v="127182"/>
  </r>
  <r>
    <x v="11"/>
    <x v="6"/>
    <x v="7"/>
    <n v="125601"/>
  </r>
  <r>
    <x v="11"/>
    <x v="7"/>
    <x v="7"/>
    <n v="127690"/>
  </r>
  <r>
    <x v="11"/>
    <x v="8"/>
    <x v="7"/>
    <n v="127397"/>
  </r>
  <r>
    <x v="12"/>
    <x v="9"/>
    <x v="7"/>
    <n v="109014"/>
  </r>
  <r>
    <x v="12"/>
    <x v="10"/>
    <x v="7"/>
    <n v="106368"/>
  </r>
  <r>
    <x v="12"/>
    <x v="11"/>
    <x v="7"/>
    <n v="126866"/>
  </r>
  <r>
    <x v="12"/>
    <x v="0"/>
    <x v="7"/>
    <n v="124039"/>
  </r>
  <r>
    <x v="12"/>
    <x v="1"/>
    <x v="7"/>
    <n v="128238"/>
  </r>
  <r>
    <x v="12"/>
    <x v="2"/>
    <x v="7"/>
    <n v="122844"/>
  </r>
  <r>
    <x v="12"/>
    <x v="3"/>
    <x v="7"/>
    <n v="128496"/>
  </r>
  <r>
    <x v="12"/>
    <x v="4"/>
    <x v="7"/>
    <n v="131054"/>
  </r>
  <r>
    <x v="12"/>
    <x v="5"/>
    <x v="7"/>
    <n v="131243"/>
  </r>
  <r>
    <x v="12"/>
    <x v="6"/>
    <x v="7"/>
    <n v="131262"/>
  </r>
  <r>
    <x v="12"/>
    <x v="7"/>
    <x v="7"/>
    <n v="137444"/>
  </r>
  <r>
    <x v="12"/>
    <x v="8"/>
    <x v="7"/>
    <n v="131534"/>
  </r>
  <r>
    <x v="13"/>
    <x v="9"/>
    <x v="7"/>
    <n v="117309"/>
  </r>
  <r>
    <x v="13"/>
    <x v="10"/>
    <x v="7"/>
    <n v="112622"/>
  </r>
  <r>
    <x v="13"/>
    <x v="11"/>
    <x v="7"/>
    <n v="135600"/>
  </r>
  <r>
    <x v="13"/>
    <x v="0"/>
    <x v="7"/>
    <n v="124000"/>
  </r>
  <r>
    <x v="13"/>
    <x v="1"/>
    <x v="7"/>
    <n v="133836"/>
  </r>
  <r>
    <x v="13"/>
    <x v="2"/>
    <x v="7"/>
    <n v="130618"/>
  </r>
  <r>
    <x v="13"/>
    <x v="3"/>
    <x v="7"/>
    <n v="131719"/>
  </r>
  <r>
    <x v="13"/>
    <x v="4"/>
    <x v="7"/>
    <n v="139579"/>
  </r>
  <r>
    <x v="13"/>
    <x v="5"/>
    <x v="7"/>
    <n v="138267"/>
  </r>
  <r>
    <x v="13"/>
    <x v="6"/>
    <x v="7"/>
    <n v="137449"/>
  </r>
  <r>
    <x v="13"/>
    <x v="7"/>
    <x v="7"/>
    <n v="138054"/>
  </r>
  <r>
    <x v="13"/>
    <x v="8"/>
    <x v="7"/>
    <n v="132915"/>
  </r>
  <r>
    <x v="14"/>
    <x v="9"/>
    <x v="7"/>
    <n v="119045"/>
  </r>
  <r>
    <x v="14"/>
    <x v="10"/>
    <x v="7"/>
    <n v="123412"/>
  </r>
  <r>
    <x v="14"/>
    <x v="11"/>
    <x v="7"/>
    <n v="128718"/>
  </r>
  <r>
    <x v="14"/>
    <x v="0"/>
    <x v="7"/>
    <n v="139490"/>
  </r>
  <r>
    <x v="14"/>
    <x v="1"/>
    <x v="7"/>
    <n v="143438"/>
  </r>
  <r>
    <x v="14"/>
    <x v="2"/>
    <x v="7"/>
    <n v="131762"/>
  </r>
  <r>
    <x v="14"/>
    <x v="3"/>
    <x v="7"/>
    <n v="139056"/>
  </r>
  <r>
    <x v="14"/>
    <x v="4"/>
    <x v="7"/>
    <n v="138105"/>
  </r>
  <r>
    <x v="14"/>
    <x v="5"/>
    <x v="7"/>
    <n v="136278"/>
  </r>
  <r>
    <x v="14"/>
    <x v="6"/>
    <x v="7"/>
    <n v="136831"/>
  </r>
  <r>
    <x v="14"/>
    <x v="7"/>
    <x v="7"/>
    <n v="136580"/>
  </r>
  <r>
    <x v="14"/>
    <x v="8"/>
    <x v="7"/>
    <n v="130573"/>
  </r>
  <r>
    <x v="15"/>
    <x v="9"/>
    <x v="7"/>
    <n v="124171"/>
  </r>
  <r>
    <x v="15"/>
    <x v="10"/>
    <x v="7"/>
    <n v="121611"/>
  </r>
  <r>
    <x v="15"/>
    <x v="11"/>
    <x v="7"/>
    <n v="135103"/>
  </r>
  <r>
    <x v="15"/>
    <x v="0"/>
    <x v="7"/>
    <n v="138306"/>
  </r>
  <r>
    <x v="15"/>
    <x v="1"/>
    <x v="7"/>
    <n v="138362"/>
  </r>
  <r>
    <x v="15"/>
    <x v="2"/>
    <x v="7"/>
    <n v="129690"/>
  </r>
  <r>
    <x v="15"/>
    <x v="3"/>
    <x v="7"/>
    <n v="117739"/>
  </r>
  <r>
    <x v="15"/>
    <x v="4"/>
    <x v="7"/>
    <n v="133418"/>
  </r>
  <r>
    <x v="15"/>
    <x v="5"/>
    <x v="7"/>
    <n v="134332"/>
  </r>
  <r>
    <x v="15"/>
    <x v="6"/>
    <x v="7"/>
    <n v="136882"/>
  </r>
  <r>
    <x v="15"/>
    <x v="7"/>
    <x v="7"/>
    <n v="124995"/>
  </r>
  <r>
    <x v="15"/>
    <x v="8"/>
    <x v="7"/>
    <n v="129319"/>
  </r>
  <r>
    <x v="16"/>
    <x v="9"/>
    <x v="7"/>
    <n v="109234"/>
  </r>
  <r>
    <x v="16"/>
    <x v="10"/>
    <x v="7"/>
    <n v="107344"/>
  </r>
  <r>
    <x v="16"/>
    <x v="11"/>
    <x v="7"/>
    <n v="125166"/>
  </r>
  <r>
    <x v="16"/>
    <x v="0"/>
    <x v="7"/>
    <n v="128864"/>
  </r>
  <r>
    <x v="16"/>
    <x v="1"/>
    <x v="7"/>
    <n v="127355"/>
  </r>
  <r>
    <x v="16"/>
    <x v="2"/>
    <x v="7"/>
    <n v="126028"/>
  </r>
  <r>
    <x v="16"/>
    <x v="3"/>
    <x v="7"/>
    <n v="123996"/>
  </r>
  <r>
    <x v="16"/>
    <x v="4"/>
    <x v="7"/>
    <n v="125631"/>
  </r>
  <r>
    <x v="16"/>
    <x v="5"/>
    <x v="7"/>
    <n v="128598"/>
  </r>
  <r>
    <x v="16"/>
    <x v="6"/>
    <x v="7"/>
    <n v="122245"/>
  </r>
  <r>
    <x v="16"/>
    <x v="7"/>
    <x v="7"/>
    <n v="121489"/>
  </r>
  <r>
    <x v="16"/>
    <x v="8"/>
    <x v="7"/>
    <n v="113215"/>
  </r>
  <r>
    <x v="17"/>
    <x v="9"/>
    <x v="7"/>
    <n v="92658"/>
  </r>
  <r>
    <x v="17"/>
    <x v="10"/>
    <x v="7"/>
    <n v="87157"/>
  </r>
  <r>
    <x v="17"/>
    <x v="11"/>
    <x v="7"/>
    <n v="80842"/>
  </r>
  <r>
    <x v="17"/>
    <x v="0"/>
    <x v="7"/>
    <n v="80021"/>
  </r>
  <r>
    <x v="17"/>
    <x v="1"/>
    <x v="7"/>
    <n v="89754"/>
  </r>
  <r>
    <x v="17"/>
    <x v="2"/>
    <x v="7"/>
    <n v="93074"/>
  </r>
  <r>
    <x v="17"/>
    <x v="3"/>
    <x v="7"/>
    <n v="88962"/>
  </r>
  <r>
    <x v="17"/>
    <x v="4"/>
    <x v="7"/>
    <n v="94520"/>
  </r>
  <r>
    <x v="17"/>
    <x v="5"/>
    <x v="7"/>
    <n v="102121"/>
  </r>
  <r>
    <x v="17"/>
    <x v="6"/>
    <x v="7"/>
    <n v="92460"/>
  </r>
  <r>
    <x v="17"/>
    <x v="7"/>
    <x v="7"/>
    <n v="91042"/>
  </r>
  <r>
    <x v="17"/>
    <x v="8"/>
    <x v="7"/>
    <n v="87580"/>
  </r>
  <r>
    <x v="18"/>
    <x v="9"/>
    <x v="7"/>
    <n v="76022"/>
  </r>
  <r>
    <x v="18"/>
    <x v="10"/>
    <x v="7"/>
    <n v="72124"/>
  </r>
  <r>
    <x v="18"/>
    <x v="11"/>
    <x v="7"/>
    <n v="91371"/>
  </r>
  <r>
    <x v="18"/>
    <x v="0"/>
    <x v="7"/>
    <n v="84479"/>
  </r>
  <r>
    <x v="18"/>
    <x v="1"/>
    <x v="7"/>
    <n v="94639"/>
  </r>
  <r>
    <x v="18"/>
    <x v="2"/>
    <x v="7"/>
    <n v="92607"/>
  </r>
  <r>
    <x v="18"/>
    <x v="3"/>
    <x v="7"/>
    <n v="91331"/>
  </r>
  <r>
    <x v="18"/>
    <x v="4"/>
    <x v="7"/>
    <n v="88552"/>
  </r>
  <r>
    <x v="18"/>
    <x v="5"/>
    <x v="7"/>
    <n v="86808"/>
  </r>
  <r>
    <x v="18"/>
    <x v="6"/>
    <x v="7"/>
    <n v="92495"/>
  </r>
  <r>
    <x v="18"/>
    <x v="7"/>
    <x v="7"/>
    <n v="89525"/>
  </r>
  <r>
    <x v="18"/>
    <x v="8"/>
    <x v="7"/>
    <n v="78888"/>
  </r>
  <r>
    <x v="19"/>
    <x v="9"/>
    <x v="7"/>
    <n v="75225"/>
  </r>
  <r>
    <x v="19"/>
    <x v="10"/>
    <x v="7"/>
    <n v="70799"/>
  </r>
  <r>
    <x v="19"/>
    <x v="11"/>
    <x v="7"/>
    <n v="91381"/>
  </r>
  <r>
    <x v="19"/>
    <x v="0"/>
    <x v="7"/>
    <n v="91004"/>
  </r>
  <r>
    <x v="19"/>
    <x v="1"/>
    <x v="7"/>
    <n v="98492"/>
  </r>
  <r>
    <x v="19"/>
    <x v="2"/>
    <x v="7"/>
    <n v="121956"/>
  </r>
  <r>
    <x v="19"/>
    <x v="3"/>
    <x v="7"/>
    <n v="131751"/>
  </r>
  <r>
    <x v="19"/>
    <x v="4"/>
    <x v="7"/>
    <n v="134106"/>
  </r>
  <r>
    <x v="19"/>
    <x v="5"/>
    <x v="7"/>
    <n v="126843"/>
  </r>
  <r>
    <x v="19"/>
    <x v="6"/>
    <x v="7"/>
    <n v="139614"/>
  </r>
  <r>
    <x v="19"/>
    <x v="7"/>
    <x v="7"/>
    <n v="128945"/>
  </r>
  <r>
    <x v="19"/>
    <x v="8"/>
    <x v="7"/>
    <n v="114674"/>
  </r>
  <r>
    <x v="20"/>
    <x v="9"/>
    <x v="7"/>
    <n v="107232"/>
  </r>
  <r>
    <x v="20"/>
    <x v="10"/>
    <x v="7"/>
    <n v="103586"/>
  </r>
  <r>
    <x v="20"/>
    <x v="11"/>
    <x v="7"/>
    <n v="118697"/>
  </r>
  <r>
    <x v="20"/>
    <x v="0"/>
    <x v="7"/>
    <n v="113975"/>
  </r>
  <r>
    <x v="20"/>
    <x v="1"/>
    <x v="7"/>
    <n v="118486"/>
  </r>
  <r>
    <x v="20"/>
    <x v="2"/>
    <x v="7"/>
    <n v="109510"/>
  </r>
  <r>
    <x v="20"/>
    <x v="3"/>
    <x v="7"/>
    <n v="112098"/>
  </r>
  <r>
    <x v="20"/>
    <x v="4"/>
    <x v="7"/>
    <n v="114173"/>
  </r>
  <r>
    <x v="20"/>
    <x v="5"/>
    <x v="7"/>
    <n v="118328"/>
  </r>
  <r>
    <x v="20"/>
    <x v="6"/>
    <x v="7"/>
    <n v="118590"/>
  </r>
  <r>
    <x v="20"/>
    <x v="7"/>
    <x v="7"/>
    <n v="111223"/>
  </r>
  <r>
    <x v="20"/>
    <x v="8"/>
    <x v="7"/>
    <n v="105332"/>
  </r>
  <r>
    <x v="21"/>
    <x v="9"/>
    <x v="7"/>
    <n v="91778"/>
  </r>
  <r>
    <x v="21"/>
    <x v="10"/>
    <x v="7"/>
    <n v="90905"/>
  </r>
  <r>
    <x v="21"/>
    <x v="11"/>
    <x v="7"/>
    <n v="100594"/>
  </r>
  <r>
    <x v="21"/>
    <x v="0"/>
    <x v="7"/>
    <n v="105294"/>
  </r>
  <r>
    <x v="21"/>
    <x v="1"/>
    <x v="7"/>
    <n v="103076"/>
  </r>
  <r>
    <x v="21"/>
    <x v="2"/>
    <x v="7"/>
    <n v="106227"/>
  </r>
  <r>
    <x v="21"/>
    <x v="3"/>
    <x v="7"/>
    <n v="106171"/>
  </r>
  <r>
    <x v="21"/>
    <x v="4"/>
    <x v="7"/>
    <n v="103377"/>
  </r>
  <r>
    <x v="21"/>
    <x v="5"/>
    <x v="7"/>
    <n v="112140"/>
  </r>
  <r>
    <x v="21"/>
    <x v="6"/>
    <x v="7"/>
    <n v="114906"/>
  </r>
  <r>
    <x v="21"/>
    <x v="7"/>
    <x v="7"/>
    <n v="107708"/>
  </r>
  <r>
    <x v="21"/>
    <x v="8"/>
    <x v="7"/>
    <n v="106403"/>
  </r>
  <r>
    <x v="22"/>
    <x v="9"/>
    <x v="7"/>
    <n v="93865"/>
  </r>
  <r>
    <x v="22"/>
    <x v="10"/>
    <x v="7"/>
    <n v="83979"/>
  </r>
  <r>
    <x v="22"/>
    <x v="11"/>
    <x v="7"/>
    <n v="121510"/>
  </r>
  <r>
    <x v="22"/>
    <x v="0"/>
    <x v="7"/>
    <n v="107973"/>
  </r>
  <r>
    <x v="22"/>
    <x v="1"/>
    <x v="7"/>
    <n v="101616"/>
  </r>
  <r>
    <x v="22"/>
    <x v="2"/>
    <x v="7"/>
    <n v="96139"/>
  </r>
  <r>
    <x v="22"/>
    <x v="3"/>
    <x v="7"/>
    <n v="87986"/>
  </r>
  <r>
    <x v="22"/>
    <x v="4"/>
    <x v="7"/>
    <n v="93524"/>
  </r>
  <r>
    <x v="22"/>
    <x v="5"/>
    <x v="7"/>
    <n v="110009"/>
  </r>
  <r>
    <x v="22"/>
    <x v="6"/>
    <x v="7"/>
    <n v="106806"/>
  </r>
  <r>
    <x v="22"/>
    <x v="7"/>
    <x v="7"/>
    <n v="119616"/>
  </r>
  <r>
    <x v="22"/>
    <x v="8"/>
    <x v="7"/>
    <n v="98485"/>
  </r>
  <r>
    <x v="23"/>
    <x v="9"/>
    <x v="7"/>
    <n v="90290"/>
  </r>
  <r>
    <x v="23"/>
    <x v="10"/>
    <x v="7"/>
    <n v="82358"/>
  </r>
  <r>
    <x v="23"/>
    <x v="11"/>
    <x v="7"/>
    <n v="101286"/>
  </r>
  <r>
    <x v="23"/>
    <x v="0"/>
    <x v="7"/>
    <n v="90654"/>
  </r>
  <r>
    <x v="23"/>
    <x v="1"/>
    <x v="7"/>
    <n v="99926"/>
  </r>
  <r>
    <x v="23"/>
    <x v="2"/>
    <x v="7"/>
    <n v="103194"/>
  </r>
  <r>
    <x v="23"/>
    <x v="3"/>
    <x v="7"/>
    <n v="99097"/>
  </r>
  <r>
    <x v="23"/>
    <x v="4"/>
    <x v="7"/>
    <n v="107003"/>
  </r>
  <r>
    <x v="23"/>
    <x v="5"/>
    <x v="7"/>
    <n v="101546"/>
  </r>
  <r>
    <x v="23"/>
    <x v="6"/>
    <x v="7"/>
    <n v="96239"/>
  </r>
  <r>
    <x v="23"/>
    <x v="7"/>
    <x v="7"/>
    <n v="88616"/>
  </r>
  <r>
    <x v="23"/>
    <x v="8"/>
    <x v="7"/>
    <n v="79096"/>
  </r>
  <r>
    <x v="24"/>
    <x v="9"/>
    <x v="7"/>
    <n v="83324"/>
  </r>
  <r>
    <x v="24"/>
    <x v="10"/>
    <x v="7"/>
    <n v="81364"/>
  </r>
  <r>
    <x v="24"/>
    <x v="11"/>
    <x v="7"/>
    <n v="110235"/>
  </r>
  <r>
    <x v="24"/>
    <x v="0"/>
    <x v="7"/>
    <n v="106188"/>
  </r>
  <r>
    <x v="24"/>
    <x v="1"/>
    <x v="7"/>
    <n v="82765"/>
  </r>
  <r>
    <x v="24"/>
    <x v="2"/>
    <x v="7"/>
    <n v="0"/>
  </r>
  <r>
    <x v="24"/>
    <x v="3"/>
    <x v="7"/>
    <n v="51064"/>
  </r>
  <r>
    <x v="24"/>
    <x v="4"/>
    <x v="7"/>
    <n v="133530"/>
  </r>
  <r>
    <x v="24"/>
    <x v="5"/>
    <x v="7"/>
    <n v="117443"/>
  </r>
  <r>
    <x v="24"/>
    <x v="6"/>
    <x v="7"/>
    <n v="135416"/>
  </r>
  <r>
    <x v="24"/>
    <x v="7"/>
    <x v="7"/>
    <n v="116325"/>
  </r>
  <r>
    <x v="24"/>
    <x v="8"/>
    <x v="7"/>
    <n v="106418"/>
  </r>
  <r>
    <x v="25"/>
    <x v="9"/>
    <x v="7"/>
    <n v="105206"/>
  </r>
  <r>
    <x v="25"/>
    <x v="10"/>
    <x v="7"/>
    <n v="98775"/>
  </r>
  <r>
    <x v="25"/>
    <x v="11"/>
    <x v="7"/>
    <n v="107239"/>
  </r>
  <r>
    <x v="25"/>
    <x v="0"/>
    <x v="7"/>
    <n v="117932"/>
  </r>
  <r>
    <x v="25"/>
    <x v="1"/>
    <x v="7"/>
    <n v="118690"/>
  </r>
  <r>
    <x v="25"/>
    <x v="2"/>
    <x v="7"/>
    <n v="105736"/>
  </r>
  <r>
    <x v="25"/>
    <x v="3"/>
    <x v="7"/>
    <n v="108221"/>
  </r>
  <r>
    <x v="25"/>
    <x v="4"/>
    <x v="7"/>
    <n v="117830"/>
  </r>
  <r>
    <x v="25"/>
    <x v="5"/>
    <x v="7"/>
    <n v="117097"/>
  </r>
  <r>
    <x v="25"/>
    <x v="6"/>
    <x v="7"/>
    <n v="118124"/>
  </r>
  <r>
    <x v="25"/>
    <x v="7"/>
    <x v="7"/>
    <n v="108495"/>
  </r>
  <r>
    <x v="25"/>
    <x v="8"/>
    <x v="7"/>
    <n v="101826"/>
  </r>
  <r>
    <x v="26"/>
    <x v="9"/>
    <x v="7"/>
    <n v="99741"/>
  </r>
  <r>
    <x v="26"/>
    <x v="10"/>
    <x v="7"/>
    <n v="90627"/>
  </r>
  <r>
    <x v="26"/>
    <x v="11"/>
    <x v="7"/>
    <n v="64904"/>
  </r>
  <r>
    <x v="26"/>
    <x v="0"/>
    <x v="7"/>
    <n v="10931"/>
  </r>
  <r>
    <x v="26"/>
    <x v="1"/>
    <x v="7"/>
    <n v="18734"/>
  </r>
  <r>
    <x v="26"/>
    <x v="2"/>
    <x v="7"/>
    <n v="19380"/>
  </r>
  <r>
    <x v="26"/>
    <x v="3"/>
    <x v="7"/>
    <n v="16140"/>
  </r>
  <r>
    <x v="26"/>
    <x v="4"/>
    <x v="7"/>
    <n v="18473"/>
  </r>
  <r>
    <x v="26"/>
    <x v="5"/>
    <x v="7"/>
    <n v="23491"/>
  </r>
  <r>
    <x v="26"/>
    <x v="6"/>
    <x v="7"/>
    <n v="30587"/>
  </r>
  <r>
    <x v="0"/>
    <x v="0"/>
    <x v="8"/>
    <n v="28647"/>
  </r>
  <r>
    <x v="0"/>
    <x v="1"/>
    <x v="8"/>
    <n v="31765"/>
  </r>
  <r>
    <x v="0"/>
    <x v="2"/>
    <x v="8"/>
    <n v="27590"/>
  </r>
  <r>
    <x v="0"/>
    <x v="3"/>
    <x v="8"/>
    <n v="35898"/>
  </r>
  <r>
    <x v="0"/>
    <x v="4"/>
    <x v="8"/>
    <n v="41142"/>
  </r>
  <r>
    <x v="0"/>
    <x v="5"/>
    <x v="8"/>
    <n v="42501"/>
  </r>
  <r>
    <x v="0"/>
    <x v="6"/>
    <x v="8"/>
    <n v="41170"/>
  </r>
  <r>
    <x v="0"/>
    <x v="7"/>
    <x v="8"/>
    <n v="44581"/>
  </r>
  <r>
    <x v="0"/>
    <x v="8"/>
    <x v="8"/>
    <n v="43623"/>
  </r>
  <r>
    <x v="1"/>
    <x v="9"/>
    <x v="8"/>
    <n v="39998"/>
  </r>
  <r>
    <x v="1"/>
    <x v="10"/>
    <x v="8"/>
    <n v="40672"/>
  </r>
  <r>
    <x v="1"/>
    <x v="11"/>
    <x v="8"/>
    <n v="52167"/>
  </r>
  <r>
    <x v="1"/>
    <x v="0"/>
    <x v="8"/>
    <n v="47126"/>
  </r>
  <r>
    <x v="1"/>
    <x v="1"/>
    <x v="8"/>
    <n v="52432"/>
  </r>
  <r>
    <x v="1"/>
    <x v="2"/>
    <x v="8"/>
    <n v="47895"/>
  </r>
  <r>
    <x v="1"/>
    <x v="3"/>
    <x v="8"/>
    <n v="49249"/>
  </r>
  <r>
    <x v="1"/>
    <x v="4"/>
    <x v="8"/>
    <n v="50674"/>
  </r>
  <r>
    <x v="1"/>
    <x v="5"/>
    <x v="8"/>
    <n v="52059"/>
  </r>
  <r>
    <x v="1"/>
    <x v="6"/>
    <x v="8"/>
    <n v="54596"/>
  </r>
  <r>
    <x v="1"/>
    <x v="7"/>
    <x v="8"/>
    <n v="54883"/>
  </r>
  <r>
    <x v="1"/>
    <x v="8"/>
    <x v="8"/>
    <n v="52134"/>
  </r>
  <r>
    <x v="2"/>
    <x v="9"/>
    <x v="8"/>
    <n v="48730"/>
  </r>
  <r>
    <x v="2"/>
    <x v="10"/>
    <x v="8"/>
    <n v="47233"/>
  </r>
  <r>
    <x v="2"/>
    <x v="11"/>
    <x v="8"/>
    <n v="55719"/>
  </r>
  <r>
    <x v="2"/>
    <x v="0"/>
    <x v="8"/>
    <n v="55504"/>
  </r>
  <r>
    <x v="2"/>
    <x v="1"/>
    <x v="8"/>
    <n v="57410"/>
  </r>
  <r>
    <x v="2"/>
    <x v="2"/>
    <x v="8"/>
    <n v="51941"/>
  </r>
  <r>
    <x v="2"/>
    <x v="3"/>
    <x v="8"/>
    <n v="54988"/>
  </r>
  <r>
    <x v="2"/>
    <x v="4"/>
    <x v="8"/>
    <n v="55527"/>
  </r>
  <r>
    <x v="2"/>
    <x v="5"/>
    <x v="8"/>
    <n v="54185"/>
  </r>
  <r>
    <x v="2"/>
    <x v="6"/>
    <x v="8"/>
    <n v="63815"/>
  </r>
  <r>
    <x v="2"/>
    <x v="7"/>
    <x v="8"/>
    <n v="61655"/>
  </r>
  <r>
    <x v="2"/>
    <x v="8"/>
    <x v="8"/>
    <n v="60067"/>
  </r>
  <r>
    <x v="3"/>
    <x v="9"/>
    <x v="8"/>
    <n v="54727"/>
  </r>
  <r>
    <x v="3"/>
    <x v="10"/>
    <x v="8"/>
    <n v="52761"/>
  </r>
  <r>
    <x v="3"/>
    <x v="11"/>
    <x v="8"/>
    <n v="62219"/>
  </r>
  <r>
    <x v="3"/>
    <x v="0"/>
    <x v="8"/>
    <n v="66112"/>
  </r>
  <r>
    <x v="3"/>
    <x v="1"/>
    <x v="8"/>
    <n v="66151"/>
  </r>
  <r>
    <x v="3"/>
    <x v="2"/>
    <x v="8"/>
    <n v="62422"/>
  </r>
  <r>
    <x v="3"/>
    <x v="3"/>
    <x v="8"/>
    <n v="66191"/>
  </r>
  <r>
    <x v="3"/>
    <x v="4"/>
    <x v="8"/>
    <n v="67023"/>
  </r>
  <r>
    <x v="3"/>
    <x v="5"/>
    <x v="8"/>
    <n v="70448"/>
  </r>
  <r>
    <x v="3"/>
    <x v="6"/>
    <x v="8"/>
    <n v="74283"/>
  </r>
  <r>
    <x v="3"/>
    <x v="7"/>
    <x v="8"/>
    <n v="74606"/>
  </r>
  <r>
    <x v="3"/>
    <x v="8"/>
    <x v="8"/>
    <n v="69311"/>
  </r>
  <r>
    <x v="4"/>
    <x v="9"/>
    <x v="8"/>
    <n v="62156"/>
  </r>
  <r>
    <x v="4"/>
    <x v="10"/>
    <x v="8"/>
    <n v="62487"/>
  </r>
  <r>
    <x v="4"/>
    <x v="11"/>
    <x v="8"/>
    <n v="77940"/>
  </r>
  <r>
    <x v="4"/>
    <x v="0"/>
    <x v="8"/>
    <n v="76068"/>
  </r>
  <r>
    <x v="4"/>
    <x v="1"/>
    <x v="8"/>
    <n v="76287"/>
  </r>
  <r>
    <x v="4"/>
    <x v="2"/>
    <x v="8"/>
    <n v="74471"/>
  </r>
  <r>
    <x v="4"/>
    <x v="3"/>
    <x v="8"/>
    <n v="76915"/>
  </r>
  <r>
    <x v="4"/>
    <x v="4"/>
    <x v="8"/>
    <n v="77163"/>
  </r>
  <r>
    <x v="4"/>
    <x v="5"/>
    <x v="8"/>
    <n v="78007"/>
  </r>
  <r>
    <x v="4"/>
    <x v="6"/>
    <x v="8"/>
    <n v="78397"/>
  </r>
  <r>
    <x v="4"/>
    <x v="7"/>
    <x v="8"/>
    <n v="76676"/>
  </r>
  <r>
    <x v="4"/>
    <x v="8"/>
    <x v="8"/>
    <n v="75107"/>
  </r>
  <r>
    <x v="5"/>
    <x v="9"/>
    <x v="8"/>
    <n v="66690"/>
  </r>
  <r>
    <x v="5"/>
    <x v="10"/>
    <x v="8"/>
    <n v="64730"/>
  </r>
  <r>
    <x v="5"/>
    <x v="11"/>
    <x v="8"/>
    <n v="80899"/>
  </r>
  <r>
    <x v="5"/>
    <x v="0"/>
    <x v="8"/>
    <n v="79504"/>
  </r>
  <r>
    <x v="5"/>
    <x v="1"/>
    <x v="8"/>
    <n v="80771"/>
  </r>
  <r>
    <x v="5"/>
    <x v="2"/>
    <x v="8"/>
    <n v="80379"/>
  </r>
  <r>
    <x v="5"/>
    <x v="3"/>
    <x v="8"/>
    <n v="103864"/>
  </r>
  <r>
    <x v="5"/>
    <x v="4"/>
    <x v="8"/>
    <n v="82197"/>
  </r>
  <r>
    <x v="5"/>
    <x v="5"/>
    <x v="8"/>
    <n v="81313"/>
  </r>
  <r>
    <x v="5"/>
    <x v="6"/>
    <x v="8"/>
    <n v="84302"/>
  </r>
  <r>
    <x v="5"/>
    <x v="7"/>
    <x v="8"/>
    <n v="85294"/>
  </r>
  <r>
    <x v="5"/>
    <x v="8"/>
    <x v="8"/>
    <n v="78937"/>
  </r>
  <r>
    <x v="6"/>
    <x v="9"/>
    <x v="8"/>
    <n v="69524"/>
  </r>
  <r>
    <x v="6"/>
    <x v="10"/>
    <x v="8"/>
    <n v="69818"/>
  </r>
  <r>
    <x v="6"/>
    <x v="11"/>
    <x v="8"/>
    <n v="84393"/>
  </r>
  <r>
    <x v="6"/>
    <x v="0"/>
    <x v="8"/>
    <n v="78004"/>
  </r>
  <r>
    <x v="6"/>
    <x v="1"/>
    <x v="8"/>
    <n v="78306"/>
  </r>
  <r>
    <x v="6"/>
    <x v="2"/>
    <x v="8"/>
    <n v="76250"/>
  </r>
  <r>
    <x v="6"/>
    <x v="3"/>
    <x v="8"/>
    <n v="74499"/>
  </r>
  <r>
    <x v="6"/>
    <x v="4"/>
    <x v="8"/>
    <n v="82344"/>
  </r>
  <r>
    <x v="6"/>
    <x v="5"/>
    <x v="8"/>
    <n v="80280"/>
  </r>
  <r>
    <x v="6"/>
    <x v="6"/>
    <x v="8"/>
    <n v="81505"/>
  </r>
  <r>
    <x v="6"/>
    <x v="7"/>
    <x v="8"/>
    <n v="79145"/>
  </r>
  <r>
    <x v="6"/>
    <x v="8"/>
    <x v="8"/>
    <n v="74623"/>
  </r>
  <r>
    <x v="7"/>
    <x v="9"/>
    <x v="8"/>
    <n v="70185"/>
  </r>
  <r>
    <x v="7"/>
    <x v="10"/>
    <x v="8"/>
    <n v="69232"/>
  </r>
  <r>
    <x v="7"/>
    <x v="11"/>
    <x v="8"/>
    <n v="79361"/>
  </r>
  <r>
    <x v="7"/>
    <x v="0"/>
    <x v="8"/>
    <n v="78453"/>
  </r>
  <r>
    <x v="7"/>
    <x v="1"/>
    <x v="8"/>
    <n v="83039"/>
  </r>
  <r>
    <x v="7"/>
    <x v="2"/>
    <x v="8"/>
    <n v="78462"/>
  </r>
  <r>
    <x v="7"/>
    <x v="3"/>
    <x v="8"/>
    <n v="74186"/>
  </r>
  <r>
    <x v="7"/>
    <x v="4"/>
    <x v="8"/>
    <n v="77883"/>
  </r>
  <r>
    <x v="7"/>
    <x v="5"/>
    <x v="8"/>
    <n v="75339"/>
  </r>
  <r>
    <x v="7"/>
    <x v="6"/>
    <x v="8"/>
    <n v="77967"/>
  </r>
  <r>
    <x v="7"/>
    <x v="7"/>
    <x v="8"/>
    <n v="77348"/>
  </r>
  <r>
    <x v="7"/>
    <x v="8"/>
    <x v="8"/>
    <n v="63282"/>
  </r>
  <r>
    <x v="8"/>
    <x v="9"/>
    <x v="8"/>
    <n v="60406"/>
  </r>
  <r>
    <x v="8"/>
    <x v="10"/>
    <x v="8"/>
    <n v="56696"/>
  </r>
  <r>
    <x v="8"/>
    <x v="11"/>
    <x v="8"/>
    <n v="58896"/>
  </r>
  <r>
    <x v="8"/>
    <x v="0"/>
    <x v="8"/>
    <n v="61069"/>
  </r>
  <r>
    <x v="8"/>
    <x v="1"/>
    <x v="8"/>
    <n v="63516"/>
  </r>
  <r>
    <x v="8"/>
    <x v="2"/>
    <x v="8"/>
    <n v="59940"/>
  </r>
  <r>
    <x v="8"/>
    <x v="3"/>
    <x v="8"/>
    <n v="61239"/>
  </r>
  <r>
    <x v="8"/>
    <x v="4"/>
    <x v="8"/>
    <n v="65461"/>
  </r>
  <r>
    <x v="8"/>
    <x v="5"/>
    <x v="8"/>
    <n v="64301"/>
  </r>
  <r>
    <x v="8"/>
    <x v="6"/>
    <x v="8"/>
    <n v="68542"/>
  </r>
  <r>
    <x v="8"/>
    <x v="7"/>
    <x v="8"/>
    <n v="67437"/>
  </r>
  <r>
    <x v="8"/>
    <x v="8"/>
    <x v="8"/>
    <n v="64873"/>
  </r>
  <r>
    <x v="9"/>
    <x v="9"/>
    <x v="8"/>
    <n v="59243"/>
  </r>
  <r>
    <x v="9"/>
    <x v="10"/>
    <x v="8"/>
    <n v="56285"/>
  </r>
  <r>
    <x v="9"/>
    <x v="11"/>
    <x v="8"/>
    <n v="65519"/>
  </r>
  <r>
    <x v="9"/>
    <x v="0"/>
    <x v="8"/>
    <n v="69632"/>
  </r>
  <r>
    <x v="9"/>
    <x v="1"/>
    <x v="8"/>
    <n v="71773"/>
  </r>
  <r>
    <x v="9"/>
    <x v="2"/>
    <x v="8"/>
    <n v="68107"/>
  </r>
  <r>
    <x v="9"/>
    <x v="3"/>
    <x v="8"/>
    <n v="71221"/>
  </r>
  <r>
    <x v="9"/>
    <x v="4"/>
    <x v="8"/>
    <n v="70649"/>
  </r>
  <r>
    <x v="9"/>
    <x v="5"/>
    <x v="8"/>
    <n v="72090"/>
  </r>
  <r>
    <x v="9"/>
    <x v="6"/>
    <x v="8"/>
    <n v="77238"/>
  </r>
  <r>
    <x v="9"/>
    <x v="7"/>
    <x v="8"/>
    <n v="74418"/>
  </r>
  <r>
    <x v="9"/>
    <x v="8"/>
    <x v="8"/>
    <n v="70560"/>
  </r>
  <r>
    <x v="10"/>
    <x v="9"/>
    <x v="8"/>
    <n v="63250"/>
  </r>
  <r>
    <x v="10"/>
    <x v="10"/>
    <x v="8"/>
    <n v="64072"/>
  </r>
  <r>
    <x v="10"/>
    <x v="11"/>
    <x v="8"/>
    <n v="76426"/>
  </r>
  <r>
    <x v="10"/>
    <x v="0"/>
    <x v="8"/>
    <n v="73639"/>
  </r>
  <r>
    <x v="10"/>
    <x v="1"/>
    <x v="8"/>
    <n v="75788"/>
  </r>
  <r>
    <x v="10"/>
    <x v="2"/>
    <x v="8"/>
    <n v="74412"/>
  </r>
  <r>
    <x v="10"/>
    <x v="3"/>
    <x v="8"/>
    <n v="73588"/>
  </r>
  <r>
    <x v="10"/>
    <x v="4"/>
    <x v="8"/>
    <n v="75121"/>
  </r>
  <r>
    <x v="10"/>
    <x v="5"/>
    <x v="8"/>
    <n v="77992"/>
  </r>
  <r>
    <x v="10"/>
    <x v="6"/>
    <x v="8"/>
    <n v="77905"/>
  </r>
  <r>
    <x v="10"/>
    <x v="7"/>
    <x v="8"/>
    <n v="78857"/>
  </r>
  <r>
    <x v="10"/>
    <x v="8"/>
    <x v="8"/>
    <n v="77839"/>
  </r>
  <r>
    <x v="11"/>
    <x v="9"/>
    <x v="8"/>
    <n v="65762"/>
  </r>
  <r>
    <x v="11"/>
    <x v="10"/>
    <x v="8"/>
    <n v="66682"/>
  </r>
  <r>
    <x v="11"/>
    <x v="11"/>
    <x v="8"/>
    <n v="80307"/>
  </r>
  <r>
    <x v="11"/>
    <x v="0"/>
    <x v="8"/>
    <n v="83801"/>
  </r>
  <r>
    <x v="11"/>
    <x v="1"/>
    <x v="8"/>
    <n v="84679"/>
  </r>
  <r>
    <x v="11"/>
    <x v="2"/>
    <x v="8"/>
    <n v="76193"/>
  </r>
  <r>
    <x v="11"/>
    <x v="3"/>
    <x v="8"/>
    <n v="80276"/>
  </r>
  <r>
    <x v="11"/>
    <x v="4"/>
    <x v="8"/>
    <n v="80373"/>
  </r>
  <r>
    <x v="11"/>
    <x v="5"/>
    <x v="8"/>
    <n v="84233"/>
  </r>
  <r>
    <x v="11"/>
    <x v="6"/>
    <x v="8"/>
    <n v="85072"/>
  </r>
  <r>
    <x v="11"/>
    <x v="7"/>
    <x v="8"/>
    <n v="86890"/>
  </r>
  <r>
    <x v="11"/>
    <x v="8"/>
    <x v="8"/>
    <n v="84493"/>
  </r>
  <r>
    <x v="12"/>
    <x v="9"/>
    <x v="8"/>
    <n v="72140"/>
  </r>
  <r>
    <x v="12"/>
    <x v="10"/>
    <x v="8"/>
    <n v="71946"/>
  </r>
  <r>
    <x v="12"/>
    <x v="11"/>
    <x v="8"/>
    <n v="88525"/>
  </r>
  <r>
    <x v="12"/>
    <x v="0"/>
    <x v="8"/>
    <n v="83891"/>
  </r>
  <r>
    <x v="12"/>
    <x v="1"/>
    <x v="8"/>
    <n v="87868"/>
  </r>
  <r>
    <x v="12"/>
    <x v="2"/>
    <x v="8"/>
    <n v="87205"/>
  </r>
  <r>
    <x v="12"/>
    <x v="3"/>
    <x v="8"/>
    <n v="86250"/>
  </r>
  <r>
    <x v="12"/>
    <x v="4"/>
    <x v="8"/>
    <n v="88244"/>
  </r>
  <r>
    <x v="12"/>
    <x v="5"/>
    <x v="8"/>
    <n v="91236"/>
  </r>
  <r>
    <x v="12"/>
    <x v="6"/>
    <x v="8"/>
    <n v="89110"/>
  </r>
  <r>
    <x v="12"/>
    <x v="7"/>
    <x v="8"/>
    <n v="92379"/>
  </r>
  <r>
    <x v="12"/>
    <x v="8"/>
    <x v="8"/>
    <n v="84221"/>
  </r>
  <r>
    <x v="13"/>
    <x v="9"/>
    <x v="8"/>
    <n v="74787"/>
  </r>
  <r>
    <x v="13"/>
    <x v="10"/>
    <x v="8"/>
    <n v="75384"/>
  </r>
  <r>
    <x v="13"/>
    <x v="11"/>
    <x v="8"/>
    <n v="88596"/>
  </r>
  <r>
    <x v="13"/>
    <x v="0"/>
    <x v="8"/>
    <n v="84927"/>
  </r>
  <r>
    <x v="13"/>
    <x v="1"/>
    <x v="8"/>
    <n v="87543"/>
  </r>
  <r>
    <x v="13"/>
    <x v="2"/>
    <x v="8"/>
    <n v="85529"/>
  </r>
  <r>
    <x v="13"/>
    <x v="3"/>
    <x v="8"/>
    <n v="86746"/>
  </r>
  <r>
    <x v="13"/>
    <x v="4"/>
    <x v="8"/>
    <n v="89261"/>
  </r>
  <r>
    <x v="13"/>
    <x v="5"/>
    <x v="8"/>
    <n v="89223"/>
  </r>
  <r>
    <x v="13"/>
    <x v="6"/>
    <x v="8"/>
    <n v="91976"/>
  </r>
  <r>
    <x v="13"/>
    <x v="7"/>
    <x v="8"/>
    <n v="88571"/>
  </r>
  <r>
    <x v="13"/>
    <x v="8"/>
    <x v="8"/>
    <n v="84352"/>
  </r>
  <r>
    <x v="14"/>
    <x v="9"/>
    <x v="8"/>
    <n v="75649"/>
  </r>
  <r>
    <x v="14"/>
    <x v="10"/>
    <x v="8"/>
    <n v="78640"/>
  </r>
  <r>
    <x v="14"/>
    <x v="11"/>
    <x v="8"/>
    <n v="81355"/>
  </r>
  <r>
    <x v="14"/>
    <x v="0"/>
    <x v="8"/>
    <n v="89697"/>
  </r>
  <r>
    <x v="14"/>
    <x v="1"/>
    <x v="8"/>
    <n v="92949"/>
  </r>
  <r>
    <x v="14"/>
    <x v="2"/>
    <x v="8"/>
    <n v="84152"/>
  </r>
  <r>
    <x v="14"/>
    <x v="3"/>
    <x v="8"/>
    <n v="86262"/>
  </r>
  <r>
    <x v="14"/>
    <x v="4"/>
    <x v="8"/>
    <n v="88094"/>
  </r>
  <r>
    <x v="14"/>
    <x v="5"/>
    <x v="8"/>
    <n v="87666"/>
  </r>
  <r>
    <x v="14"/>
    <x v="6"/>
    <x v="8"/>
    <n v="88801"/>
  </r>
  <r>
    <x v="14"/>
    <x v="7"/>
    <x v="8"/>
    <n v="86924"/>
  </r>
  <r>
    <x v="14"/>
    <x v="8"/>
    <x v="8"/>
    <n v="80394"/>
  </r>
  <r>
    <x v="15"/>
    <x v="9"/>
    <x v="8"/>
    <n v="75665"/>
  </r>
  <r>
    <x v="15"/>
    <x v="10"/>
    <x v="8"/>
    <n v="73695"/>
  </r>
  <r>
    <x v="15"/>
    <x v="11"/>
    <x v="8"/>
    <n v="85898"/>
  </r>
  <r>
    <x v="15"/>
    <x v="0"/>
    <x v="8"/>
    <n v="87903"/>
  </r>
  <r>
    <x v="15"/>
    <x v="1"/>
    <x v="8"/>
    <n v="88177"/>
  </r>
  <r>
    <x v="15"/>
    <x v="2"/>
    <x v="8"/>
    <n v="82861"/>
  </r>
  <r>
    <x v="15"/>
    <x v="3"/>
    <x v="8"/>
    <n v="74171"/>
  </r>
  <r>
    <x v="15"/>
    <x v="4"/>
    <x v="8"/>
    <n v="84026"/>
  </r>
  <r>
    <x v="15"/>
    <x v="5"/>
    <x v="8"/>
    <n v="85393"/>
  </r>
  <r>
    <x v="15"/>
    <x v="6"/>
    <x v="8"/>
    <n v="84216"/>
  </r>
  <r>
    <x v="15"/>
    <x v="7"/>
    <x v="8"/>
    <n v="79662"/>
  </r>
  <r>
    <x v="15"/>
    <x v="8"/>
    <x v="8"/>
    <n v="77876"/>
  </r>
  <r>
    <x v="16"/>
    <x v="9"/>
    <x v="8"/>
    <n v="67860"/>
  </r>
  <r>
    <x v="16"/>
    <x v="10"/>
    <x v="8"/>
    <n v="66592"/>
  </r>
  <r>
    <x v="16"/>
    <x v="11"/>
    <x v="8"/>
    <n v="79632"/>
  </r>
  <r>
    <x v="16"/>
    <x v="0"/>
    <x v="8"/>
    <n v="78994"/>
  </r>
  <r>
    <x v="16"/>
    <x v="1"/>
    <x v="8"/>
    <n v="73413"/>
  </r>
  <r>
    <x v="16"/>
    <x v="2"/>
    <x v="8"/>
    <n v="75584"/>
  </r>
  <r>
    <x v="16"/>
    <x v="3"/>
    <x v="8"/>
    <n v="70712"/>
  </r>
  <r>
    <x v="16"/>
    <x v="4"/>
    <x v="8"/>
    <n v="77191"/>
  </r>
  <r>
    <x v="16"/>
    <x v="5"/>
    <x v="8"/>
    <n v="74779"/>
  </r>
  <r>
    <x v="16"/>
    <x v="6"/>
    <x v="8"/>
    <n v="74827"/>
  </r>
  <r>
    <x v="16"/>
    <x v="7"/>
    <x v="8"/>
    <n v="75570"/>
  </r>
  <r>
    <x v="16"/>
    <x v="8"/>
    <x v="8"/>
    <n v="66961"/>
  </r>
  <r>
    <x v="17"/>
    <x v="9"/>
    <x v="8"/>
    <n v="51670"/>
  </r>
  <r>
    <x v="17"/>
    <x v="10"/>
    <x v="8"/>
    <n v="51044"/>
  </r>
  <r>
    <x v="17"/>
    <x v="11"/>
    <x v="8"/>
    <n v="51322"/>
  </r>
  <r>
    <x v="17"/>
    <x v="0"/>
    <x v="8"/>
    <n v="50554"/>
  </r>
  <r>
    <x v="17"/>
    <x v="1"/>
    <x v="8"/>
    <n v="49685"/>
  </r>
  <r>
    <x v="17"/>
    <x v="2"/>
    <x v="8"/>
    <n v="52698"/>
  </r>
  <r>
    <x v="17"/>
    <x v="3"/>
    <x v="8"/>
    <n v="50821"/>
  </r>
  <r>
    <x v="17"/>
    <x v="4"/>
    <x v="8"/>
    <n v="53559"/>
  </r>
  <r>
    <x v="17"/>
    <x v="5"/>
    <x v="8"/>
    <n v="52902"/>
  </r>
  <r>
    <x v="17"/>
    <x v="6"/>
    <x v="8"/>
    <n v="51664"/>
  </r>
  <r>
    <x v="17"/>
    <x v="7"/>
    <x v="8"/>
    <n v="50634"/>
  </r>
  <r>
    <x v="17"/>
    <x v="8"/>
    <x v="8"/>
    <n v="46214"/>
  </r>
  <r>
    <x v="18"/>
    <x v="9"/>
    <x v="8"/>
    <n v="41188"/>
  </r>
  <r>
    <x v="18"/>
    <x v="10"/>
    <x v="8"/>
    <n v="38936"/>
  </r>
  <r>
    <x v="18"/>
    <x v="11"/>
    <x v="8"/>
    <n v="54092"/>
  </r>
  <r>
    <x v="18"/>
    <x v="0"/>
    <x v="8"/>
    <n v="51314"/>
  </r>
  <r>
    <x v="18"/>
    <x v="1"/>
    <x v="8"/>
    <n v="56570"/>
  </r>
  <r>
    <x v="18"/>
    <x v="2"/>
    <x v="8"/>
    <n v="53921"/>
  </r>
  <r>
    <x v="18"/>
    <x v="3"/>
    <x v="8"/>
    <n v="49963"/>
  </r>
  <r>
    <x v="18"/>
    <x v="4"/>
    <x v="8"/>
    <n v="51573"/>
  </r>
  <r>
    <x v="18"/>
    <x v="5"/>
    <x v="8"/>
    <n v="49654"/>
  </r>
  <r>
    <x v="18"/>
    <x v="6"/>
    <x v="8"/>
    <n v="52327"/>
  </r>
  <r>
    <x v="18"/>
    <x v="7"/>
    <x v="8"/>
    <n v="49962"/>
  </r>
  <r>
    <x v="18"/>
    <x v="8"/>
    <x v="8"/>
    <n v="45672"/>
  </r>
  <r>
    <x v="19"/>
    <x v="9"/>
    <x v="8"/>
    <n v="41521"/>
  </r>
  <r>
    <x v="19"/>
    <x v="10"/>
    <x v="8"/>
    <n v="39999"/>
  </r>
  <r>
    <x v="19"/>
    <x v="11"/>
    <x v="8"/>
    <n v="51921"/>
  </r>
  <r>
    <x v="19"/>
    <x v="0"/>
    <x v="8"/>
    <n v="53153"/>
  </r>
  <r>
    <x v="19"/>
    <x v="1"/>
    <x v="8"/>
    <n v="56916"/>
  </r>
  <r>
    <x v="19"/>
    <x v="2"/>
    <x v="8"/>
    <n v="52755"/>
  </r>
  <r>
    <x v="19"/>
    <x v="3"/>
    <x v="8"/>
    <n v="55451"/>
  </r>
  <r>
    <x v="19"/>
    <x v="4"/>
    <x v="8"/>
    <n v="74641"/>
  </r>
  <r>
    <x v="19"/>
    <x v="5"/>
    <x v="8"/>
    <n v="72992"/>
  </r>
  <r>
    <x v="19"/>
    <x v="6"/>
    <x v="8"/>
    <n v="76417"/>
  </r>
  <r>
    <x v="19"/>
    <x v="7"/>
    <x v="8"/>
    <n v="70076"/>
  </r>
  <r>
    <x v="19"/>
    <x v="8"/>
    <x v="8"/>
    <n v="59091"/>
  </r>
  <r>
    <x v="20"/>
    <x v="9"/>
    <x v="8"/>
    <n v="54067"/>
  </r>
  <r>
    <x v="20"/>
    <x v="10"/>
    <x v="8"/>
    <n v="53343"/>
  </r>
  <r>
    <x v="20"/>
    <x v="11"/>
    <x v="8"/>
    <n v="58489"/>
  </r>
  <r>
    <x v="20"/>
    <x v="0"/>
    <x v="8"/>
    <n v="60084"/>
  </r>
  <r>
    <x v="20"/>
    <x v="1"/>
    <x v="8"/>
    <n v="61768"/>
  </r>
  <r>
    <x v="20"/>
    <x v="2"/>
    <x v="8"/>
    <n v="57483"/>
  </r>
  <r>
    <x v="20"/>
    <x v="3"/>
    <x v="8"/>
    <n v="52050"/>
  </r>
  <r>
    <x v="20"/>
    <x v="4"/>
    <x v="8"/>
    <n v="55186"/>
  </r>
  <r>
    <x v="20"/>
    <x v="5"/>
    <x v="8"/>
    <n v="59254"/>
  </r>
  <r>
    <x v="20"/>
    <x v="6"/>
    <x v="8"/>
    <n v="59502"/>
  </r>
  <r>
    <x v="20"/>
    <x v="7"/>
    <x v="8"/>
    <n v="51637"/>
  </r>
  <r>
    <x v="20"/>
    <x v="8"/>
    <x v="8"/>
    <n v="47934"/>
  </r>
  <r>
    <x v="21"/>
    <x v="9"/>
    <x v="8"/>
    <n v="44052"/>
  </r>
  <r>
    <x v="21"/>
    <x v="10"/>
    <x v="8"/>
    <n v="42291"/>
  </r>
  <r>
    <x v="21"/>
    <x v="11"/>
    <x v="8"/>
    <n v="46323"/>
  </r>
  <r>
    <x v="21"/>
    <x v="0"/>
    <x v="8"/>
    <n v="49075"/>
  </r>
  <r>
    <x v="21"/>
    <x v="1"/>
    <x v="8"/>
    <n v="46034"/>
  </r>
  <r>
    <x v="21"/>
    <x v="2"/>
    <x v="8"/>
    <n v="44110"/>
  </r>
  <r>
    <x v="21"/>
    <x v="3"/>
    <x v="8"/>
    <n v="42131"/>
  </r>
  <r>
    <x v="21"/>
    <x v="4"/>
    <x v="8"/>
    <n v="44932"/>
  </r>
  <r>
    <x v="21"/>
    <x v="5"/>
    <x v="8"/>
    <n v="49302"/>
  </r>
  <r>
    <x v="21"/>
    <x v="6"/>
    <x v="8"/>
    <n v="49125"/>
  </r>
  <r>
    <x v="21"/>
    <x v="7"/>
    <x v="8"/>
    <n v="45787"/>
  </r>
  <r>
    <x v="21"/>
    <x v="8"/>
    <x v="8"/>
    <n v="40566"/>
  </r>
  <r>
    <x v="22"/>
    <x v="9"/>
    <x v="8"/>
    <n v="39810"/>
  </r>
  <r>
    <x v="22"/>
    <x v="10"/>
    <x v="8"/>
    <n v="32614"/>
  </r>
  <r>
    <x v="22"/>
    <x v="11"/>
    <x v="8"/>
    <n v="45035"/>
  </r>
  <r>
    <x v="22"/>
    <x v="0"/>
    <x v="8"/>
    <n v="43910"/>
  </r>
  <r>
    <x v="22"/>
    <x v="1"/>
    <x v="8"/>
    <n v="39891"/>
  </r>
  <r>
    <x v="22"/>
    <x v="2"/>
    <x v="8"/>
    <n v="38699"/>
  </r>
  <r>
    <x v="22"/>
    <x v="3"/>
    <x v="8"/>
    <n v="38235"/>
  </r>
  <r>
    <x v="22"/>
    <x v="4"/>
    <x v="8"/>
    <n v="42385"/>
  </r>
  <r>
    <x v="22"/>
    <x v="5"/>
    <x v="8"/>
    <n v="49769"/>
  </r>
  <r>
    <x v="22"/>
    <x v="6"/>
    <x v="8"/>
    <n v="47689"/>
  </r>
  <r>
    <x v="22"/>
    <x v="7"/>
    <x v="8"/>
    <n v="53571"/>
  </r>
  <r>
    <x v="22"/>
    <x v="8"/>
    <x v="8"/>
    <n v="40840"/>
  </r>
  <r>
    <x v="23"/>
    <x v="9"/>
    <x v="8"/>
    <n v="37772"/>
  </r>
  <r>
    <x v="23"/>
    <x v="10"/>
    <x v="8"/>
    <n v="35148"/>
  </r>
  <r>
    <x v="23"/>
    <x v="11"/>
    <x v="8"/>
    <n v="36642"/>
  </r>
  <r>
    <x v="23"/>
    <x v="0"/>
    <x v="8"/>
    <n v="37184"/>
  </r>
  <r>
    <x v="23"/>
    <x v="1"/>
    <x v="8"/>
    <n v="40383"/>
  </r>
  <r>
    <x v="23"/>
    <x v="2"/>
    <x v="8"/>
    <n v="37837"/>
  </r>
  <r>
    <x v="23"/>
    <x v="3"/>
    <x v="8"/>
    <n v="41291"/>
  </r>
  <r>
    <x v="23"/>
    <x v="4"/>
    <x v="8"/>
    <n v="47789"/>
  </r>
  <r>
    <x v="23"/>
    <x v="5"/>
    <x v="8"/>
    <n v="44744"/>
  </r>
  <r>
    <x v="23"/>
    <x v="6"/>
    <x v="8"/>
    <n v="43615"/>
  </r>
  <r>
    <x v="23"/>
    <x v="7"/>
    <x v="8"/>
    <n v="40472"/>
  </r>
  <r>
    <x v="23"/>
    <x v="8"/>
    <x v="8"/>
    <n v="37437"/>
  </r>
  <r>
    <x v="24"/>
    <x v="9"/>
    <x v="8"/>
    <n v="41251"/>
  </r>
  <r>
    <x v="24"/>
    <x v="10"/>
    <x v="8"/>
    <n v="43339"/>
  </r>
  <r>
    <x v="24"/>
    <x v="11"/>
    <x v="8"/>
    <n v="59362"/>
  </r>
  <r>
    <x v="24"/>
    <x v="0"/>
    <x v="8"/>
    <n v="58385"/>
  </r>
  <r>
    <x v="24"/>
    <x v="1"/>
    <x v="8"/>
    <n v="47591"/>
  </r>
  <r>
    <x v="24"/>
    <x v="2"/>
    <x v="8"/>
    <n v="0"/>
  </r>
  <r>
    <x v="24"/>
    <x v="3"/>
    <x v="8"/>
    <n v="0"/>
  </r>
  <r>
    <x v="24"/>
    <x v="4"/>
    <x v="8"/>
    <n v="0"/>
  </r>
  <r>
    <x v="24"/>
    <x v="5"/>
    <x v="8"/>
    <n v="0"/>
  </r>
  <r>
    <x v="24"/>
    <x v="6"/>
    <x v="8"/>
    <n v="0"/>
  </r>
  <r>
    <x v="24"/>
    <x v="7"/>
    <x v="8"/>
    <n v="0"/>
  </r>
  <r>
    <x v="24"/>
    <x v="8"/>
    <x v="8"/>
    <n v="0"/>
  </r>
  <r>
    <x v="25"/>
    <x v="9"/>
    <x v="8"/>
    <n v="0"/>
  </r>
  <r>
    <x v="25"/>
    <x v="10"/>
    <x v="8"/>
    <n v="0"/>
  </r>
  <r>
    <x v="25"/>
    <x v="11"/>
    <x v="8"/>
    <n v="0"/>
  </r>
  <r>
    <x v="25"/>
    <x v="0"/>
    <x v="8"/>
    <n v="0"/>
  </r>
  <r>
    <x v="25"/>
    <x v="1"/>
    <x v="8"/>
    <n v="0"/>
  </r>
  <r>
    <x v="25"/>
    <x v="2"/>
    <x v="8"/>
    <n v="0"/>
  </r>
  <r>
    <x v="25"/>
    <x v="3"/>
    <x v="8"/>
    <n v="0"/>
  </r>
  <r>
    <x v="25"/>
    <x v="4"/>
    <x v="8"/>
    <n v="0"/>
  </r>
  <r>
    <x v="25"/>
    <x v="5"/>
    <x v="8"/>
    <n v="0"/>
  </r>
  <r>
    <x v="25"/>
    <x v="6"/>
    <x v="8"/>
    <n v="0"/>
  </r>
  <r>
    <x v="25"/>
    <x v="7"/>
    <x v="8"/>
    <n v="22400"/>
  </r>
  <r>
    <x v="25"/>
    <x v="8"/>
    <x v="8"/>
    <n v="46848"/>
  </r>
  <r>
    <x v="26"/>
    <x v="9"/>
    <x v="8"/>
    <n v="49943"/>
  </r>
  <r>
    <x v="26"/>
    <x v="10"/>
    <x v="8"/>
    <n v="47476"/>
  </r>
  <r>
    <x v="26"/>
    <x v="11"/>
    <x v="8"/>
    <n v="34563"/>
  </r>
  <r>
    <x v="26"/>
    <x v="0"/>
    <x v="8"/>
    <n v="7993"/>
  </r>
  <r>
    <x v="26"/>
    <x v="1"/>
    <x v="8"/>
    <n v="12894"/>
  </r>
  <r>
    <x v="26"/>
    <x v="2"/>
    <x v="8"/>
    <n v="13652"/>
  </r>
  <r>
    <x v="26"/>
    <x v="3"/>
    <x v="8"/>
    <n v="10992"/>
  </r>
  <r>
    <x v="26"/>
    <x v="4"/>
    <x v="8"/>
    <n v="13031"/>
  </r>
  <r>
    <x v="26"/>
    <x v="5"/>
    <x v="8"/>
    <n v="15232"/>
  </r>
  <r>
    <x v="26"/>
    <x v="6"/>
    <x v="8"/>
    <n v="19111"/>
  </r>
  <r>
    <x v="0"/>
    <x v="0"/>
    <x v="9"/>
    <n v="41638"/>
  </r>
  <r>
    <x v="0"/>
    <x v="1"/>
    <x v="9"/>
    <n v="55005"/>
  </r>
  <r>
    <x v="0"/>
    <x v="2"/>
    <x v="9"/>
    <n v="54202"/>
  </r>
  <r>
    <x v="0"/>
    <x v="3"/>
    <x v="9"/>
    <n v="50683"/>
  </r>
  <r>
    <x v="0"/>
    <x v="4"/>
    <x v="9"/>
    <n v="53995"/>
  </r>
  <r>
    <x v="0"/>
    <x v="5"/>
    <x v="9"/>
    <n v="58183"/>
  </r>
  <r>
    <x v="0"/>
    <x v="6"/>
    <x v="9"/>
    <n v="60356"/>
  </r>
  <r>
    <x v="0"/>
    <x v="7"/>
    <x v="9"/>
    <n v="68101"/>
  </r>
  <r>
    <x v="0"/>
    <x v="8"/>
    <x v="9"/>
    <n v="70207"/>
  </r>
  <r>
    <x v="1"/>
    <x v="9"/>
    <x v="9"/>
    <n v="64871"/>
  </r>
  <r>
    <x v="1"/>
    <x v="10"/>
    <x v="9"/>
    <n v="64778"/>
  </r>
  <r>
    <x v="1"/>
    <x v="11"/>
    <x v="9"/>
    <n v="78116"/>
  </r>
  <r>
    <x v="1"/>
    <x v="0"/>
    <x v="9"/>
    <n v="81624"/>
  </r>
  <r>
    <x v="1"/>
    <x v="1"/>
    <x v="9"/>
    <n v="85331"/>
  </r>
  <r>
    <x v="1"/>
    <x v="2"/>
    <x v="9"/>
    <n v="81159"/>
  </r>
  <r>
    <x v="1"/>
    <x v="3"/>
    <x v="9"/>
    <n v="87205"/>
  </r>
  <r>
    <x v="1"/>
    <x v="4"/>
    <x v="9"/>
    <n v="90337"/>
  </r>
  <r>
    <x v="1"/>
    <x v="5"/>
    <x v="9"/>
    <n v="90548"/>
  </r>
  <r>
    <x v="1"/>
    <x v="6"/>
    <x v="9"/>
    <n v="96081"/>
  </r>
  <r>
    <x v="1"/>
    <x v="7"/>
    <x v="9"/>
    <n v="98505"/>
  </r>
  <r>
    <x v="1"/>
    <x v="8"/>
    <x v="9"/>
    <n v="95859"/>
  </r>
  <r>
    <x v="2"/>
    <x v="9"/>
    <x v="9"/>
    <n v="89322"/>
  </r>
  <r>
    <x v="2"/>
    <x v="10"/>
    <x v="9"/>
    <n v="86598"/>
  </r>
  <r>
    <x v="2"/>
    <x v="11"/>
    <x v="9"/>
    <n v="101074"/>
  </r>
  <r>
    <x v="2"/>
    <x v="0"/>
    <x v="9"/>
    <n v="99290"/>
  </r>
  <r>
    <x v="2"/>
    <x v="1"/>
    <x v="9"/>
    <n v="108147"/>
  </r>
  <r>
    <x v="2"/>
    <x v="2"/>
    <x v="9"/>
    <n v="96021"/>
  </r>
  <r>
    <x v="2"/>
    <x v="3"/>
    <x v="9"/>
    <n v="100792"/>
  </r>
  <r>
    <x v="2"/>
    <x v="4"/>
    <x v="9"/>
    <n v="102368"/>
  </r>
  <r>
    <x v="2"/>
    <x v="5"/>
    <x v="9"/>
    <n v="98159"/>
  </r>
  <r>
    <x v="2"/>
    <x v="6"/>
    <x v="9"/>
    <n v="110943"/>
  </r>
  <r>
    <x v="2"/>
    <x v="7"/>
    <x v="9"/>
    <n v="108392"/>
  </r>
  <r>
    <x v="2"/>
    <x v="8"/>
    <x v="9"/>
    <n v="103677"/>
  </r>
  <r>
    <x v="3"/>
    <x v="9"/>
    <x v="9"/>
    <n v="95279"/>
  </r>
  <r>
    <x v="3"/>
    <x v="10"/>
    <x v="9"/>
    <n v="88987"/>
  </r>
  <r>
    <x v="3"/>
    <x v="11"/>
    <x v="9"/>
    <n v="109019"/>
  </r>
  <r>
    <x v="3"/>
    <x v="0"/>
    <x v="9"/>
    <n v="115723"/>
  </r>
  <r>
    <x v="3"/>
    <x v="1"/>
    <x v="9"/>
    <n v="116364"/>
  </r>
  <r>
    <x v="3"/>
    <x v="2"/>
    <x v="9"/>
    <n v="106196"/>
  </r>
  <r>
    <x v="3"/>
    <x v="3"/>
    <x v="9"/>
    <n v="117100"/>
  </r>
  <r>
    <x v="3"/>
    <x v="4"/>
    <x v="9"/>
    <n v="115374"/>
  </r>
  <r>
    <x v="3"/>
    <x v="5"/>
    <x v="9"/>
    <n v="121710"/>
  </r>
  <r>
    <x v="3"/>
    <x v="6"/>
    <x v="9"/>
    <n v="126317"/>
  </r>
  <r>
    <x v="3"/>
    <x v="7"/>
    <x v="9"/>
    <n v="125628"/>
  </r>
  <r>
    <x v="3"/>
    <x v="8"/>
    <x v="9"/>
    <n v="121177"/>
  </r>
  <r>
    <x v="4"/>
    <x v="9"/>
    <x v="9"/>
    <n v="114187"/>
  </r>
  <r>
    <x v="4"/>
    <x v="10"/>
    <x v="9"/>
    <n v="111569"/>
  </r>
  <r>
    <x v="4"/>
    <x v="11"/>
    <x v="9"/>
    <n v="133368"/>
  </r>
  <r>
    <x v="4"/>
    <x v="0"/>
    <x v="9"/>
    <n v="131256"/>
  </r>
  <r>
    <x v="4"/>
    <x v="1"/>
    <x v="9"/>
    <n v="131019"/>
  </r>
  <r>
    <x v="4"/>
    <x v="2"/>
    <x v="9"/>
    <n v="126359"/>
  </r>
  <r>
    <x v="4"/>
    <x v="3"/>
    <x v="9"/>
    <n v="135574"/>
  </r>
  <r>
    <x v="4"/>
    <x v="4"/>
    <x v="9"/>
    <n v="136676"/>
  </r>
  <r>
    <x v="4"/>
    <x v="5"/>
    <x v="9"/>
    <n v="133157"/>
  </r>
  <r>
    <x v="4"/>
    <x v="6"/>
    <x v="9"/>
    <n v="139685"/>
  </r>
  <r>
    <x v="4"/>
    <x v="7"/>
    <x v="9"/>
    <n v="129465"/>
  </r>
  <r>
    <x v="4"/>
    <x v="8"/>
    <x v="9"/>
    <n v="131886"/>
  </r>
  <r>
    <x v="5"/>
    <x v="9"/>
    <x v="9"/>
    <n v="118907"/>
  </r>
  <r>
    <x v="5"/>
    <x v="10"/>
    <x v="9"/>
    <n v="118198"/>
  </r>
  <r>
    <x v="5"/>
    <x v="11"/>
    <x v="9"/>
    <n v="142339"/>
  </r>
  <r>
    <x v="5"/>
    <x v="0"/>
    <x v="9"/>
    <n v="135509"/>
  </r>
  <r>
    <x v="5"/>
    <x v="1"/>
    <x v="9"/>
    <n v="141512"/>
  </r>
  <r>
    <x v="5"/>
    <x v="2"/>
    <x v="9"/>
    <n v="135096"/>
  </r>
  <r>
    <x v="5"/>
    <x v="3"/>
    <x v="9"/>
    <n v="138737"/>
  </r>
  <r>
    <x v="5"/>
    <x v="4"/>
    <x v="9"/>
    <n v="140737"/>
  </r>
  <r>
    <x v="5"/>
    <x v="5"/>
    <x v="9"/>
    <n v="147879"/>
  </r>
  <r>
    <x v="5"/>
    <x v="6"/>
    <x v="9"/>
    <n v="148847"/>
  </r>
  <r>
    <x v="5"/>
    <x v="7"/>
    <x v="9"/>
    <n v="148733"/>
  </r>
  <r>
    <x v="5"/>
    <x v="8"/>
    <x v="9"/>
    <n v="146408"/>
  </r>
  <r>
    <x v="6"/>
    <x v="9"/>
    <x v="9"/>
    <n v="128181"/>
  </r>
  <r>
    <x v="6"/>
    <x v="10"/>
    <x v="9"/>
    <n v="129124"/>
  </r>
  <r>
    <x v="6"/>
    <x v="11"/>
    <x v="9"/>
    <n v="156118"/>
  </r>
  <r>
    <x v="6"/>
    <x v="0"/>
    <x v="9"/>
    <n v="143917"/>
  </r>
  <r>
    <x v="6"/>
    <x v="1"/>
    <x v="9"/>
    <n v="146944"/>
  </r>
  <r>
    <x v="6"/>
    <x v="2"/>
    <x v="9"/>
    <n v="145902"/>
  </r>
  <r>
    <x v="6"/>
    <x v="3"/>
    <x v="9"/>
    <n v="149882"/>
  </r>
  <r>
    <x v="6"/>
    <x v="4"/>
    <x v="9"/>
    <n v="157081"/>
  </r>
  <r>
    <x v="6"/>
    <x v="5"/>
    <x v="9"/>
    <n v="156190"/>
  </r>
  <r>
    <x v="6"/>
    <x v="6"/>
    <x v="9"/>
    <n v="155293"/>
  </r>
  <r>
    <x v="6"/>
    <x v="7"/>
    <x v="9"/>
    <n v="148515"/>
  </r>
  <r>
    <x v="6"/>
    <x v="8"/>
    <x v="9"/>
    <n v="143541"/>
  </r>
  <r>
    <x v="7"/>
    <x v="9"/>
    <x v="9"/>
    <n v="133267"/>
  </r>
  <r>
    <x v="7"/>
    <x v="10"/>
    <x v="9"/>
    <n v="130615"/>
  </r>
  <r>
    <x v="7"/>
    <x v="11"/>
    <x v="9"/>
    <n v="150397"/>
  </r>
  <r>
    <x v="7"/>
    <x v="0"/>
    <x v="9"/>
    <n v="149069"/>
  </r>
  <r>
    <x v="7"/>
    <x v="1"/>
    <x v="9"/>
    <n v="154243"/>
  </r>
  <r>
    <x v="7"/>
    <x v="2"/>
    <x v="9"/>
    <n v="144867"/>
  </r>
  <r>
    <x v="7"/>
    <x v="3"/>
    <x v="9"/>
    <n v="138530"/>
  </r>
  <r>
    <x v="7"/>
    <x v="4"/>
    <x v="9"/>
    <n v="147097"/>
  </r>
  <r>
    <x v="7"/>
    <x v="5"/>
    <x v="9"/>
    <n v="145247"/>
  </r>
  <r>
    <x v="7"/>
    <x v="6"/>
    <x v="9"/>
    <n v="146853"/>
  </r>
  <r>
    <x v="7"/>
    <x v="7"/>
    <x v="9"/>
    <n v="147854"/>
  </r>
  <r>
    <x v="7"/>
    <x v="8"/>
    <x v="9"/>
    <n v="122650"/>
  </r>
  <r>
    <x v="8"/>
    <x v="9"/>
    <x v="9"/>
    <n v="113709"/>
  </r>
  <r>
    <x v="8"/>
    <x v="10"/>
    <x v="9"/>
    <n v="106528"/>
  </r>
  <r>
    <x v="8"/>
    <x v="11"/>
    <x v="9"/>
    <n v="115938"/>
  </r>
  <r>
    <x v="8"/>
    <x v="0"/>
    <x v="9"/>
    <n v="117266"/>
  </r>
  <r>
    <x v="8"/>
    <x v="1"/>
    <x v="9"/>
    <n v="124023"/>
  </r>
  <r>
    <x v="8"/>
    <x v="2"/>
    <x v="9"/>
    <n v="116636"/>
  </r>
  <r>
    <x v="8"/>
    <x v="3"/>
    <x v="9"/>
    <n v="123030"/>
  </r>
  <r>
    <x v="8"/>
    <x v="4"/>
    <x v="9"/>
    <n v="128495"/>
  </r>
  <r>
    <x v="8"/>
    <x v="5"/>
    <x v="9"/>
    <n v="128752"/>
  </r>
  <r>
    <x v="8"/>
    <x v="6"/>
    <x v="9"/>
    <n v="135365"/>
  </r>
  <r>
    <x v="8"/>
    <x v="7"/>
    <x v="9"/>
    <n v="133845"/>
  </r>
  <r>
    <x v="8"/>
    <x v="8"/>
    <x v="9"/>
    <n v="129974"/>
  </r>
  <r>
    <x v="9"/>
    <x v="9"/>
    <x v="9"/>
    <n v="117222"/>
  </r>
  <r>
    <x v="9"/>
    <x v="10"/>
    <x v="9"/>
    <n v="113872"/>
  </r>
  <r>
    <x v="9"/>
    <x v="11"/>
    <x v="9"/>
    <n v="131676"/>
  </r>
  <r>
    <x v="9"/>
    <x v="0"/>
    <x v="9"/>
    <n v="137368"/>
  </r>
  <r>
    <x v="9"/>
    <x v="1"/>
    <x v="9"/>
    <n v="141269"/>
  </r>
  <r>
    <x v="9"/>
    <x v="2"/>
    <x v="9"/>
    <n v="135453"/>
  </r>
  <r>
    <x v="9"/>
    <x v="3"/>
    <x v="9"/>
    <n v="144222"/>
  </r>
  <r>
    <x v="9"/>
    <x v="4"/>
    <x v="9"/>
    <n v="142688"/>
  </r>
  <r>
    <x v="9"/>
    <x v="5"/>
    <x v="9"/>
    <n v="146149"/>
  </r>
  <r>
    <x v="9"/>
    <x v="6"/>
    <x v="9"/>
    <n v="152832"/>
  </r>
  <r>
    <x v="9"/>
    <x v="7"/>
    <x v="9"/>
    <n v="146567"/>
  </r>
  <r>
    <x v="9"/>
    <x v="8"/>
    <x v="9"/>
    <n v="142219"/>
  </r>
  <r>
    <x v="10"/>
    <x v="9"/>
    <x v="9"/>
    <n v="129564"/>
  </r>
  <r>
    <x v="10"/>
    <x v="10"/>
    <x v="9"/>
    <n v="129253"/>
  </r>
  <r>
    <x v="10"/>
    <x v="11"/>
    <x v="9"/>
    <n v="150624"/>
  </r>
  <r>
    <x v="10"/>
    <x v="0"/>
    <x v="9"/>
    <n v="142037"/>
  </r>
  <r>
    <x v="10"/>
    <x v="1"/>
    <x v="9"/>
    <n v="147059"/>
  </r>
  <r>
    <x v="10"/>
    <x v="2"/>
    <x v="9"/>
    <n v="147024"/>
  </r>
  <r>
    <x v="10"/>
    <x v="3"/>
    <x v="9"/>
    <n v="151027"/>
  </r>
  <r>
    <x v="10"/>
    <x v="4"/>
    <x v="9"/>
    <n v="150529"/>
  </r>
  <r>
    <x v="10"/>
    <x v="5"/>
    <x v="9"/>
    <n v="157127"/>
  </r>
  <r>
    <x v="10"/>
    <x v="6"/>
    <x v="9"/>
    <n v="158412"/>
  </r>
  <r>
    <x v="10"/>
    <x v="7"/>
    <x v="9"/>
    <n v="155892"/>
  </r>
  <r>
    <x v="10"/>
    <x v="8"/>
    <x v="9"/>
    <n v="157005"/>
  </r>
  <r>
    <x v="11"/>
    <x v="9"/>
    <x v="9"/>
    <n v="132494"/>
  </r>
  <r>
    <x v="11"/>
    <x v="10"/>
    <x v="9"/>
    <n v="134258"/>
  </r>
  <r>
    <x v="11"/>
    <x v="11"/>
    <x v="9"/>
    <n v="156725"/>
  </r>
  <r>
    <x v="11"/>
    <x v="0"/>
    <x v="9"/>
    <n v="159734"/>
  </r>
  <r>
    <x v="11"/>
    <x v="1"/>
    <x v="9"/>
    <n v="162834"/>
  </r>
  <r>
    <x v="11"/>
    <x v="2"/>
    <x v="9"/>
    <n v="146013"/>
  </r>
  <r>
    <x v="11"/>
    <x v="3"/>
    <x v="9"/>
    <n v="161738"/>
  </r>
  <r>
    <x v="11"/>
    <x v="4"/>
    <x v="9"/>
    <n v="160764"/>
  </r>
  <r>
    <x v="11"/>
    <x v="5"/>
    <x v="9"/>
    <n v="171910"/>
  </r>
  <r>
    <x v="11"/>
    <x v="6"/>
    <x v="9"/>
    <n v="169327"/>
  </r>
  <r>
    <x v="11"/>
    <x v="7"/>
    <x v="9"/>
    <n v="173002"/>
  </r>
  <r>
    <x v="11"/>
    <x v="8"/>
    <x v="9"/>
    <n v="170079"/>
  </r>
  <r>
    <x v="12"/>
    <x v="9"/>
    <x v="9"/>
    <n v="145999"/>
  </r>
  <r>
    <x v="12"/>
    <x v="10"/>
    <x v="9"/>
    <n v="148075"/>
  </r>
  <r>
    <x v="12"/>
    <x v="11"/>
    <x v="9"/>
    <n v="179543"/>
  </r>
  <r>
    <x v="12"/>
    <x v="0"/>
    <x v="9"/>
    <n v="178706"/>
  </r>
  <r>
    <x v="12"/>
    <x v="1"/>
    <x v="9"/>
    <n v="178518"/>
  </r>
  <r>
    <x v="12"/>
    <x v="2"/>
    <x v="9"/>
    <n v="171591"/>
  </r>
  <r>
    <x v="12"/>
    <x v="3"/>
    <x v="9"/>
    <n v="178072"/>
  </r>
  <r>
    <x v="12"/>
    <x v="4"/>
    <x v="9"/>
    <n v="183119"/>
  </r>
  <r>
    <x v="12"/>
    <x v="5"/>
    <x v="9"/>
    <n v="182278"/>
  </r>
  <r>
    <x v="12"/>
    <x v="6"/>
    <x v="9"/>
    <n v="181820"/>
  </r>
  <r>
    <x v="12"/>
    <x v="7"/>
    <x v="9"/>
    <n v="188877"/>
  </r>
  <r>
    <x v="12"/>
    <x v="8"/>
    <x v="9"/>
    <n v="180878"/>
  </r>
  <r>
    <x v="13"/>
    <x v="9"/>
    <x v="9"/>
    <n v="159349"/>
  </r>
  <r>
    <x v="13"/>
    <x v="10"/>
    <x v="9"/>
    <n v="156195"/>
  </r>
  <r>
    <x v="13"/>
    <x v="11"/>
    <x v="9"/>
    <n v="188532"/>
  </r>
  <r>
    <x v="13"/>
    <x v="0"/>
    <x v="9"/>
    <n v="172626"/>
  </r>
  <r>
    <x v="13"/>
    <x v="1"/>
    <x v="9"/>
    <n v="183764"/>
  </r>
  <r>
    <x v="13"/>
    <x v="2"/>
    <x v="9"/>
    <n v="181385"/>
  </r>
  <r>
    <x v="13"/>
    <x v="3"/>
    <x v="9"/>
    <n v="186849"/>
  </r>
  <r>
    <x v="13"/>
    <x v="4"/>
    <x v="9"/>
    <n v="192131"/>
  </r>
  <r>
    <x v="13"/>
    <x v="5"/>
    <x v="9"/>
    <n v="188793"/>
  </r>
  <r>
    <x v="13"/>
    <x v="6"/>
    <x v="9"/>
    <n v="194580"/>
  </r>
  <r>
    <x v="13"/>
    <x v="7"/>
    <x v="9"/>
    <n v="196935"/>
  </r>
  <r>
    <x v="13"/>
    <x v="8"/>
    <x v="9"/>
    <n v="186894"/>
  </r>
  <r>
    <x v="14"/>
    <x v="9"/>
    <x v="9"/>
    <n v="168160"/>
  </r>
  <r>
    <x v="14"/>
    <x v="10"/>
    <x v="9"/>
    <n v="171493"/>
  </r>
  <r>
    <x v="14"/>
    <x v="11"/>
    <x v="9"/>
    <n v="182381"/>
  </r>
  <r>
    <x v="14"/>
    <x v="0"/>
    <x v="9"/>
    <n v="198143"/>
  </r>
  <r>
    <x v="14"/>
    <x v="1"/>
    <x v="9"/>
    <n v="204707"/>
  </r>
  <r>
    <x v="14"/>
    <x v="2"/>
    <x v="9"/>
    <n v="182535"/>
  </r>
  <r>
    <x v="14"/>
    <x v="3"/>
    <x v="9"/>
    <n v="195158"/>
  </r>
  <r>
    <x v="14"/>
    <x v="4"/>
    <x v="9"/>
    <n v="189401"/>
  </r>
  <r>
    <x v="14"/>
    <x v="5"/>
    <x v="9"/>
    <n v="187683"/>
  </r>
  <r>
    <x v="14"/>
    <x v="6"/>
    <x v="9"/>
    <n v="186940"/>
  </r>
  <r>
    <x v="14"/>
    <x v="7"/>
    <x v="9"/>
    <n v="188829"/>
  </r>
  <r>
    <x v="14"/>
    <x v="8"/>
    <x v="9"/>
    <n v="181944"/>
  </r>
  <r>
    <x v="15"/>
    <x v="9"/>
    <x v="9"/>
    <n v="169472"/>
  </r>
  <r>
    <x v="15"/>
    <x v="10"/>
    <x v="9"/>
    <n v="163115"/>
  </r>
  <r>
    <x v="15"/>
    <x v="11"/>
    <x v="9"/>
    <n v="185995"/>
  </r>
  <r>
    <x v="15"/>
    <x v="0"/>
    <x v="9"/>
    <n v="195938"/>
  </r>
  <r>
    <x v="15"/>
    <x v="1"/>
    <x v="9"/>
    <n v="197568"/>
  </r>
  <r>
    <x v="15"/>
    <x v="2"/>
    <x v="9"/>
    <n v="184795"/>
  </r>
  <r>
    <x v="15"/>
    <x v="3"/>
    <x v="9"/>
    <n v="170492"/>
  </r>
  <r>
    <x v="15"/>
    <x v="4"/>
    <x v="9"/>
    <n v="188077"/>
  </r>
  <r>
    <x v="15"/>
    <x v="5"/>
    <x v="9"/>
    <n v="191741"/>
  </r>
  <r>
    <x v="15"/>
    <x v="6"/>
    <x v="9"/>
    <n v="196529"/>
  </r>
  <r>
    <x v="15"/>
    <x v="7"/>
    <x v="9"/>
    <n v="180563"/>
  </r>
  <r>
    <x v="15"/>
    <x v="8"/>
    <x v="9"/>
    <n v="182305"/>
  </r>
  <r>
    <x v="16"/>
    <x v="9"/>
    <x v="9"/>
    <n v="154284"/>
  </r>
  <r>
    <x v="16"/>
    <x v="10"/>
    <x v="9"/>
    <n v="153787"/>
  </r>
  <r>
    <x v="16"/>
    <x v="11"/>
    <x v="9"/>
    <n v="187812"/>
  </r>
  <r>
    <x v="16"/>
    <x v="0"/>
    <x v="9"/>
    <n v="185493"/>
  </r>
  <r>
    <x v="16"/>
    <x v="1"/>
    <x v="9"/>
    <n v="179292"/>
  </r>
  <r>
    <x v="16"/>
    <x v="2"/>
    <x v="9"/>
    <n v="184427"/>
  </r>
  <r>
    <x v="16"/>
    <x v="3"/>
    <x v="9"/>
    <n v="177844"/>
  </r>
  <r>
    <x v="16"/>
    <x v="4"/>
    <x v="9"/>
    <n v="180383"/>
  </r>
  <r>
    <x v="16"/>
    <x v="5"/>
    <x v="9"/>
    <n v="183980"/>
  </r>
  <r>
    <x v="16"/>
    <x v="6"/>
    <x v="9"/>
    <n v="173828"/>
  </r>
  <r>
    <x v="16"/>
    <x v="7"/>
    <x v="9"/>
    <n v="170859"/>
  </r>
  <r>
    <x v="16"/>
    <x v="8"/>
    <x v="9"/>
    <n v="161027"/>
  </r>
  <r>
    <x v="17"/>
    <x v="9"/>
    <x v="9"/>
    <n v="129351"/>
  </r>
  <r>
    <x v="17"/>
    <x v="10"/>
    <x v="9"/>
    <n v="125224"/>
  </r>
  <r>
    <x v="17"/>
    <x v="11"/>
    <x v="9"/>
    <n v="130168"/>
  </r>
  <r>
    <x v="17"/>
    <x v="0"/>
    <x v="9"/>
    <n v="129019"/>
  </r>
  <r>
    <x v="17"/>
    <x v="1"/>
    <x v="9"/>
    <n v="134476"/>
  </r>
  <r>
    <x v="17"/>
    <x v="2"/>
    <x v="9"/>
    <n v="136318"/>
  </r>
  <r>
    <x v="17"/>
    <x v="3"/>
    <x v="9"/>
    <n v="133260"/>
  </r>
  <r>
    <x v="17"/>
    <x v="4"/>
    <x v="9"/>
    <n v="151001"/>
  </r>
  <r>
    <x v="17"/>
    <x v="5"/>
    <x v="9"/>
    <n v="150720"/>
  </r>
  <r>
    <x v="17"/>
    <x v="6"/>
    <x v="9"/>
    <n v="133647"/>
  </r>
  <r>
    <x v="17"/>
    <x v="7"/>
    <x v="9"/>
    <n v="130841"/>
  </r>
  <r>
    <x v="17"/>
    <x v="8"/>
    <x v="9"/>
    <n v="119298"/>
  </r>
  <r>
    <x v="18"/>
    <x v="9"/>
    <x v="9"/>
    <n v="104617"/>
  </r>
  <r>
    <x v="18"/>
    <x v="10"/>
    <x v="9"/>
    <n v="101277"/>
  </r>
  <r>
    <x v="18"/>
    <x v="11"/>
    <x v="9"/>
    <n v="131836"/>
  </r>
  <r>
    <x v="18"/>
    <x v="0"/>
    <x v="9"/>
    <n v="119606"/>
  </r>
  <r>
    <x v="18"/>
    <x v="1"/>
    <x v="9"/>
    <n v="132402"/>
  </r>
  <r>
    <x v="18"/>
    <x v="2"/>
    <x v="9"/>
    <n v="130612"/>
  </r>
  <r>
    <x v="18"/>
    <x v="3"/>
    <x v="9"/>
    <n v="127921"/>
  </r>
  <r>
    <x v="18"/>
    <x v="4"/>
    <x v="9"/>
    <n v="123434"/>
  </r>
  <r>
    <x v="18"/>
    <x v="5"/>
    <x v="9"/>
    <n v="123257"/>
  </r>
  <r>
    <x v="18"/>
    <x v="6"/>
    <x v="9"/>
    <n v="128087"/>
  </r>
  <r>
    <x v="18"/>
    <x v="7"/>
    <x v="9"/>
    <n v="128018"/>
  </r>
  <r>
    <x v="18"/>
    <x v="8"/>
    <x v="9"/>
    <n v="116244"/>
  </r>
  <r>
    <x v="19"/>
    <x v="9"/>
    <x v="9"/>
    <n v="114885"/>
  </r>
  <r>
    <x v="19"/>
    <x v="10"/>
    <x v="9"/>
    <n v="101942"/>
  </r>
  <r>
    <x v="19"/>
    <x v="11"/>
    <x v="9"/>
    <n v="137967"/>
  </r>
  <r>
    <x v="19"/>
    <x v="0"/>
    <x v="9"/>
    <n v="138818"/>
  </r>
  <r>
    <x v="19"/>
    <x v="1"/>
    <x v="9"/>
    <n v="150232"/>
  </r>
  <r>
    <x v="19"/>
    <x v="2"/>
    <x v="9"/>
    <n v="180597"/>
  </r>
  <r>
    <x v="19"/>
    <x v="3"/>
    <x v="9"/>
    <n v="179648"/>
  </r>
  <r>
    <x v="19"/>
    <x v="4"/>
    <x v="9"/>
    <n v="185403"/>
  </r>
  <r>
    <x v="19"/>
    <x v="5"/>
    <x v="9"/>
    <n v="176574"/>
  </r>
  <r>
    <x v="19"/>
    <x v="6"/>
    <x v="9"/>
    <n v="184119"/>
  </r>
  <r>
    <x v="19"/>
    <x v="7"/>
    <x v="9"/>
    <n v="172339"/>
  </r>
  <r>
    <x v="19"/>
    <x v="8"/>
    <x v="9"/>
    <n v="150706"/>
  </r>
  <r>
    <x v="20"/>
    <x v="9"/>
    <x v="9"/>
    <n v="140923"/>
  </r>
  <r>
    <x v="20"/>
    <x v="10"/>
    <x v="9"/>
    <n v="139804"/>
  </r>
  <r>
    <x v="20"/>
    <x v="11"/>
    <x v="9"/>
    <n v="155856"/>
  </r>
  <r>
    <x v="20"/>
    <x v="0"/>
    <x v="9"/>
    <n v="153086"/>
  </r>
  <r>
    <x v="20"/>
    <x v="1"/>
    <x v="9"/>
    <n v="157251"/>
  </r>
  <r>
    <x v="20"/>
    <x v="2"/>
    <x v="9"/>
    <n v="138069"/>
  </r>
  <r>
    <x v="20"/>
    <x v="3"/>
    <x v="9"/>
    <n v="143207"/>
  </r>
  <r>
    <x v="20"/>
    <x v="4"/>
    <x v="9"/>
    <n v="147905"/>
  </r>
  <r>
    <x v="20"/>
    <x v="5"/>
    <x v="9"/>
    <n v="157894"/>
  </r>
  <r>
    <x v="20"/>
    <x v="6"/>
    <x v="9"/>
    <n v="160139"/>
  </r>
  <r>
    <x v="20"/>
    <x v="7"/>
    <x v="9"/>
    <n v="148163"/>
  </r>
  <r>
    <x v="20"/>
    <x v="8"/>
    <x v="9"/>
    <n v="134550"/>
  </r>
  <r>
    <x v="21"/>
    <x v="9"/>
    <x v="9"/>
    <n v="118098"/>
  </r>
  <r>
    <x v="21"/>
    <x v="10"/>
    <x v="9"/>
    <n v="114361"/>
  </r>
  <r>
    <x v="21"/>
    <x v="11"/>
    <x v="9"/>
    <n v="126566"/>
  </r>
  <r>
    <x v="21"/>
    <x v="0"/>
    <x v="9"/>
    <n v="135383"/>
  </r>
  <r>
    <x v="21"/>
    <x v="1"/>
    <x v="9"/>
    <n v="128422"/>
  </r>
  <r>
    <x v="21"/>
    <x v="2"/>
    <x v="9"/>
    <n v="131347"/>
  </r>
  <r>
    <x v="21"/>
    <x v="3"/>
    <x v="9"/>
    <n v="130174"/>
  </r>
  <r>
    <x v="21"/>
    <x v="4"/>
    <x v="9"/>
    <n v="126989"/>
  </r>
  <r>
    <x v="21"/>
    <x v="5"/>
    <x v="9"/>
    <n v="136782"/>
  </r>
  <r>
    <x v="21"/>
    <x v="6"/>
    <x v="9"/>
    <n v="142287"/>
  </r>
  <r>
    <x v="21"/>
    <x v="7"/>
    <x v="9"/>
    <n v="132332"/>
  </r>
  <r>
    <x v="21"/>
    <x v="8"/>
    <x v="9"/>
    <n v="120026"/>
  </r>
  <r>
    <x v="22"/>
    <x v="9"/>
    <x v="9"/>
    <n v="106338"/>
  </r>
  <r>
    <x v="22"/>
    <x v="10"/>
    <x v="9"/>
    <n v="95697"/>
  </r>
  <r>
    <x v="22"/>
    <x v="11"/>
    <x v="9"/>
    <n v="133928"/>
  </r>
  <r>
    <x v="22"/>
    <x v="0"/>
    <x v="9"/>
    <n v="123194"/>
  </r>
  <r>
    <x v="22"/>
    <x v="1"/>
    <x v="9"/>
    <n v="112882"/>
  </r>
  <r>
    <x v="22"/>
    <x v="2"/>
    <x v="9"/>
    <n v="118579"/>
  </r>
  <r>
    <x v="22"/>
    <x v="3"/>
    <x v="9"/>
    <n v="116358"/>
  </r>
  <r>
    <x v="22"/>
    <x v="4"/>
    <x v="9"/>
    <n v="127509"/>
  </r>
  <r>
    <x v="22"/>
    <x v="5"/>
    <x v="9"/>
    <n v="143256"/>
  </r>
  <r>
    <x v="22"/>
    <x v="6"/>
    <x v="9"/>
    <n v="134213"/>
  </r>
  <r>
    <x v="22"/>
    <x v="7"/>
    <x v="9"/>
    <n v="143186"/>
  </r>
  <r>
    <x v="22"/>
    <x v="8"/>
    <x v="9"/>
    <n v="115245"/>
  </r>
  <r>
    <x v="23"/>
    <x v="9"/>
    <x v="9"/>
    <n v="104609"/>
  </r>
  <r>
    <x v="23"/>
    <x v="10"/>
    <x v="9"/>
    <n v="96519"/>
  </r>
  <r>
    <x v="23"/>
    <x v="11"/>
    <x v="9"/>
    <n v="121368"/>
  </r>
  <r>
    <x v="23"/>
    <x v="0"/>
    <x v="9"/>
    <n v="110763"/>
  </r>
  <r>
    <x v="23"/>
    <x v="1"/>
    <x v="9"/>
    <n v="121092"/>
  </r>
  <r>
    <x v="23"/>
    <x v="2"/>
    <x v="9"/>
    <n v="122241"/>
  </r>
  <r>
    <x v="23"/>
    <x v="3"/>
    <x v="9"/>
    <n v="115860"/>
  </r>
  <r>
    <x v="23"/>
    <x v="4"/>
    <x v="9"/>
    <n v="136989"/>
  </r>
  <r>
    <x v="23"/>
    <x v="5"/>
    <x v="9"/>
    <n v="125840"/>
  </r>
  <r>
    <x v="23"/>
    <x v="6"/>
    <x v="9"/>
    <n v="118157"/>
  </r>
  <r>
    <x v="23"/>
    <x v="7"/>
    <x v="9"/>
    <n v="109951"/>
  </r>
  <r>
    <x v="23"/>
    <x v="8"/>
    <x v="9"/>
    <n v="95101"/>
  </r>
  <r>
    <x v="24"/>
    <x v="9"/>
    <x v="9"/>
    <n v="99559"/>
  </r>
  <r>
    <x v="24"/>
    <x v="10"/>
    <x v="9"/>
    <n v="99107"/>
  </r>
  <r>
    <x v="24"/>
    <x v="11"/>
    <x v="9"/>
    <n v="134689"/>
  </r>
  <r>
    <x v="24"/>
    <x v="0"/>
    <x v="9"/>
    <n v="133980"/>
  </r>
  <r>
    <x v="24"/>
    <x v="1"/>
    <x v="9"/>
    <n v="101885"/>
  </r>
  <r>
    <x v="24"/>
    <x v="2"/>
    <x v="9"/>
    <n v="0"/>
  </r>
  <r>
    <x v="24"/>
    <x v="3"/>
    <x v="9"/>
    <n v="57029"/>
  </r>
  <r>
    <x v="24"/>
    <x v="4"/>
    <x v="9"/>
    <n v="161949"/>
  </r>
  <r>
    <x v="24"/>
    <x v="5"/>
    <x v="9"/>
    <n v="143934"/>
  </r>
  <r>
    <x v="24"/>
    <x v="6"/>
    <x v="9"/>
    <n v="157657"/>
  </r>
  <r>
    <x v="24"/>
    <x v="7"/>
    <x v="9"/>
    <n v="139584"/>
  </r>
  <r>
    <x v="24"/>
    <x v="8"/>
    <x v="9"/>
    <n v="123689"/>
  </r>
  <r>
    <x v="25"/>
    <x v="9"/>
    <x v="9"/>
    <n v="122006"/>
  </r>
  <r>
    <x v="25"/>
    <x v="10"/>
    <x v="9"/>
    <n v="120254"/>
  </r>
  <r>
    <x v="25"/>
    <x v="11"/>
    <x v="9"/>
    <n v="128025"/>
  </r>
  <r>
    <x v="25"/>
    <x v="0"/>
    <x v="9"/>
    <n v="143939"/>
  </r>
  <r>
    <x v="25"/>
    <x v="1"/>
    <x v="9"/>
    <n v="144692"/>
  </r>
  <r>
    <x v="25"/>
    <x v="2"/>
    <x v="9"/>
    <n v="123407"/>
  </r>
  <r>
    <x v="25"/>
    <x v="3"/>
    <x v="9"/>
    <n v="137210"/>
  </r>
  <r>
    <x v="25"/>
    <x v="4"/>
    <x v="9"/>
    <n v="142545"/>
  </r>
  <r>
    <x v="25"/>
    <x v="5"/>
    <x v="9"/>
    <n v="137960"/>
  </r>
  <r>
    <x v="25"/>
    <x v="6"/>
    <x v="9"/>
    <n v="143762"/>
  </r>
  <r>
    <x v="25"/>
    <x v="7"/>
    <x v="9"/>
    <n v="121599"/>
  </r>
  <r>
    <x v="25"/>
    <x v="8"/>
    <x v="9"/>
    <n v="105036"/>
  </r>
  <r>
    <x v="26"/>
    <x v="9"/>
    <x v="9"/>
    <n v="98916"/>
  </r>
  <r>
    <x v="26"/>
    <x v="10"/>
    <x v="9"/>
    <n v="91637"/>
  </r>
  <r>
    <x v="26"/>
    <x v="11"/>
    <x v="9"/>
    <n v="61260"/>
  </r>
  <r>
    <x v="26"/>
    <x v="0"/>
    <x v="9"/>
    <n v="10879"/>
  </r>
  <r>
    <x v="26"/>
    <x v="1"/>
    <x v="9"/>
    <n v="18720"/>
  </r>
  <r>
    <x v="26"/>
    <x v="2"/>
    <x v="9"/>
    <n v="20173"/>
  </r>
  <r>
    <x v="26"/>
    <x v="3"/>
    <x v="9"/>
    <n v="16696"/>
  </r>
  <r>
    <x v="26"/>
    <x v="4"/>
    <x v="9"/>
    <n v="19300"/>
  </r>
  <r>
    <x v="26"/>
    <x v="5"/>
    <x v="9"/>
    <n v="25835"/>
  </r>
  <r>
    <x v="26"/>
    <x v="6"/>
    <x v="9"/>
    <n v="30886"/>
  </r>
  <r>
    <x v="0"/>
    <x v="0"/>
    <x v="10"/>
    <n v="137831"/>
  </r>
  <r>
    <x v="0"/>
    <x v="1"/>
    <x v="10"/>
    <n v="163521"/>
  </r>
  <r>
    <x v="0"/>
    <x v="2"/>
    <x v="10"/>
    <n v="173831"/>
  </r>
  <r>
    <x v="0"/>
    <x v="3"/>
    <x v="10"/>
    <n v="195854"/>
  </r>
  <r>
    <x v="0"/>
    <x v="4"/>
    <x v="10"/>
    <n v="232376"/>
  </r>
  <r>
    <x v="0"/>
    <x v="5"/>
    <x v="10"/>
    <n v="258854"/>
  </r>
  <r>
    <x v="0"/>
    <x v="6"/>
    <x v="10"/>
    <n v="249994"/>
  </r>
  <r>
    <x v="0"/>
    <x v="7"/>
    <x v="10"/>
    <n v="232486"/>
  </r>
  <r>
    <x v="0"/>
    <x v="8"/>
    <x v="10"/>
    <n v="231209"/>
  </r>
  <r>
    <x v="1"/>
    <x v="9"/>
    <x v="10"/>
    <n v="219557"/>
  </r>
  <r>
    <x v="1"/>
    <x v="10"/>
    <x v="10"/>
    <n v="162060"/>
  </r>
  <r>
    <x v="1"/>
    <x v="11"/>
    <x v="10"/>
    <n v="179835"/>
  </r>
  <r>
    <x v="1"/>
    <x v="0"/>
    <x v="10"/>
    <n v="169617"/>
  </r>
  <r>
    <x v="1"/>
    <x v="1"/>
    <x v="10"/>
    <n v="179605"/>
  </r>
  <r>
    <x v="1"/>
    <x v="2"/>
    <x v="10"/>
    <n v="168837"/>
  </r>
  <r>
    <x v="1"/>
    <x v="3"/>
    <x v="10"/>
    <n v="181460"/>
  </r>
  <r>
    <x v="1"/>
    <x v="4"/>
    <x v="10"/>
    <n v="176376"/>
  </r>
  <r>
    <x v="1"/>
    <x v="5"/>
    <x v="10"/>
    <n v="185888"/>
  </r>
  <r>
    <x v="1"/>
    <x v="6"/>
    <x v="10"/>
    <n v="195828"/>
  </r>
  <r>
    <x v="1"/>
    <x v="7"/>
    <x v="10"/>
    <n v="196619"/>
  </r>
  <r>
    <x v="1"/>
    <x v="8"/>
    <x v="10"/>
    <n v="197022"/>
  </r>
  <r>
    <x v="2"/>
    <x v="9"/>
    <x v="10"/>
    <n v="183576"/>
  </r>
  <r>
    <x v="2"/>
    <x v="10"/>
    <x v="10"/>
    <n v="182603"/>
  </r>
  <r>
    <x v="2"/>
    <x v="11"/>
    <x v="10"/>
    <n v="195014"/>
  </r>
  <r>
    <x v="2"/>
    <x v="0"/>
    <x v="10"/>
    <n v="191250"/>
  </r>
  <r>
    <x v="2"/>
    <x v="1"/>
    <x v="10"/>
    <n v="208621"/>
  </r>
  <r>
    <x v="2"/>
    <x v="2"/>
    <x v="10"/>
    <n v="184594"/>
  </r>
  <r>
    <x v="2"/>
    <x v="3"/>
    <x v="10"/>
    <n v="190131"/>
  </r>
  <r>
    <x v="2"/>
    <x v="4"/>
    <x v="10"/>
    <n v="194519"/>
  </r>
  <r>
    <x v="2"/>
    <x v="5"/>
    <x v="10"/>
    <n v="186053"/>
  </r>
  <r>
    <x v="2"/>
    <x v="6"/>
    <x v="10"/>
    <n v="218404"/>
  </r>
  <r>
    <x v="2"/>
    <x v="7"/>
    <x v="10"/>
    <n v="218528"/>
  </r>
  <r>
    <x v="2"/>
    <x v="8"/>
    <x v="10"/>
    <n v="211240"/>
  </r>
  <r>
    <x v="3"/>
    <x v="9"/>
    <x v="10"/>
    <n v="196871"/>
  </r>
  <r>
    <x v="3"/>
    <x v="10"/>
    <x v="10"/>
    <n v="185682"/>
  </r>
  <r>
    <x v="3"/>
    <x v="11"/>
    <x v="10"/>
    <n v="207518"/>
  </r>
  <r>
    <x v="3"/>
    <x v="0"/>
    <x v="10"/>
    <n v="208409"/>
  </r>
  <r>
    <x v="3"/>
    <x v="1"/>
    <x v="10"/>
    <n v="213413"/>
  </r>
  <r>
    <x v="3"/>
    <x v="2"/>
    <x v="10"/>
    <n v="195417"/>
  </r>
  <r>
    <x v="3"/>
    <x v="3"/>
    <x v="10"/>
    <n v="211715"/>
  </r>
  <r>
    <x v="3"/>
    <x v="4"/>
    <x v="10"/>
    <n v="213607"/>
  </r>
  <r>
    <x v="3"/>
    <x v="5"/>
    <x v="10"/>
    <n v="219367"/>
  </r>
  <r>
    <x v="3"/>
    <x v="6"/>
    <x v="10"/>
    <n v="229031"/>
  </r>
  <r>
    <x v="3"/>
    <x v="7"/>
    <x v="10"/>
    <n v="223080"/>
  </r>
  <r>
    <x v="3"/>
    <x v="8"/>
    <x v="10"/>
    <n v="225643"/>
  </r>
  <r>
    <x v="4"/>
    <x v="9"/>
    <x v="10"/>
    <n v="220365"/>
  </r>
  <r>
    <x v="4"/>
    <x v="10"/>
    <x v="10"/>
    <n v="204260"/>
  </r>
  <r>
    <x v="4"/>
    <x v="11"/>
    <x v="10"/>
    <n v="231643"/>
  </r>
  <r>
    <x v="4"/>
    <x v="0"/>
    <x v="10"/>
    <n v="220770"/>
  </r>
  <r>
    <x v="4"/>
    <x v="1"/>
    <x v="10"/>
    <n v="209959"/>
  </r>
  <r>
    <x v="4"/>
    <x v="2"/>
    <x v="10"/>
    <n v="221271"/>
  </r>
  <r>
    <x v="4"/>
    <x v="3"/>
    <x v="10"/>
    <n v="235906"/>
  </r>
  <r>
    <x v="4"/>
    <x v="4"/>
    <x v="10"/>
    <n v="237995"/>
  </r>
  <r>
    <x v="4"/>
    <x v="5"/>
    <x v="10"/>
    <n v="230932"/>
  </r>
  <r>
    <x v="4"/>
    <x v="6"/>
    <x v="10"/>
    <n v="238025"/>
  </r>
  <r>
    <x v="4"/>
    <x v="7"/>
    <x v="10"/>
    <n v="225453"/>
  </r>
  <r>
    <x v="4"/>
    <x v="8"/>
    <x v="10"/>
    <n v="229716"/>
  </r>
  <r>
    <x v="5"/>
    <x v="9"/>
    <x v="10"/>
    <n v="215009"/>
  </r>
  <r>
    <x v="5"/>
    <x v="10"/>
    <x v="10"/>
    <n v="202500"/>
  </r>
  <r>
    <x v="5"/>
    <x v="11"/>
    <x v="10"/>
    <n v="234532"/>
  </r>
  <r>
    <x v="5"/>
    <x v="0"/>
    <x v="10"/>
    <n v="221464"/>
  </r>
  <r>
    <x v="5"/>
    <x v="1"/>
    <x v="10"/>
    <n v="228666"/>
  </r>
  <r>
    <x v="5"/>
    <x v="2"/>
    <x v="10"/>
    <n v="219626"/>
  </r>
  <r>
    <x v="5"/>
    <x v="3"/>
    <x v="10"/>
    <n v="227890"/>
  </r>
  <r>
    <x v="5"/>
    <x v="4"/>
    <x v="10"/>
    <n v="230837"/>
  </r>
  <r>
    <x v="5"/>
    <x v="5"/>
    <x v="10"/>
    <n v="241419"/>
  </r>
  <r>
    <x v="5"/>
    <x v="6"/>
    <x v="10"/>
    <n v="242845"/>
  </r>
  <r>
    <x v="5"/>
    <x v="7"/>
    <x v="10"/>
    <n v="244905"/>
  </r>
  <r>
    <x v="5"/>
    <x v="8"/>
    <x v="10"/>
    <n v="254734"/>
  </r>
  <r>
    <x v="6"/>
    <x v="9"/>
    <x v="10"/>
    <n v="224760"/>
  </r>
  <r>
    <x v="6"/>
    <x v="10"/>
    <x v="10"/>
    <n v="217419"/>
  </r>
  <r>
    <x v="6"/>
    <x v="11"/>
    <x v="10"/>
    <n v="253898"/>
  </r>
  <r>
    <x v="6"/>
    <x v="0"/>
    <x v="10"/>
    <n v="239864"/>
  </r>
  <r>
    <x v="6"/>
    <x v="1"/>
    <x v="10"/>
    <n v="236808"/>
  </r>
  <r>
    <x v="6"/>
    <x v="2"/>
    <x v="10"/>
    <n v="233927"/>
  </r>
  <r>
    <x v="6"/>
    <x v="3"/>
    <x v="10"/>
    <n v="240017"/>
  </r>
  <r>
    <x v="6"/>
    <x v="4"/>
    <x v="10"/>
    <n v="249327"/>
  </r>
  <r>
    <x v="6"/>
    <x v="5"/>
    <x v="10"/>
    <n v="248185"/>
  </r>
  <r>
    <x v="6"/>
    <x v="6"/>
    <x v="10"/>
    <n v="252782"/>
  </r>
  <r>
    <x v="6"/>
    <x v="7"/>
    <x v="10"/>
    <n v="239325"/>
  </r>
  <r>
    <x v="6"/>
    <x v="8"/>
    <x v="10"/>
    <n v="260397"/>
  </r>
  <r>
    <x v="7"/>
    <x v="9"/>
    <x v="10"/>
    <n v="229229"/>
  </r>
  <r>
    <x v="7"/>
    <x v="10"/>
    <x v="10"/>
    <n v="220031"/>
  </r>
  <r>
    <x v="7"/>
    <x v="11"/>
    <x v="10"/>
    <n v="244479"/>
  </r>
  <r>
    <x v="7"/>
    <x v="0"/>
    <x v="10"/>
    <n v="244515"/>
  </r>
  <r>
    <x v="7"/>
    <x v="1"/>
    <x v="10"/>
    <n v="244670"/>
  </r>
  <r>
    <x v="7"/>
    <x v="2"/>
    <x v="10"/>
    <n v="226732"/>
  </r>
  <r>
    <x v="7"/>
    <x v="3"/>
    <x v="10"/>
    <n v="221796"/>
  </r>
  <r>
    <x v="7"/>
    <x v="4"/>
    <x v="10"/>
    <n v="231869"/>
  </r>
  <r>
    <x v="7"/>
    <x v="5"/>
    <x v="10"/>
    <n v="228721"/>
  </r>
  <r>
    <x v="7"/>
    <x v="6"/>
    <x v="10"/>
    <n v="231643"/>
  </r>
  <r>
    <x v="7"/>
    <x v="7"/>
    <x v="10"/>
    <n v="236088"/>
  </r>
  <r>
    <x v="7"/>
    <x v="8"/>
    <x v="10"/>
    <n v="206958"/>
  </r>
  <r>
    <x v="8"/>
    <x v="9"/>
    <x v="10"/>
    <n v="196698"/>
  </r>
  <r>
    <x v="8"/>
    <x v="10"/>
    <x v="10"/>
    <n v="168670"/>
  </r>
  <r>
    <x v="8"/>
    <x v="11"/>
    <x v="10"/>
    <n v="180568"/>
  </r>
  <r>
    <x v="8"/>
    <x v="0"/>
    <x v="10"/>
    <n v="191521"/>
  </r>
  <r>
    <x v="8"/>
    <x v="1"/>
    <x v="10"/>
    <n v="206844"/>
  </r>
  <r>
    <x v="8"/>
    <x v="2"/>
    <x v="10"/>
    <n v="190425"/>
  </r>
  <r>
    <x v="8"/>
    <x v="3"/>
    <x v="10"/>
    <n v="190345"/>
  </r>
  <r>
    <x v="8"/>
    <x v="4"/>
    <x v="10"/>
    <n v="193477"/>
  </r>
  <r>
    <x v="8"/>
    <x v="5"/>
    <x v="10"/>
    <n v="200061"/>
  </r>
  <r>
    <x v="8"/>
    <x v="6"/>
    <x v="10"/>
    <n v="213400"/>
  </r>
  <r>
    <x v="8"/>
    <x v="7"/>
    <x v="10"/>
    <n v="208690"/>
  </r>
  <r>
    <x v="8"/>
    <x v="8"/>
    <x v="10"/>
    <n v="216064"/>
  </r>
  <r>
    <x v="9"/>
    <x v="9"/>
    <x v="10"/>
    <n v="199901"/>
  </r>
  <r>
    <x v="9"/>
    <x v="10"/>
    <x v="10"/>
    <n v="185291"/>
  </r>
  <r>
    <x v="9"/>
    <x v="11"/>
    <x v="10"/>
    <n v="212159"/>
  </r>
  <r>
    <x v="9"/>
    <x v="0"/>
    <x v="10"/>
    <n v="215786"/>
  </r>
  <r>
    <x v="9"/>
    <x v="1"/>
    <x v="10"/>
    <n v="223243"/>
  </r>
  <r>
    <x v="9"/>
    <x v="2"/>
    <x v="10"/>
    <n v="216587"/>
  </r>
  <r>
    <x v="9"/>
    <x v="3"/>
    <x v="10"/>
    <n v="230507"/>
  </r>
  <r>
    <x v="9"/>
    <x v="4"/>
    <x v="10"/>
    <n v="227698"/>
  </r>
  <r>
    <x v="9"/>
    <x v="5"/>
    <x v="10"/>
    <n v="229694"/>
  </r>
  <r>
    <x v="9"/>
    <x v="6"/>
    <x v="10"/>
    <n v="241559"/>
  </r>
  <r>
    <x v="9"/>
    <x v="7"/>
    <x v="10"/>
    <n v="232854"/>
  </r>
  <r>
    <x v="9"/>
    <x v="8"/>
    <x v="10"/>
    <n v="238616"/>
  </r>
  <r>
    <x v="10"/>
    <x v="9"/>
    <x v="10"/>
    <n v="216655"/>
  </r>
  <r>
    <x v="10"/>
    <x v="10"/>
    <x v="10"/>
    <n v="215769"/>
  </r>
  <r>
    <x v="10"/>
    <x v="11"/>
    <x v="10"/>
    <n v="248234"/>
  </r>
  <r>
    <x v="10"/>
    <x v="0"/>
    <x v="10"/>
    <n v="231181"/>
  </r>
  <r>
    <x v="10"/>
    <x v="1"/>
    <x v="10"/>
    <n v="239014"/>
  </r>
  <r>
    <x v="10"/>
    <x v="2"/>
    <x v="10"/>
    <n v="238268"/>
  </r>
  <r>
    <x v="10"/>
    <x v="3"/>
    <x v="10"/>
    <n v="246177"/>
  </r>
  <r>
    <x v="10"/>
    <x v="4"/>
    <x v="10"/>
    <n v="247872"/>
  </r>
  <r>
    <x v="10"/>
    <x v="5"/>
    <x v="10"/>
    <n v="251692"/>
  </r>
  <r>
    <x v="10"/>
    <x v="6"/>
    <x v="10"/>
    <n v="257729"/>
  </r>
  <r>
    <x v="10"/>
    <x v="7"/>
    <x v="10"/>
    <n v="260456"/>
  </r>
  <r>
    <x v="10"/>
    <x v="8"/>
    <x v="10"/>
    <n v="262353"/>
  </r>
  <r>
    <x v="11"/>
    <x v="9"/>
    <x v="10"/>
    <n v="230826"/>
  </r>
  <r>
    <x v="11"/>
    <x v="10"/>
    <x v="10"/>
    <n v="232350"/>
  </r>
  <r>
    <x v="11"/>
    <x v="11"/>
    <x v="10"/>
    <n v="259353"/>
  </r>
  <r>
    <x v="11"/>
    <x v="0"/>
    <x v="10"/>
    <n v="257438"/>
  </r>
  <r>
    <x v="11"/>
    <x v="1"/>
    <x v="10"/>
    <n v="258250"/>
  </r>
  <r>
    <x v="11"/>
    <x v="2"/>
    <x v="10"/>
    <n v="229124"/>
  </r>
  <r>
    <x v="11"/>
    <x v="3"/>
    <x v="10"/>
    <n v="240067"/>
  </r>
  <r>
    <x v="11"/>
    <x v="4"/>
    <x v="10"/>
    <n v="238229"/>
  </r>
  <r>
    <x v="11"/>
    <x v="5"/>
    <x v="10"/>
    <n v="250532"/>
  </r>
  <r>
    <x v="11"/>
    <x v="6"/>
    <x v="10"/>
    <n v="259198"/>
  </r>
  <r>
    <x v="11"/>
    <x v="7"/>
    <x v="10"/>
    <n v="256294"/>
  </r>
  <r>
    <x v="11"/>
    <x v="8"/>
    <x v="10"/>
    <n v="262173"/>
  </r>
  <r>
    <x v="12"/>
    <x v="9"/>
    <x v="10"/>
    <n v="238497"/>
  </r>
  <r>
    <x v="12"/>
    <x v="10"/>
    <x v="10"/>
    <n v="229391"/>
  </r>
  <r>
    <x v="12"/>
    <x v="11"/>
    <x v="10"/>
    <n v="264178"/>
  </r>
  <r>
    <x v="12"/>
    <x v="0"/>
    <x v="10"/>
    <n v="260044"/>
  </r>
  <r>
    <x v="12"/>
    <x v="1"/>
    <x v="10"/>
    <n v="260254"/>
  </r>
  <r>
    <x v="12"/>
    <x v="2"/>
    <x v="10"/>
    <n v="251593"/>
  </r>
  <r>
    <x v="12"/>
    <x v="3"/>
    <x v="10"/>
    <n v="266943"/>
  </r>
  <r>
    <x v="12"/>
    <x v="4"/>
    <x v="10"/>
    <n v="267475"/>
  </r>
  <r>
    <x v="12"/>
    <x v="5"/>
    <x v="10"/>
    <n v="272126"/>
  </r>
  <r>
    <x v="12"/>
    <x v="6"/>
    <x v="10"/>
    <n v="271475"/>
  </r>
  <r>
    <x v="12"/>
    <x v="7"/>
    <x v="10"/>
    <n v="277788"/>
  </r>
  <r>
    <x v="12"/>
    <x v="8"/>
    <x v="10"/>
    <n v="271375"/>
  </r>
  <r>
    <x v="13"/>
    <x v="9"/>
    <x v="10"/>
    <n v="246592"/>
  </r>
  <r>
    <x v="13"/>
    <x v="10"/>
    <x v="10"/>
    <n v="239027"/>
  </r>
  <r>
    <x v="13"/>
    <x v="11"/>
    <x v="10"/>
    <n v="276447"/>
  </r>
  <r>
    <x v="13"/>
    <x v="0"/>
    <x v="10"/>
    <n v="259933"/>
  </r>
  <r>
    <x v="13"/>
    <x v="1"/>
    <x v="10"/>
    <n v="270076"/>
  </r>
  <r>
    <x v="13"/>
    <x v="2"/>
    <x v="10"/>
    <n v="264197"/>
  </r>
  <r>
    <x v="13"/>
    <x v="3"/>
    <x v="10"/>
    <n v="262332"/>
  </r>
  <r>
    <x v="13"/>
    <x v="4"/>
    <x v="10"/>
    <n v="268733"/>
  </r>
  <r>
    <x v="13"/>
    <x v="5"/>
    <x v="10"/>
    <n v="267366"/>
  </r>
  <r>
    <x v="13"/>
    <x v="6"/>
    <x v="10"/>
    <n v="274558"/>
  </r>
  <r>
    <x v="13"/>
    <x v="7"/>
    <x v="10"/>
    <n v="275159"/>
  </r>
  <r>
    <x v="13"/>
    <x v="8"/>
    <x v="10"/>
    <n v="284324"/>
  </r>
  <r>
    <x v="14"/>
    <x v="9"/>
    <x v="10"/>
    <n v="234087"/>
  </r>
  <r>
    <x v="14"/>
    <x v="10"/>
    <x v="10"/>
    <n v="241649"/>
  </r>
  <r>
    <x v="14"/>
    <x v="11"/>
    <x v="10"/>
    <n v="252461"/>
  </r>
  <r>
    <x v="14"/>
    <x v="0"/>
    <x v="10"/>
    <n v="304552"/>
  </r>
  <r>
    <x v="14"/>
    <x v="1"/>
    <x v="10"/>
    <n v="309241"/>
  </r>
  <r>
    <x v="14"/>
    <x v="2"/>
    <x v="10"/>
    <n v="263203"/>
  </r>
  <r>
    <x v="14"/>
    <x v="3"/>
    <x v="10"/>
    <n v="293058"/>
  </r>
  <r>
    <x v="14"/>
    <x v="4"/>
    <x v="10"/>
    <n v="285428"/>
  </r>
  <r>
    <x v="14"/>
    <x v="5"/>
    <x v="10"/>
    <n v="264058"/>
  </r>
  <r>
    <x v="14"/>
    <x v="6"/>
    <x v="10"/>
    <n v="255563"/>
  </r>
  <r>
    <x v="14"/>
    <x v="7"/>
    <x v="10"/>
    <n v="266024"/>
  </r>
  <r>
    <x v="14"/>
    <x v="8"/>
    <x v="10"/>
    <n v="255026"/>
  </r>
  <r>
    <x v="15"/>
    <x v="9"/>
    <x v="10"/>
    <n v="232472"/>
  </r>
  <r>
    <x v="15"/>
    <x v="10"/>
    <x v="10"/>
    <n v="232953"/>
  </r>
  <r>
    <x v="15"/>
    <x v="11"/>
    <x v="10"/>
    <n v="255169"/>
  </r>
  <r>
    <x v="15"/>
    <x v="0"/>
    <x v="10"/>
    <n v="265972"/>
  </r>
  <r>
    <x v="15"/>
    <x v="1"/>
    <x v="10"/>
    <n v="279037"/>
  </r>
  <r>
    <x v="15"/>
    <x v="2"/>
    <x v="10"/>
    <n v="251038"/>
  </r>
  <r>
    <x v="15"/>
    <x v="3"/>
    <x v="10"/>
    <n v="242772"/>
  </r>
  <r>
    <x v="15"/>
    <x v="4"/>
    <x v="10"/>
    <n v="236842"/>
  </r>
  <r>
    <x v="15"/>
    <x v="5"/>
    <x v="10"/>
    <n v="248907"/>
  </r>
  <r>
    <x v="15"/>
    <x v="6"/>
    <x v="10"/>
    <n v="268790"/>
  </r>
  <r>
    <x v="15"/>
    <x v="7"/>
    <x v="10"/>
    <n v="247257"/>
  </r>
  <r>
    <x v="15"/>
    <x v="8"/>
    <x v="10"/>
    <n v="251477"/>
  </r>
  <r>
    <x v="16"/>
    <x v="9"/>
    <x v="10"/>
    <n v="230403"/>
  </r>
  <r>
    <x v="16"/>
    <x v="10"/>
    <x v="10"/>
    <n v="225162"/>
  </r>
  <r>
    <x v="16"/>
    <x v="11"/>
    <x v="10"/>
    <n v="262174"/>
  </r>
  <r>
    <x v="16"/>
    <x v="0"/>
    <x v="10"/>
    <n v="272304"/>
  </r>
  <r>
    <x v="16"/>
    <x v="1"/>
    <x v="10"/>
    <n v="257958"/>
  </r>
  <r>
    <x v="16"/>
    <x v="2"/>
    <x v="10"/>
    <n v="260075"/>
  </r>
  <r>
    <x v="16"/>
    <x v="3"/>
    <x v="10"/>
    <n v="262019"/>
  </r>
  <r>
    <x v="16"/>
    <x v="4"/>
    <x v="10"/>
    <n v="270103"/>
  </r>
  <r>
    <x v="16"/>
    <x v="5"/>
    <x v="10"/>
    <n v="270821"/>
  </r>
  <r>
    <x v="16"/>
    <x v="6"/>
    <x v="10"/>
    <n v="255162"/>
  </r>
  <r>
    <x v="16"/>
    <x v="7"/>
    <x v="10"/>
    <n v="263190"/>
  </r>
  <r>
    <x v="16"/>
    <x v="8"/>
    <x v="10"/>
    <n v="251808"/>
  </r>
  <r>
    <x v="17"/>
    <x v="9"/>
    <x v="10"/>
    <n v="195573"/>
  </r>
  <r>
    <x v="17"/>
    <x v="10"/>
    <x v="10"/>
    <n v="197805"/>
  </r>
  <r>
    <x v="17"/>
    <x v="11"/>
    <x v="10"/>
    <n v="209463"/>
  </r>
  <r>
    <x v="17"/>
    <x v="0"/>
    <x v="10"/>
    <n v="204843"/>
  </r>
  <r>
    <x v="17"/>
    <x v="1"/>
    <x v="10"/>
    <n v="212507"/>
  </r>
  <r>
    <x v="17"/>
    <x v="2"/>
    <x v="10"/>
    <n v="212484"/>
  </r>
  <r>
    <x v="17"/>
    <x v="3"/>
    <x v="10"/>
    <n v="210813"/>
  </r>
  <r>
    <x v="17"/>
    <x v="4"/>
    <x v="10"/>
    <n v="212742"/>
  </r>
  <r>
    <x v="17"/>
    <x v="5"/>
    <x v="10"/>
    <n v="209335"/>
  </r>
  <r>
    <x v="17"/>
    <x v="6"/>
    <x v="10"/>
    <n v="215753"/>
  </r>
  <r>
    <x v="17"/>
    <x v="7"/>
    <x v="10"/>
    <n v="208568"/>
  </r>
  <r>
    <x v="17"/>
    <x v="8"/>
    <x v="10"/>
    <n v="203066"/>
  </r>
  <r>
    <x v="18"/>
    <x v="9"/>
    <x v="10"/>
    <n v="183504"/>
  </r>
  <r>
    <x v="18"/>
    <x v="10"/>
    <x v="10"/>
    <n v="173900"/>
  </r>
  <r>
    <x v="18"/>
    <x v="11"/>
    <x v="10"/>
    <n v="211806"/>
  </r>
  <r>
    <x v="18"/>
    <x v="0"/>
    <x v="10"/>
    <n v="198456"/>
  </r>
  <r>
    <x v="18"/>
    <x v="1"/>
    <x v="10"/>
    <n v="214668"/>
  </r>
  <r>
    <x v="18"/>
    <x v="2"/>
    <x v="10"/>
    <n v="202882"/>
  </r>
  <r>
    <x v="18"/>
    <x v="3"/>
    <x v="10"/>
    <n v="203044"/>
  </r>
  <r>
    <x v="18"/>
    <x v="4"/>
    <x v="10"/>
    <n v="199293"/>
  </r>
  <r>
    <x v="18"/>
    <x v="5"/>
    <x v="10"/>
    <n v="202905"/>
  </r>
  <r>
    <x v="18"/>
    <x v="6"/>
    <x v="10"/>
    <n v="202261"/>
  </r>
  <r>
    <x v="18"/>
    <x v="7"/>
    <x v="10"/>
    <n v="204910"/>
  </r>
  <r>
    <x v="18"/>
    <x v="8"/>
    <x v="10"/>
    <n v="187758"/>
  </r>
  <r>
    <x v="19"/>
    <x v="9"/>
    <x v="10"/>
    <n v="181132"/>
  </r>
  <r>
    <x v="19"/>
    <x v="10"/>
    <x v="10"/>
    <n v="159463"/>
  </r>
  <r>
    <x v="19"/>
    <x v="11"/>
    <x v="10"/>
    <n v="204601"/>
  </r>
  <r>
    <x v="19"/>
    <x v="0"/>
    <x v="10"/>
    <n v="201719"/>
  </r>
  <r>
    <x v="19"/>
    <x v="1"/>
    <x v="10"/>
    <n v="198141"/>
  </r>
  <r>
    <x v="19"/>
    <x v="2"/>
    <x v="10"/>
    <n v="213588"/>
  </r>
  <r>
    <x v="19"/>
    <x v="3"/>
    <x v="10"/>
    <n v="227440"/>
  </r>
  <r>
    <x v="19"/>
    <x v="4"/>
    <x v="10"/>
    <n v="221507"/>
  </r>
  <r>
    <x v="19"/>
    <x v="5"/>
    <x v="10"/>
    <n v="213048"/>
  </r>
  <r>
    <x v="19"/>
    <x v="6"/>
    <x v="10"/>
    <n v="234641"/>
  </r>
  <r>
    <x v="19"/>
    <x v="7"/>
    <x v="10"/>
    <n v="222200"/>
  </r>
  <r>
    <x v="19"/>
    <x v="8"/>
    <x v="10"/>
    <n v="194789"/>
  </r>
  <r>
    <x v="20"/>
    <x v="9"/>
    <x v="10"/>
    <n v="172725"/>
  </r>
  <r>
    <x v="20"/>
    <x v="10"/>
    <x v="10"/>
    <n v="173751"/>
  </r>
  <r>
    <x v="20"/>
    <x v="11"/>
    <x v="10"/>
    <n v="208514"/>
  </r>
  <r>
    <x v="20"/>
    <x v="0"/>
    <x v="10"/>
    <n v="198222"/>
  </r>
  <r>
    <x v="20"/>
    <x v="1"/>
    <x v="10"/>
    <n v="202312"/>
  </r>
  <r>
    <x v="20"/>
    <x v="2"/>
    <x v="10"/>
    <n v="176285"/>
  </r>
  <r>
    <x v="20"/>
    <x v="3"/>
    <x v="10"/>
    <n v="175332"/>
  </r>
  <r>
    <x v="20"/>
    <x v="4"/>
    <x v="10"/>
    <n v="171118"/>
  </r>
  <r>
    <x v="20"/>
    <x v="5"/>
    <x v="10"/>
    <n v="181886"/>
  </r>
  <r>
    <x v="20"/>
    <x v="6"/>
    <x v="10"/>
    <n v="194906"/>
  </r>
  <r>
    <x v="20"/>
    <x v="7"/>
    <x v="10"/>
    <n v="170372"/>
  </r>
  <r>
    <x v="20"/>
    <x v="8"/>
    <x v="10"/>
    <n v="165697"/>
  </r>
  <r>
    <x v="21"/>
    <x v="9"/>
    <x v="10"/>
    <n v="161622"/>
  </r>
  <r>
    <x v="21"/>
    <x v="10"/>
    <x v="10"/>
    <n v="151039"/>
  </r>
  <r>
    <x v="21"/>
    <x v="11"/>
    <x v="10"/>
    <n v="168462"/>
  </r>
  <r>
    <x v="21"/>
    <x v="0"/>
    <x v="10"/>
    <n v="177752"/>
  </r>
  <r>
    <x v="21"/>
    <x v="1"/>
    <x v="10"/>
    <n v="167405"/>
  </r>
  <r>
    <x v="21"/>
    <x v="2"/>
    <x v="10"/>
    <n v="170366"/>
  </r>
  <r>
    <x v="21"/>
    <x v="3"/>
    <x v="10"/>
    <n v="177185"/>
  </r>
  <r>
    <x v="21"/>
    <x v="4"/>
    <x v="10"/>
    <n v="166725"/>
  </r>
  <r>
    <x v="21"/>
    <x v="5"/>
    <x v="10"/>
    <n v="176653"/>
  </r>
  <r>
    <x v="21"/>
    <x v="6"/>
    <x v="10"/>
    <n v="187487"/>
  </r>
  <r>
    <x v="21"/>
    <x v="7"/>
    <x v="10"/>
    <n v="170709"/>
  </r>
  <r>
    <x v="21"/>
    <x v="8"/>
    <x v="10"/>
    <n v="161277"/>
  </r>
  <r>
    <x v="22"/>
    <x v="9"/>
    <x v="10"/>
    <n v="147068"/>
  </r>
  <r>
    <x v="22"/>
    <x v="10"/>
    <x v="10"/>
    <n v="136851"/>
  </r>
  <r>
    <x v="22"/>
    <x v="11"/>
    <x v="10"/>
    <n v="171168"/>
  </r>
  <r>
    <x v="22"/>
    <x v="0"/>
    <x v="10"/>
    <n v="154370"/>
  </r>
  <r>
    <x v="22"/>
    <x v="1"/>
    <x v="10"/>
    <n v="158609"/>
  </r>
  <r>
    <x v="22"/>
    <x v="2"/>
    <x v="10"/>
    <n v="141902"/>
  </r>
  <r>
    <x v="22"/>
    <x v="3"/>
    <x v="10"/>
    <n v="140699"/>
  </r>
  <r>
    <x v="22"/>
    <x v="4"/>
    <x v="10"/>
    <n v="158818"/>
  </r>
  <r>
    <x v="22"/>
    <x v="5"/>
    <x v="10"/>
    <n v="176475"/>
  </r>
  <r>
    <x v="22"/>
    <x v="6"/>
    <x v="10"/>
    <n v="185216"/>
  </r>
  <r>
    <x v="22"/>
    <x v="7"/>
    <x v="10"/>
    <n v="189608"/>
  </r>
  <r>
    <x v="22"/>
    <x v="8"/>
    <x v="10"/>
    <n v="158433"/>
  </r>
  <r>
    <x v="23"/>
    <x v="9"/>
    <x v="10"/>
    <n v="153758"/>
  </r>
  <r>
    <x v="23"/>
    <x v="10"/>
    <x v="10"/>
    <n v="147120"/>
  </r>
  <r>
    <x v="23"/>
    <x v="11"/>
    <x v="10"/>
    <n v="167224"/>
  </r>
  <r>
    <x v="23"/>
    <x v="0"/>
    <x v="10"/>
    <n v="153570"/>
  </r>
  <r>
    <x v="23"/>
    <x v="1"/>
    <x v="10"/>
    <n v="171399"/>
  </r>
  <r>
    <x v="23"/>
    <x v="2"/>
    <x v="10"/>
    <n v="168759"/>
  </r>
  <r>
    <x v="23"/>
    <x v="3"/>
    <x v="10"/>
    <n v="172316"/>
  </r>
  <r>
    <x v="23"/>
    <x v="4"/>
    <x v="10"/>
    <n v="221015"/>
  </r>
  <r>
    <x v="23"/>
    <x v="5"/>
    <x v="10"/>
    <n v="248126"/>
  </r>
  <r>
    <x v="23"/>
    <x v="6"/>
    <x v="10"/>
    <n v="244221"/>
  </r>
  <r>
    <x v="23"/>
    <x v="7"/>
    <x v="10"/>
    <n v="227046"/>
  </r>
  <r>
    <x v="23"/>
    <x v="8"/>
    <x v="10"/>
    <n v="194977"/>
  </r>
  <r>
    <x v="24"/>
    <x v="9"/>
    <x v="10"/>
    <n v="200224"/>
  </r>
  <r>
    <x v="24"/>
    <x v="10"/>
    <x v="10"/>
    <n v="192293"/>
  </r>
  <r>
    <x v="24"/>
    <x v="11"/>
    <x v="10"/>
    <n v="233001"/>
  </r>
  <r>
    <x v="24"/>
    <x v="0"/>
    <x v="10"/>
    <n v="216794"/>
  </r>
  <r>
    <x v="24"/>
    <x v="1"/>
    <x v="10"/>
    <n v="175301"/>
  </r>
  <r>
    <x v="24"/>
    <x v="2"/>
    <x v="10"/>
    <n v="0"/>
  </r>
  <r>
    <x v="24"/>
    <x v="3"/>
    <x v="10"/>
    <n v="72863"/>
  </r>
  <r>
    <x v="24"/>
    <x v="4"/>
    <x v="10"/>
    <n v="205495"/>
  </r>
  <r>
    <x v="24"/>
    <x v="5"/>
    <x v="10"/>
    <n v="187026"/>
  </r>
  <r>
    <x v="24"/>
    <x v="6"/>
    <x v="10"/>
    <n v="211832"/>
  </r>
  <r>
    <x v="24"/>
    <x v="7"/>
    <x v="10"/>
    <n v="185951"/>
  </r>
  <r>
    <x v="24"/>
    <x v="8"/>
    <x v="10"/>
    <n v="176734"/>
  </r>
  <r>
    <x v="25"/>
    <x v="9"/>
    <x v="10"/>
    <n v="174412"/>
  </r>
  <r>
    <x v="25"/>
    <x v="10"/>
    <x v="10"/>
    <n v="175210"/>
  </r>
  <r>
    <x v="25"/>
    <x v="11"/>
    <x v="10"/>
    <n v="186278"/>
  </r>
  <r>
    <x v="25"/>
    <x v="0"/>
    <x v="10"/>
    <n v="203269"/>
  </r>
  <r>
    <x v="25"/>
    <x v="1"/>
    <x v="10"/>
    <n v="174034"/>
  </r>
  <r>
    <x v="25"/>
    <x v="2"/>
    <x v="10"/>
    <n v="172873"/>
  </r>
  <r>
    <x v="25"/>
    <x v="3"/>
    <x v="10"/>
    <n v="189916"/>
  </r>
  <r>
    <x v="25"/>
    <x v="4"/>
    <x v="10"/>
    <n v="194115"/>
  </r>
  <r>
    <x v="25"/>
    <x v="5"/>
    <x v="10"/>
    <n v="194874"/>
  </r>
  <r>
    <x v="25"/>
    <x v="6"/>
    <x v="10"/>
    <n v="197950"/>
  </r>
  <r>
    <x v="25"/>
    <x v="7"/>
    <x v="10"/>
    <n v="190732"/>
  </r>
  <r>
    <x v="25"/>
    <x v="8"/>
    <x v="10"/>
    <n v="196453"/>
  </r>
  <r>
    <x v="26"/>
    <x v="9"/>
    <x v="10"/>
    <n v="188514"/>
  </r>
  <r>
    <x v="26"/>
    <x v="10"/>
    <x v="10"/>
    <n v="174752"/>
  </r>
  <r>
    <x v="26"/>
    <x v="11"/>
    <x v="10"/>
    <n v="122566"/>
  </r>
  <r>
    <x v="26"/>
    <x v="0"/>
    <x v="10"/>
    <n v="33448"/>
  </r>
  <r>
    <x v="26"/>
    <x v="1"/>
    <x v="10"/>
    <n v="51671"/>
  </r>
  <r>
    <x v="26"/>
    <x v="2"/>
    <x v="10"/>
    <n v="49123"/>
  </r>
  <r>
    <x v="26"/>
    <x v="3"/>
    <x v="10"/>
    <n v="45865"/>
  </r>
  <r>
    <x v="26"/>
    <x v="4"/>
    <x v="10"/>
    <n v="54604"/>
  </r>
  <r>
    <x v="26"/>
    <x v="5"/>
    <x v="10"/>
    <n v="68056"/>
  </r>
  <r>
    <x v="26"/>
    <x v="6"/>
    <x v="10"/>
    <n v="92698"/>
  </r>
  <r>
    <x v="0"/>
    <x v="0"/>
    <x v="11"/>
    <n v="0"/>
  </r>
  <r>
    <x v="0"/>
    <x v="1"/>
    <x v="11"/>
    <n v="0"/>
  </r>
  <r>
    <x v="0"/>
    <x v="2"/>
    <x v="11"/>
    <n v="0"/>
  </r>
  <r>
    <x v="0"/>
    <x v="3"/>
    <x v="11"/>
    <n v="0"/>
  </r>
  <r>
    <x v="0"/>
    <x v="4"/>
    <x v="11"/>
    <n v="0"/>
  </r>
  <r>
    <x v="0"/>
    <x v="5"/>
    <x v="11"/>
    <n v="0"/>
  </r>
  <r>
    <x v="0"/>
    <x v="6"/>
    <x v="11"/>
    <n v="0"/>
  </r>
  <r>
    <x v="0"/>
    <x v="7"/>
    <x v="11"/>
    <n v="0"/>
  </r>
  <r>
    <x v="0"/>
    <x v="8"/>
    <x v="11"/>
    <n v="16507"/>
  </r>
  <r>
    <x v="1"/>
    <x v="9"/>
    <x v="11"/>
    <n v="21478"/>
  </r>
  <r>
    <x v="1"/>
    <x v="10"/>
    <x v="11"/>
    <n v="29641"/>
  </r>
  <r>
    <x v="1"/>
    <x v="11"/>
    <x v="11"/>
    <n v="37021"/>
  </r>
  <r>
    <x v="1"/>
    <x v="0"/>
    <x v="11"/>
    <n v="36154"/>
  </r>
  <r>
    <x v="1"/>
    <x v="1"/>
    <x v="11"/>
    <n v="41140"/>
  </r>
  <r>
    <x v="1"/>
    <x v="2"/>
    <x v="11"/>
    <n v="41099"/>
  </r>
  <r>
    <x v="1"/>
    <x v="3"/>
    <x v="11"/>
    <n v="45471"/>
  </r>
  <r>
    <x v="1"/>
    <x v="4"/>
    <x v="11"/>
    <n v="47487"/>
  </r>
  <r>
    <x v="1"/>
    <x v="5"/>
    <x v="11"/>
    <n v="49815"/>
  </r>
  <r>
    <x v="1"/>
    <x v="6"/>
    <x v="11"/>
    <n v="51858"/>
  </r>
  <r>
    <x v="1"/>
    <x v="7"/>
    <x v="11"/>
    <n v="54072"/>
  </r>
  <r>
    <x v="1"/>
    <x v="8"/>
    <x v="11"/>
    <n v="70378"/>
  </r>
  <r>
    <x v="2"/>
    <x v="9"/>
    <x v="11"/>
    <n v="47363"/>
  </r>
  <r>
    <x v="2"/>
    <x v="10"/>
    <x v="11"/>
    <n v="48680"/>
  </r>
  <r>
    <x v="2"/>
    <x v="11"/>
    <x v="11"/>
    <n v="55819"/>
  </r>
  <r>
    <x v="2"/>
    <x v="0"/>
    <x v="11"/>
    <n v="53519"/>
  </r>
  <r>
    <x v="2"/>
    <x v="1"/>
    <x v="11"/>
    <n v="58314"/>
  </r>
  <r>
    <x v="2"/>
    <x v="2"/>
    <x v="11"/>
    <n v="52406"/>
  </r>
  <r>
    <x v="2"/>
    <x v="3"/>
    <x v="11"/>
    <n v="52082"/>
  </r>
  <r>
    <x v="2"/>
    <x v="4"/>
    <x v="11"/>
    <n v="53432"/>
  </r>
  <r>
    <x v="2"/>
    <x v="5"/>
    <x v="11"/>
    <n v="51153"/>
  </r>
  <r>
    <x v="2"/>
    <x v="6"/>
    <x v="11"/>
    <n v="58245"/>
  </r>
  <r>
    <x v="2"/>
    <x v="7"/>
    <x v="11"/>
    <n v="55473"/>
  </r>
  <r>
    <x v="2"/>
    <x v="8"/>
    <x v="11"/>
    <n v="53661"/>
  </r>
  <r>
    <x v="3"/>
    <x v="9"/>
    <x v="11"/>
    <n v="49091"/>
  </r>
  <r>
    <x v="3"/>
    <x v="10"/>
    <x v="11"/>
    <n v="46179"/>
  </r>
  <r>
    <x v="3"/>
    <x v="11"/>
    <x v="11"/>
    <n v="53729"/>
  </r>
  <r>
    <x v="3"/>
    <x v="0"/>
    <x v="11"/>
    <n v="55346"/>
  </r>
  <r>
    <x v="3"/>
    <x v="1"/>
    <x v="11"/>
    <n v="54358"/>
  </r>
  <r>
    <x v="3"/>
    <x v="2"/>
    <x v="11"/>
    <n v="50435"/>
  </r>
  <r>
    <x v="3"/>
    <x v="3"/>
    <x v="11"/>
    <n v="58539"/>
  </r>
  <r>
    <x v="3"/>
    <x v="4"/>
    <x v="11"/>
    <n v="58797"/>
  </r>
  <r>
    <x v="3"/>
    <x v="5"/>
    <x v="11"/>
    <n v="62121"/>
  </r>
  <r>
    <x v="3"/>
    <x v="6"/>
    <x v="11"/>
    <n v="57841"/>
  </r>
  <r>
    <x v="3"/>
    <x v="7"/>
    <x v="11"/>
    <n v="59098"/>
  </r>
  <r>
    <x v="3"/>
    <x v="8"/>
    <x v="11"/>
    <n v="62187"/>
  </r>
  <r>
    <x v="4"/>
    <x v="9"/>
    <x v="11"/>
    <n v="61654"/>
  </r>
  <r>
    <x v="4"/>
    <x v="10"/>
    <x v="11"/>
    <n v="58187"/>
  </r>
  <r>
    <x v="4"/>
    <x v="11"/>
    <x v="11"/>
    <n v="69452"/>
  </r>
  <r>
    <x v="4"/>
    <x v="0"/>
    <x v="11"/>
    <n v="65600"/>
  </r>
  <r>
    <x v="4"/>
    <x v="1"/>
    <x v="11"/>
    <n v="67569"/>
  </r>
  <r>
    <x v="4"/>
    <x v="2"/>
    <x v="11"/>
    <n v="64046"/>
  </r>
  <r>
    <x v="4"/>
    <x v="3"/>
    <x v="11"/>
    <n v="68264"/>
  </r>
  <r>
    <x v="4"/>
    <x v="4"/>
    <x v="11"/>
    <n v="68086"/>
  </r>
  <r>
    <x v="4"/>
    <x v="5"/>
    <x v="11"/>
    <n v="67198"/>
  </r>
  <r>
    <x v="4"/>
    <x v="6"/>
    <x v="11"/>
    <n v="69307"/>
  </r>
  <r>
    <x v="4"/>
    <x v="7"/>
    <x v="11"/>
    <n v="67372"/>
  </r>
  <r>
    <x v="4"/>
    <x v="8"/>
    <x v="11"/>
    <n v="69141"/>
  </r>
  <r>
    <x v="5"/>
    <x v="9"/>
    <x v="11"/>
    <n v="64389"/>
  </r>
  <r>
    <x v="5"/>
    <x v="10"/>
    <x v="11"/>
    <n v="61144"/>
  </r>
  <r>
    <x v="5"/>
    <x v="11"/>
    <x v="11"/>
    <n v="72017"/>
  </r>
  <r>
    <x v="5"/>
    <x v="0"/>
    <x v="11"/>
    <n v="67290"/>
  </r>
  <r>
    <x v="5"/>
    <x v="1"/>
    <x v="11"/>
    <n v="72216"/>
  </r>
  <r>
    <x v="5"/>
    <x v="2"/>
    <x v="11"/>
    <n v="67412"/>
  </r>
  <r>
    <x v="5"/>
    <x v="3"/>
    <x v="11"/>
    <n v="67674"/>
  </r>
  <r>
    <x v="5"/>
    <x v="4"/>
    <x v="11"/>
    <n v="71469"/>
  </r>
  <r>
    <x v="5"/>
    <x v="5"/>
    <x v="11"/>
    <n v="72032"/>
  </r>
  <r>
    <x v="5"/>
    <x v="6"/>
    <x v="11"/>
    <n v="74250"/>
  </r>
  <r>
    <x v="5"/>
    <x v="7"/>
    <x v="11"/>
    <n v="75054"/>
  </r>
  <r>
    <x v="5"/>
    <x v="8"/>
    <x v="11"/>
    <n v="72176"/>
  </r>
  <r>
    <x v="6"/>
    <x v="9"/>
    <x v="11"/>
    <n v="64256"/>
  </r>
  <r>
    <x v="6"/>
    <x v="10"/>
    <x v="11"/>
    <n v="66125"/>
  </r>
  <r>
    <x v="6"/>
    <x v="11"/>
    <x v="11"/>
    <n v="77314"/>
  </r>
  <r>
    <x v="6"/>
    <x v="0"/>
    <x v="11"/>
    <n v="72377"/>
  </r>
  <r>
    <x v="6"/>
    <x v="1"/>
    <x v="11"/>
    <n v="69627"/>
  </r>
  <r>
    <x v="6"/>
    <x v="2"/>
    <x v="11"/>
    <n v="67083"/>
  </r>
  <r>
    <x v="6"/>
    <x v="3"/>
    <x v="11"/>
    <n v="68494"/>
  </r>
  <r>
    <x v="6"/>
    <x v="4"/>
    <x v="11"/>
    <n v="73670"/>
  </r>
  <r>
    <x v="6"/>
    <x v="5"/>
    <x v="11"/>
    <n v="72550"/>
  </r>
  <r>
    <x v="6"/>
    <x v="6"/>
    <x v="11"/>
    <n v="72219"/>
  </r>
  <r>
    <x v="6"/>
    <x v="7"/>
    <x v="11"/>
    <n v="69333"/>
  </r>
  <r>
    <x v="6"/>
    <x v="8"/>
    <x v="11"/>
    <n v="73448"/>
  </r>
  <r>
    <x v="7"/>
    <x v="9"/>
    <x v="11"/>
    <n v="63410"/>
  </r>
  <r>
    <x v="7"/>
    <x v="10"/>
    <x v="11"/>
    <n v="59549"/>
  </r>
  <r>
    <x v="7"/>
    <x v="11"/>
    <x v="11"/>
    <n v="67958"/>
  </r>
  <r>
    <x v="7"/>
    <x v="0"/>
    <x v="11"/>
    <n v="66750"/>
  </r>
  <r>
    <x v="7"/>
    <x v="1"/>
    <x v="11"/>
    <n v="65991"/>
  </r>
  <r>
    <x v="7"/>
    <x v="2"/>
    <x v="11"/>
    <n v="62339"/>
  </r>
  <r>
    <x v="7"/>
    <x v="3"/>
    <x v="11"/>
    <n v="61368"/>
  </r>
  <r>
    <x v="7"/>
    <x v="4"/>
    <x v="11"/>
    <n v="63125"/>
  </r>
  <r>
    <x v="7"/>
    <x v="5"/>
    <x v="11"/>
    <n v="62713"/>
  </r>
  <r>
    <x v="7"/>
    <x v="6"/>
    <x v="11"/>
    <n v="63261"/>
  </r>
  <r>
    <x v="7"/>
    <x v="7"/>
    <x v="11"/>
    <n v="63595"/>
  </r>
  <r>
    <x v="7"/>
    <x v="8"/>
    <x v="11"/>
    <n v="55319"/>
  </r>
  <r>
    <x v="8"/>
    <x v="9"/>
    <x v="11"/>
    <n v="52598"/>
  </r>
  <r>
    <x v="8"/>
    <x v="10"/>
    <x v="11"/>
    <n v="45111"/>
  </r>
  <r>
    <x v="8"/>
    <x v="11"/>
    <x v="11"/>
    <n v="49232"/>
  </r>
  <r>
    <x v="8"/>
    <x v="0"/>
    <x v="11"/>
    <n v="49200"/>
  </r>
  <r>
    <x v="8"/>
    <x v="1"/>
    <x v="11"/>
    <n v="51207"/>
  </r>
  <r>
    <x v="8"/>
    <x v="2"/>
    <x v="11"/>
    <n v="47612"/>
  </r>
  <r>
    <x v="8"/>
    <x v="3"/>
    <x v="11"/>
    <n v="50495"/>
  </r>
  <r>
    <x v="8"/>
    <x v="4"/>
    <x v="11"/>
    <n v="54230"/>
  </r>
  <r>
    <x v="8"/>
    <x v="5"/>
    <x v="11"/>
    <n v="53082"/>
  </r>
  <r>
    <x v="8"/>
    <x v="6"/>
    <x v="11"/>
    <n v="57227"/>
  </r>
  <r>
    <x v="8"/>
    <x v="7"/>
    <x v="11"/>
    <n v="55074"/>
  </r>
  <r>
    <x v="8"/>
    <x v="8"/>
    <x v="11"/>
    <n v="56174"/>
  </r>
  <r>
    <x v="9"/>
    <x v="9"/>
    <x v="11"/>
    <n v="52666"/>
  </r>
  <r>
    <x v="9"/>
    <x v="10"/>
    <x v="11"/>
    <n v="46935"/>
  </r>
  <r>
    <x v="9"/>
    <x v="11"/>
    <x v="11"/>
    <n v="56504"/>
  </r>
  <r>
    <x v="9"/>
    <x v="0"/>
    <x v="11"/>
    <n v="60759"/>
  </r>
  <r>
    <x v="9"/>
    <x v="1"/>
    <x v="11"/>
    <n v="58032"/>
  </r>
  <r>
    <x v="9"/>
    <x v="2"/>
    <x v="11"/>
    <n v="56225"/>
  </r>
  <r>
    <x v="9"/>
    <x v="3"/>
    <x v="11"/>
    <n v="60867"/>
  </r>
  <r>
    <x v="9"/>
    <x v="4"/>
    <x v="11"/>
    <n v="58581"/>
  </r>
  <r>
    <x v="9"/>
    <x v="5"/>
    <x v="11"/>
    <n v="60350"/>
  </r>
  <r>
    <x v="9"/>
    <x v="6"/>
    <x v="11"/>
    <n v="64179"/>
  </r>
  <r>
    <x v="9"/>
    <x v="7"/>
    <x v="11"/>
    <n v="60597"/>
  </r>
  <r>
    <x v="9"/>
    <x v="8"/>
    <x v="11"/>
    <n v="60068"/>
  </r>
  <r>
    <x v="10"/>
    <x v="9"/>
    <x v="11"/>
    <n v="52788"/>
  </r>
  <r>
    <x v="10"/>
    <x v="10"/>
    <x v="11"/>
    <n v="53635"/>
  </r>
  <r>
    <x v="10"/>
    <x v="11"/>
    <x v="11"/>
    <n v="63611"/>
  </r>
  <r>
    <x v="10"/>
    <x v="0"/>
    <x v="11"/>
    <n v="59261"/>
  </r>
  <r>
    <x v="10"/>
    <x v="1"/>
    <x v="11"/>
    <n v="61633"/>
  </r>
  <r>
    <x v="10"/>
    <x v="2"/>
    <x v="11"/>
    <n v="62203"/>
  </r>
  <r>
    <x v="10"/>
    <x v="3"/>
    <x v="11"/>
    <n v="64100"/>
  </r>
  <r>
    <x v="10"/>
    <x v="4"/>
    <x v="11"/>
    <n v="60906"/>
  </r>
  <r>
    <x v="10"/>
    <x v="5"/>
    <x v="11"/>
    <n v="64728"/>
  </r>
  <r>
    <x v="10"/>
    <x v="6"/>
    <x v="11"/>
    <n v="64661"/>
  </r>
  <r>
    <x v="10"/>
    <x v="7"/>
    <x v="11"/>
    <n v="64141"/>
  </r>
  <r>
    <x v="10"/>
    <x v="8"/>
    <x v="11"/>
    <n v="65169"/>
  </r>
  <r>
    <x v="11"/>
    <x v="9"/>
    <x v="11"/>
    <n v="55822"/>
  </r>
  <r>
    <x v="11"/>
    <x v="10"/>
    <x v="11"/>
    <n v="54063"/>
  </r>
  <r>
    <x v="11"/>
    <x v="11"/>
    <x v="11"/>
    <n v="66199"/>
  </r>
  <r>
    <x v="11"/>
    <x v="0"/>
    <x v="11"/>
    <n v="64789"/>
  </r>
  <r>
    <x v="11"/>
    <x v="1"/>
    <x v="11"/>
    <n v="64290"/>
  </r>
  <r>
    <x v="11"/>
    <x v="2"/>
    <x v="11"/>
    <n v="56416"/>
  </r>
  <r>
    <x v="11"/>
    <x v="3"/>
    <x v="11"/>
    <n v="60185"/>
  </r>
  <r>
    <x v="11"/>
    <x v="4"/>
    <x v="11"/>
    <n v="60919"/>
  </r>
  <r>
    <x v="11"/>
    <x v="5"/>
    <x v="11"/>
    <n v="62110"/>
  </r>
  <r>
    <x v="11"/>
    <x v="6"/>
    <x v="11"/>
    <n v="64581"/>
  </r>
  <r>
    <x v="11"/>
    <x v="7"/>
    <x v="11"/>
    <n v="66113"/>
  </r>
  <r>
    <x v="11"/>
    <x v="8"/>
    <x v="11"/>
    <n v="63972"/>
  </r>
  <r>
    <x v="12"/>
    <x v="9"/>
    <x v="11"/>
    <n v="56838"/>
  </r>
  <r>
    <x v="12"/>
    <x v="10"/>
    <x v="11"/>
    <n v="56108"/>
  </r>
  <r>
    <x v="12"/>
    <x v="11"/>
    <x v="11"/>
    <n v="65933"/>
  </r>
  <r>
    <x v="12"/>
    <x v="0"/>
    <x v="11"/>
    <n v="64822"/>
  </r>
  <r>
    <x v="12"/>
    <x v="1"/>
    <x v="11"/>
    <n v="63688"/>
  </r>
  <r>
    <x v="12"/>
    <x v="2"/>
    <x v="11"/>
    <n v="59226"/>
  </r>
  <r>
    <x v="12"/>
    <x v="3"/>
    <x v="11"/>
    <n v="63171"/>
  </r>
  <r>
    <x v="12"/>
    <x v="4"/>
    <x v="11"/>
    <n v="64099"/>
  </r>
  <r>
    <x v="12"/>
    <x v="5"/>
    <x v="11"/>
    <n v="64679"/>
  </r>
  <r>
    <x v="12"/>
    <x v="6"/>
    <x v="11"/>
    <n v="65826"/>
  </r>
  <r>
    <x v="12"/>
    <x v="7"/>
    <x v="11"/>
    <n v="67742"/>
  </r>
  <r>
    <x v="12"/>
    <x v="8"/>
    <x v="11"/>
    <n v="61300"/>
  </r>
  <r>
    <x v="13"/>
    <x v="9"/>
    <x v="11"/>
    <n v="57313"/>
  </r>
  <r>
    <x v="13"/>
    <x v="10"/>
    <x v="11"/>
    <n v="52565"/>
  </r>
  <r>
    <x v="13"/>
    <x v="11"/>
    <x v="11"/>
    <n v="65146"/>
  </r>
  <r>
    <x v="13"/>
    <x v="0"/>
    <x v="11"/>
    <n v="60203"/>
  </r>
  <r>
    <x v="13"/>
    <x v="1"/>
    <x v="11"/>
    <n v="60084"/>
  </r>
  <r>
    <x v="13"/>
    <x v="2"/>
    <x v="11"/>
    <n v="62167"/>
  </r>
  <r>
    <x v="13"/>
    <x v="3"/>
    <x v="11"/>
    <n v="61874"/>
  </r>
  <r>
    <x v="13"/>
    <x v="4"/>
    <x v="11"/>
    <n v="63687"/>
  </r>
  <r>
    <x v="13"/>
    <x v="5"/>
    <x v="11"/>
    <n v="62746"/>
  </r>
  <r>
    <x v="13"/>
    <x v="6"/>
    <x v="11"/>
    <n v="64830"/>
  </r>
  <r>
    <x v="13"/>
    <x v="7"/>
    <x v="11"/>
    <n v="63678"/>
  </r>
  <r>
    <x v="13"/>
    <x v="8"/>
    <x v="11"/>
    <n v="64874"/>
  </r>
  <r>
    <x v="14"/>
    <x v="9"/>
    <x v="11"/>
    <n v="55988"/>
  </r>
  <r>
    <x v="14"/>
    <x v="10"/>
    <x v="11"/>
    <n v="53948"/>
  </r>
  <r>
    <x v="14"/>
    <x v="11"/>
    <x v="11"/>
    <n v="59942"/>
  </r>
  <r>
    <x v="14"/>
    <x v="0"/>
    <x v="11"/>
    <n v="66040"/>
  </r>
  <r>
    <x v="14"/>
    <x v="1"/>
    <x v="11"/>
    <n v="66478"/>
  </r>
  <r>
    <x v="14"/>
    <x v="2"/>
    <x v="11"/>
    <n v="60559"/>
  </r>
  <r>
    <x v="14"/>
    <x v="3"/>
    <x v="11"/>
    <n v="63396"/>
  </r>
  <r>
    <x v="14"/>
    <x v="4"/>
    <x v="11"/>
    <n v="62356"/>
  </r>
  <r>
    <x v="14"/>
    <x v="5"/>
    <x v="11"/>
    <n v="62820"/>
  </r>
  <r>
    <x v="14"/>
    <x v="6"/>
    <x v="11"/>
    <n v="59517"/>
  </r>
  <r>
    <x v="14"/>
    <x v="7"/>
    <x v="11"/>
    <n v="61898"/>
  </r>
  <r>
    <x v="14"/>
    <x v="8"/>
    <x v="11"/>
    <n v="57252"/>
  </r>
  <r>
    <x v="15"/>
    <x v="9"/>
    <x v="11"/>
    <n v="54713"/>
  </r>
  <r>
    <x v="15"/>
    <x v="10"/>
    <x v="11"/>
    <n v="52109"/>
  </r>
  <r>
    <x v="15"/>
    <x v="11"/>
    <x v="11"/>
    <n v="59416"/>
  </r>
  <r>
    <x v="15"/>
    <x v="0"/>
    <x v="11"/>
    <n v="59481"/>
  </r>
  <r>
    <x v="15"/>
    <x v="1"/>
    <x v="11"/>
    <n v="59462"/>
  </r>
  <r>
    <x v="15"/>
    <x v="2"/>
    <x v="11"/>
    <n v="56073"/>
  </r>
  <r>
    <x v="15"/>
    <x v="3"/>
    <x v="11"/>
    <n v="50801"/>
  </r>
  <r>
    <x v="15"/>
    <x v="4"/>
    <x v="11"/>
    <n v="55628"/>
  </r>
  <r>
    <x v="15"/>
    <x v="5"/>
    <x v="11"/>
    <n v="59746"/>
  </r>
  <r>
    <x v="15"/>
    <x v="6"/>
    <x v="11"/>
    <n v="61995"/>
  </r>
  <r>
    <x v="15"/>
    <x v="7"/>
    <x v="11"/>
    <n v="57685"/>
  </r>
  <r>
    <x v="15"/>
    <x v="8"/>
    <x v="11"/>
    <n v="57745"/>
  </r>
  <r>
    <x v="16"/>
    <x v="9"/>
    <x v="11"/>
    <n v="48227"/>
  </r>
  <r>
    <x v="16"/>
    <x v="10"/>
    <x v="11"/>
    <n v="45590"/>
  </r>
  <r>
    <x v="16"/>
    <x v="11"/>
    <x v="11"/>
    <n v="56931"/>
  </r>
  <r>
    <x v="16"/>
    <x v="0"/>
    <x v="11"/>
    <n v="60425"/>
  </r>
  <r>
    <x v="16"/>
    <x v="1"/>
    <x v="11"/>
    <n v="56461"/>
  </r>
  <r>
    <x v="16"/>
    <x v="2"/>
    <x v="11"/>
    <n v="56759"/>
  </r>
  <r>
    <x v="16"/>
    <x v="3"/>
    <x v="11"/>
    <n v="53656"/>
  </r>
  <r>
    <x v="16"/>
    <x v="4"/>
    <x v="11"/>
    <n v="54856"/>
  </r>
  <r>
    <x v="16"/>
    <x v="5"/>
    <x v="11"/>
    <n v="55970"/>
  </r>
  <r>
    <x v="16"/>
    <x v="6"/>
    <x v="11"/>
    <n v="56953"/>
  </r>
  <r>
    <x v="16"/>
    <x v="7"/>
    <x v="11"/>
    <n v="58668"/>
  </r>
  <r>
    <x v="16"/>
    <x v="8"/>
    <x v="11"/>
    <n v="46408"/>
  </r>
  <r>
    <x v="17"/>
    <x v="9"/>
    <x v="11"/>
    <n v="38210"/>
  </r>
  <r>
    <x v="17"/>
    <x v="10"/>
    <x v="11"/>
    <n v="37708"/>
  </r>
  <r>
    <x v="17"/>
    <x v="11"/>
    <x v="11"/>
    <n v="43537"/>
  </r>
  <r>
    <x v="17"/>
    <x v="0"/>
    <x v="11"/>
    <n v="42372"/>
  </r>
  <r>
    <x v="17"/>
    <x v="1"/>
    <x v="11"/>
    <n v="41697"/>
  </r>
  <r>
    <x v="17"/>
    <x v="2"/>
    <x v="11"/>
    <n v="36562"/>
  </r>
  <r>
    <x v="17"/>
    <x v="3"/>
    <x v="11"/>
    <n v="36800"/>
  </r>
  <r>
    <x v="17"/>
    <x v="4"/>
    <x v="11"/>
    <n v="33640"/>
  </r>
  <r>
    <x v="17"/>
    <x v="5"/>
    <x v="11"/>
    <n v="36414"/>
  </r>
  <r>
    <x v="17"/>
    <x v="6"/>
    <x v="11"/>
    <n v="37267"/>
  </r>
  <r>
    <x v="17"/>
    <x v="7"/>
    <x v="11"/>
    <n v="36811"/>
  </r>
  <r>
    <x v="17"/>
    <x v="8"/>
    <x v="11"/>
    <n v="34316"/>
  </r>
  <r>
    <x v="18"/>
    <x v="9"/>
    <x v="11"/>
    <n v="30952"/>
  </r>
  <r>
    <x v="18"/>
    <x v="10"/>
    <x v="11"/>
    <n v="28708"/>
  </r>
  <r>
    <x v="18"/>
    <x v="11"/>
    <x v="11"/>
    <n v="37861"/>
  </r>
  <r>
    <x v="18"/>
    <x v="0"/>
    <x v="11"/>
    <n v="38068"/>
  </r>
  <r>
    <x v="18"/>
    <x v="1"/>
    <x v="11"/>
    <n v="42723"/>
  </r>
  <r>
    <x v="18"/>
    <x v="2"/>
    <x v="11"/>
    <n v="41950"/>
  </r>
  <r>
    <x v="18"/>
    <x v="3"/>
    <x v="11"/>
    <n v="41550"/>
  </r>
  <r>
    <x v="18"/>
    <x v="4"/>
    <x v="11"/>
    <n v="37887"/>
  </r>
  <r>
    <x v="18"/>
    <x v="5"/>
    <x v="11"/>
    <n v="37936"/>
  </r>
  <r>
    <x v="18"/>
    <x v="6"/>
    <x v="11"/>
    <n v="38906"/>
  </r>
  <r>
    <x v="18"/>
    <x v="7"/>
    <x v="11"/>
    <n v="36836"/>
  </r>
  <r>
    <x v="18"/>
    <x v="8"/>
    <x v="11"/>
    <n v="34205"/>
  </r>
  <r>
    <x v="19"/>
    <x v="9"/>
    <x v="11"/>
    <n v="21284"/>
  </r>
  <r>
    <x v="19"/>
    <x v="10"/>
    <x v="11"/>
    <n v="24955"/>
  </r>
  <r>
    <x v="19"/>
    <x v="11"/>
    <x v="11"/>
    <n v="39109"/>
  </r>
  <r>
    <x v="19"/>
    <x v="0"/>
    <x v="11"/>
    <n v="38541"/>
  </r>
  <r>
    <x v="19"/>
    <x v="1"/>
    <x v="11"/>
    <n v="39914"/>
  </r>
  <r>
    <x v="19"/>
    <x v="2"/>
    <x v="11"/>
    <n v="32337"/>
  </r>
  <r>
    <x v="19"/>
    <x v="3"/>
    <x v="11"/>
    <n v="30281"/>
  </r>
  <r>
    <x v="19"/>
    <x v="4"/>
    <x v="11"/>
    <n v="35529"/>
  </r>
  <r>
    <x v="19"/>
    <x v="5"/>
    <x v="11"/>
    <n v="38414"/>
  </r>
  <r>
    <x v="19"/>
    <x v="6"/>
    <x v="11"/>
    <n v="40393"/>
  </r>
  <r>
    <x v="19"/>
    <x v="7"/>
    <x v="11"/>
    <n v="33337"/>
  </r>
  <r>
    <x v="19"/>
    <x v="8"/>
    <x v="11"/>
    <n v="26706"/>
  </r>
  <r>
    <x v="20"/>
    <x v="9"/>
    <x v="11"/>
    <n v="22973"/>
  </r>
  <r>
    <x v="20"/>
    <x v="10"/>
    <x v="11"/>
    <n v="28481"/>
  </r>
  <r>
    <x v="20"/>
    <x v="11"/>
    <x v="11"/>
    <n v="33112"/>
  </r>
  <r>
    <x v="20"/>
    <x v="0"/>
    <x v="11"/>
    <n v="30358"/>
  </r>
  <r>
    <x v="20"/>
    <x v="1"/>
    <x v="11"/>
    <n v="30366"/>
  </r>
  <r>
    <x v="20"/>
    <x v="2"/>
    <x v="11"/>
    <n v="27951"/>
  </r>
  <r>
    <x v="20"/>
    <x v="3"/>
    <x v="11"/>
    <n v="29426"/>
  </r>
  <r>
    <x v="20"/>
    <x v="4"/>
    <x v="11"/>
    <n v="27938"/>
  </r>
  <r>
    <x v="20"/>
    <x v="5"/>
    <x v="11"/>
    <n v="30507"/>
  </r>
  <r>
    <x v="20"/>
    <x v="6"/>
    <x v="11"/>
    <n v="29097"/>
  </r>
  <r>
    <x v="20"/>
    <x v="7"/>
    <x v="11"/>
    <n v="27291"/>
  </r>
  <r>
    <x v="20"/>
    <x v="8"/>
    <x v="11"/>
    <n v="27278"/>
  </r>
  <r>
    <x v="21"/>
    <x v="9"/>
    <x v="11"/>
    <n v="24210"/>
  </r>
  <r>
    <x v="21"/>
    <x v="10"/>
    <x v="11"/>
    <n v="23959"/>
  </r>
  <r>
    <x v="21"/>
    <x v="11"/>
    <x v="11"/>
    <n v="25037"/>
  </r>
  <r>
    <x v="21"/>
    <x v="0"/>
    <x v="11"/>
    <n v="26801"/>
  </r>
  <r>
    <x v="21"/>
    <x v="1"/>
    <x v="11"/>
    <n v="24772"/>
  </r>
  <r>
    <x v="21"/>
    <x v="2"/>
    <x v="11"/>
    <n v="25338"/>
  </r>
  <r>
    <x v="21"/>
    <x v="3"/>
    <x v="11"/>
    <n v="27748"/>
  </r>
  <r>
    <x v="21"/>
    <x v="4"/>
    <x v="11"/>
    <n v="25637"/>
  </r>
  <r>
    <x v="21"/>
    <x v="5"/>
    <x v="11"/>
    <n v="26765"/>
  </r>
  <r>
    <x v="21"/>
    <x v="6"/>
    <x v="11"/>
    <n v="29690"/>
  </r>
  <r>
    <x v="21"/>
    <x v="7"/>
    <x v="11"/>
    <n v="24011"/>
  </r>
  <r>
    <x v="21"/>
    <x v="8"/>
    <x v="11"/>
    <n v="26026"/>
  </r>
  <r>
    <x v="22"/>
    <x v="9"/>
    <x v="11"/>
    <n v="22461"/>
  </r>
  <r>
    <x v="22"/>
    <x v="10"/>
    <x v="11"/>
    <n v="22185"/>
  </r>
  <r>
    <x v="22"/>
    <x v="11"/>
    <x v="11"/>
    <n v="27395"/>
  </r>
  <r>
    <x v="22"/>
    <x v="0"/>
    <x v="11"/>
    <n v="24104"/>
  </r>
  <r>
    <x v="22"/>
    <x v="1"/>
    <x v="11"/>
    <n v="22998"/>
  </r>
  <r>
    <x v="22"/>
    <x v="2"/>
    <x v="11"/>
    <n v="21722"/>
  </r>
  <r>
    <x v="22"/>
    <x v="3"/>
    <x v="11"/>
    <n v="21029"/>
  </r>
  <r>
    <x v="22"/>
    <x v="4"/>
    <x v="11"/>
    <n v="24642"/>
  </r>
  <r>
    <x v="22"/>
    <x v="5"/>
    <x v="11"/>
    <n v="24941"/>
  </r>
  <r>
    <x v="22"/>
    <x v="6"/>
    <x v="11"/>
    <n v="24588"/>
  </r>
  <r>
    <x v="22"/>
    <x v="7"/>
    <x v="11"/>
    <n v="27310"/>
  </r>
  <r>
    <x v="22"/>
    <x v="8"/>
    <x v="11"/>
    <n v="22243"/>
  </r>
  <r>
    <x v="23"/>
    <x v="9"/>
    <x v="11"/>
    <n v="20222"/>
  </r>
  <r>
    <x v="23"/>
    <x v="10"/>
    <x v="11"/>
    <n v="17964"/>
  </r>
  <r>
    <x v="23"/>
    <x v="11"/>
    <x v="11"/>
    <n v="25262"/>
  </r>
  <r>
    <x v="23"/>
    <x v="0"/>
    <x v="11"/>
    <n v="22968"/>
  </r>
  <r>
    <x v="23"/>
    <x v="1"/>
    <x v="11"/>
    <n v="25131"/>
  </r>
  <r>
    <x v="23"/>
    <x v="2"/>
    <x v="11"/>
    <n v="23240"/>
  </r>
  <r>
    <x v="23"/>
    <x v="3"/>
    <x v="11"/>
    <n v="24437"/>
  </r>
  <r>
    <x v="23"/>
    <x v="4"/>
    <x v="11"/>
    <n v="26904"/>
  </r>
  <r>
    <x v="23"/>
    <x v="5"/>
    <x v="11"/>
    <n v="25133"/>
  </r>
  <r>
    <x v="23"/>
    <x v="6"/>
    <x v="11"/>
    <n v="25525"/>
  </r>
  <r>
    <x v="23"/>
    <x v="7"/>
    <x v="11"/>
    <n v="22713"/>
  </r>
  <r>
    <x v="23"/>
    <x v="8"/>
    <x v="11"/>
    <n v="19413"/>
  </r>
  <r>
    <x v="24"/>
    <x v="9"/>
    <x v="11"/>
    <n v="19729"/>
  </r>
  <r>
    <x v="24"/>
    <x v="10"/>
    <x v="11"/>
    <n v="19767"/>
  </r>
  <r>
    <x v="24"/>
    <x v="11"/>
    <x v="11"/>
    <n v="26996"/>
  </r>
  <r>
    <x v="24"/>
    <x v="0"/>
    <x v="11"/>
    <n v="26781"/>
  </r>
  <r>
    <x v="24"/>
    <x v="1"/>
    <x v="11"/>
    <n v="20588"/>
  </r>
  <r>
    <x v="24"/>
    <x v="2"/>
    <x v="11"/>
    <n v="0"/>
  </r>
  <r>
    <x v="24"/>
    <x v="3"/>
    <x v="11"/>
    <n v="7296"/>
  </r>
  <r>
    <x v="24"/>
    <x v="4"/>
    <x v="11"/>
    <n v="25668"/>
  </r>
  <r>
    <x v="24"/>
    <x v="5"/>
    <x v="11"/>
    <n v="24628"/>
  </r>
  <r>
    <x v="24"/>
    <x v="6"/>
    <x v="11"/>
    <n v="28663"/>
  </r>
  <r>
    <x v="24"/>
    <x v="7"/>
    <x v="11"/>
    <n v="26715"/>
  </r>
  <r>
    <x v="24"/>
    <x v="8"/>
    <x v="11"/>
    <n v="23692"/>
  </r>
  <r>
    <x v="25"/>
    <x v="9"/>
    <x v="11"/>
    <n v="23218"/>
  </r>
  <r>
    <x v="25"/>
    <x v="10"/>
    <x v="11"/>
    <n v="22967"/>
  </r>
  <r>
    <x v="25"/>
    <x v="11"/>
    <x v="11"/>
    <n v="27072"/>
  </r>
  <r>
    <x v="25"/>
    <x v="0"/>
    <x v="11"/>
    <n v="26862"/>
  </r>
  <r>
    <x v="25"/>
    <x v="1"/>
    <x v="11"/>
    <n v="26848"/>
  </r>
  <r>
    <x v="25"/>
    <x v="2"/>
    <x v="11"/>
    <n v="23447"/>
  </r>
  <r>
    <x v="25"/>
    <x v="3"/>
    <x v="11"/>
    <n v="25687"/>
  </r>
  <r>
    <x v="25"/>
    <x v="4"/>
    <x v="11"/>
    <n v="27509"/>
  </r>
  <r>
    <x v="25"/>
    <x v="5"/>
    <x v="11"/>
    <n v="28007"/>
  </r>
  <r>
    <x v="25"/>
    <x v="6"/>
    <x v="11"/>
    <n v="27743"/>
  </r>
  <r>
    <x v="25"/>
    <x v="7"/>
    <x v="11"/>
    <n v="23976"/>
  </r>
  <r>
    <x v="25"/>
    <x v="8"/>
    <x v="11"/>
    <n v="24753"/>
  </r>
  <r>
    <x v="26"/>
    <x v="9"/>
    <x v="11"/>
    <n v="24409"/>
  </r>
  <r>
    <x v="26"/>
    <x v="10"/>
    <x v="11"/>
    <n v="22807"/>
  </r>
  <r>
    <x v="26"/>
    <x v="11"/>
    <x v="11"/>
    <n v="17490"/>
  </r>
  <r>
    <x v="26"/>
    <x v="0"/>
    <x v="11"/>
    <n v="4061"/>
  </r>
  <r>
    <x v="26"/>
    <x v="1"/>
    <x v="11"/>
    <n v="6269"/>
  </r>
  <r>
    <x v="26"/>
    <x v="2"/>
    <x v="11"/>
    <n v="5785"/>
  </r>
  <r>
    <x v="26"/>
    <x v="3"/>
    <x v="11"/>
    <n v="5129"/>
  </r>
  <r>
    <x v="26"/>
    <x v="4"/>
    <x v="11"/>
    <n v="6035"/>
  </r>
  <r>
    <x v="26"/>
    <x v="5"/>
    <x v="11"/>
    <n v="7573"/>
  </r>
  <r>
    <x v="26"/>
    <x v="6"/>
    <x v="11"/>
    <n v="9218"/>
  </r>
  <r>
    <x v="0"/>
    <x v="0"/>
    <x v="12"/>
    <n v="41530"/>
  </r>
  <r>
    <x v="0"/>
    <x v="1"/>
    <x v="12"/>
    <n v="46179"/>
  </r>
  <r>
    <x v="0"/>
    <x v="2"/>
    <x v="12"/>
    <n v="41262"/>
  </r>
  <r>
    <x v="0"/>
    <x v="3"/>
    <x v="12"/>
    <n v="45175"/>
  </r>
  <r>
    <x v="0"/>
    <x v="4"/>
    <x v="12"/>
    <n v="54021"/>
  </r>
  <r>
    <x v="0"/>
    <x v="5"/>
    <x v="12"/>
    <n v="64161"/>
  </r>
  <r>
    <x v="0"/>
    <x v="6"/>
    <x v="12"/>
    <n v="73105"/>
  </r>
  <r>
    <x v="0"/>
    <x v="7"/>
    <x v="12"/>
    <n v="80610"/>
  </r>
  <r>
    <x v="0"/>
    <x v="8"/>
    <x v="12"/>
    <n v="81872"/>
  </r>
  <r>
    <x v="1"/>
    <x v="9"/>
    <x v="12"/>
    <n v="76697"/>
  </r>
  <r>
    <x v="1"/>
    <x v="10"/>
    <x v="12"/>
    <n v="83608"/>
  </r>
  <r>
    <x v="1"/>
    <x v="11"/>
    <x v="12"/>
    <n v="105140"/>
  </r>
  <r>
    <x v="1"/>
    <x v="0"/>
    <x v="12"/>
    <n v="99735"/>
  </r>
  <r>
    <x v="1"/>
    <x v="1"/>
    <x v="12"/>
    <n v="113624"/>
  </r>
  <r>
    <x v="1"/>
    <x v="2"/>
    <x v="12"/>
    <n v="112999"/>
  </r>
  <r>
    <x v="1"/>
    <x v="3"/>
    <x v="12"/>
    <n v="121918"/>
  </r>
  <r>
    <x v="1"/>
    <x v="4"/>
    <x v="12"/>
    <n v="123449"/>
  </r>
  <r>
    <x v="1"/>
    <x v="5"/>
    <x v="12"/>
    <n v="123032"/>
  </r>
  <r>
    <x v="1"/>
    <x v="6"/>
    <x v="12"/>
    <n v="129744"/>
  </r>
  <r>
    <x v="1"/>
    <x v="7"/>
    <x v="12"/>
    <n v="133250"/>
  </r>
  <r>
    <x v="1"/>
    <x v="8"/>
    <x v="12"/>
    <n v="131985"/>
  </r>
  <r>
    <x v="2"/>
    <x v="9"/>
    <x v="12"/>
    <n v="127460"/>
  </r>
  <r>
    <x v="2"/>
    <x v="10"/>
    <x v="12"/>
    <n v="119916"/>
  </r>
  <r>
    <x v="2"/>
    <x v="11"/>
    <x v="12"/>
    <n v="142297"/>
  </r>
  <r>
    <x v="2"/>
    <x v="0"/>
    <x v="12"/>
    <n v="140673"/>
  </r>
  <r>
    <x v="2"/>
    <x v="1"/>
    <x v="12"/>
    <n v="146921"/>
  </r>
  <r>
    <x v="2"/>
    <x v="2"/>
    <x v="12"/>
    <n v="126801"/>
  </r>
  <r>
    <x v="2"/>
    <x v="3"/>
    <x v="12"/>
    <n v="130328"/>
  </r>
  <r>
    <x v="2"/>
    <x v="4"/>
    <x v="12"/>
    <n v="133607"/>
  </r>
  <r>
    <x v="2"/>
    <x v="5"/>
    <x v="12"/>
    <n v="126696"/>
  </r>
  <r>
    <x v="2"/>
    <x v="6"/>
    <x v="12"/>
    <n v="151049"/>
  </r>
  <r>
    <x v="2"/>
    <x v="7"/>
    <x v="12"/>
    <n v="142491"/>
  </r>
  <r>
    <x v="2"/>
    <x v="8"/>
    <x v="12"/>
    <n v="142004"/>
  </r>
  <r>
    <x v="3"/>
    <x v="9"/>
    <x v="12"/>
    <n v="132357"/>
  </r>
  <r>
    <x v="3"/>
    <x v="10"/>
    <x v="12"/>
    <n v="127854"/>
  </r>
  <r>
    <x v="3"/>
    <x v="11"/>
    <x v="12"/>
    <n v="141273"/>
  </r>
  <r>
    <x v="3"/>
    <x v="0"/>
    <x v="12"/>
    <n v="146109"/>
  </r>
  <r>
    <x v="3"/>
    <x v="1"/>
    <x v="12"/>
    <n v="147313"/>
  </r>
  <r>
    <x v="3"/>
    <x v="2"/>
    <x v="12"/>
    <n v="135767"/>
  </r>
  <r>
    <x v="3"/>
    <x v="3"/>
    <x v="12"/>
    <n v="159140"/>
  </r>
  <r>
    <x v="3"/>
    <x v="4"/>
    <x v="12"/>
    <n v="155920"/>
  </r>
  <r>
    <x v="3"/>
    <x v="5"/>
    <x v="12"/>
    <n v="164247"/>
  </r>
  <r>
    <x v="3"/>
    <x v="6"/>
    <x v="12"/>
    <n v="172175"/>
  </r>
  <r>
    <x v="3"/>
    <x v="7"/>
    <x v="12"/>
    <n v="159510"/>
  </r>
  <r>
    <x v="3"/>
    <x v="8"/>
    <x v="12"/>
    <n v="170773"/>
  </r>
  <r>
    <x v="4"/>
    <x v="9"/>
    <x v="12"/>
    <n v="165216"/>
  </r>
  <r>
    <x v="4"/>
    <x v="10"/>
    <x v="12"/>
    <n v="154688"/>
  </r>
  <r>
    <x v="4"/>
    <x v="11"/>
    <x v="12"/>
    <n v="177213"/>
  </r>
  <r>
    <x v="4"/>
    <x v="0"/>
    <x v="12"/>
    <n v="154531"/>
  </r>
  <r>
    <x v="4"/>
    <x v="1"/>
    <x v="12"/>
    <n v="173328"/>
  </r>
  <r>
    <x v="4"/>
    <x v="2"/>
    <x v="12"/>
    <n v="169605"/>
  </r>
  <r>
    <x v="4"/>
    <x v="3"/>
    <x v="12"/>
    <n v="177464"/>
  </r>
  <r>
    <x v="4"/>
    <x v="4"/>
    <x v="12"/>
    <n v="175879"/>
  </r>
  <r>
    <x v="4"/>
    <x v="5"/>
    <x v="12"/>
    <n v="171282"/>
  </r>
  <r>
    <x v="4"/>
    <x v="6"/>
    <x v="12"/>
    <n v="175914"/>
  </r>
  <r>
    <x v="4"/>
    <x v="7"/>
    <x v="12"/>
    <n v="169489"/>
  </r>
  <r>
    <x v="4"/>
    <x v="8"/>
    <x v="12"/>
    <n v="169998"/>
  </r>
  <r>
    <x v="5"/>
    <x v="9"/>
    <x v="12"/>
    <n v="156976"/>
  </r>
  <r>
    <x v="5"/>
    <x v="10"/>
    <x v="12"/>
    <n v="149541"/>
  </r>
  <r>
    <x v="5"/>
    <x v="11"/>
    <x v="12"/>
    <n v="179460"/>
  </r>
  <r>
    <x v="5"/>
    <x v="0"/>
    <x v="12"/>
    <n v="164372"/>
  </r>
  <r>
    <x v="5"/>
    <x v="1"/>
    <x v="12"/>
    <n v="174441"/>
  </r>
  <r>
    <x v="5"/>
    <x v="2"/>
    <x v="12"/>
    <n v="169547"/>
  </r>
  <r>
    <x v="5"/>
    <x v="3"/>
    <x v="12"/>
    <n v="176281"/>
  </r>
  <r>
    <x v="5"/>
    <x v="4"/>
    <x v="12"/>
    <n v="178586"/>
  </r>
  <r>
    <x v="5"/>
    <x v="5"/>
    <x v="12"/>
    <n v="170269"/>
  </r>
  <r>
    <x v="5"/>
    <x v="6"/>
    <x v="12"/>
    <n v="172998"/>
  </r>
  <r>
    <x v="5"/>
    <x v="7"/>
    <x v="12"/>
    <n v="176229"/>
  </r>
  <r>
    <x v="5"/>
    <x v="8"/>
    <x v="12"/>
    <n v="171474"/>
  </r>
  <r>
    <x v="6"/>
    <x v="9"/>
    <x v="12"/>
    <n v="147872"/>
  </r>
  <r>
    <x v="6"/>
    <x v="10"/>
    <x v="12"/>
    <n v="149967"/>
  </r>
  <r>
    <x v="6"/>
    <x v="11"/>
    <x v="12"/>
    <n v="179652"/>
  </r>
  <r>
    <x v="6"/>
    <x v="0"/>
    <x v="12"/>
    <n v="163871"/>
  </r>
  <r>
    <x v="6"/>
    <x v="1"/>
    <x v="12"/>
    <n v="166490"/>
  </r>
  <r>
    <x v="6"/>
    <x v="2"/>
    <x v="12"/>
    <n v="162747"/>
  </r>
  <r>
    <x v="6"/>
    <x v="3"/>
    <x v="12"/>
    <n v="164797"/>
  </r>
  <r>
    <x v="6"/>
    <x v="4"/>
    <x v="12"/>
    <n v="174519"/>
  </r>
  <r>
    <x v="6"/>
    <x v="5"/>
    <x v="12"/>
    <n v="171291"/>
  </r>
  <r>
    <x v="6"/>
    <x v="6"/>
    <x v="12"/>
    <n v="174238"/>
  </r>
  <r>
    <x v="6"/>
    <x v="7"/>
    <x v="12"/>
    <n v="166422"/>
  </r>
  <r>
    <x v="6"/>
    <x v="8"/>
    <x v="12"/>
    <n v="166832"/>
  </r>
  <r>
    <x v="7"/>
    <x v="9"/>
    <x v="12"/>
    <n v="146372"/>
  </r>
  <r>
    <x v="7"/>
    <x v="10"/>
    <x v="12"/>
    <n v="142355"/>
  </r>
  <r>
    <x v="7"/>
    <x v="11"/>
    <x v="12"/>
    <n v="165424"/>
  </r>
  <r>
    <x v="7"/>
    <x v="0"/>
    <x v="12"/>
    <n v="159331"/>
  </r>
  <r>
    <x v="7"/>
    <x v="1"/>
    <x v="12"/>
    <n v="158967"/>
  </r>
  <r>
    <x v="7"/>
    <x v="2"/>
    <x v="12"/>
    <n v="147081"/>
  </r>
  <r>
    <x v="7"/>
    <x v="3"/>
    <x v="12"/>
    <n v="143327"/>
  </r>
  <r>
    <x v="7"/>
    <x v="4"/>
    <x v="12"/>
    <n v="148267"/>
  </r>
  <r>
    <x v="7"/>
    <x v="5"/>
    <x v="12"/>
    <n v="145871"/>
  </r>
  <r>
    <x v="7"/>
    <x v="6"/>
    <x v="12"/>
    <n v="151023"/>
  </r>
  <r>
    <x v="7"/>
    <x v="7"/>
    <x v="12"/>
    <n v="148662"/>
  </r>
  <r>
    <x v="7"/>
    <x v="8"/>
    <x v="12"/>
    <n v="121773"/>
  </r>
  <r>
    <x v="8"/>
    <x v="9"/>
    <x v="12"/>
    <n v="112613"/>
  </r>
  <r>
    <x v="8"/>
    <x v="10"/>
    <x v="12"/>
    <n v="101834"/>
  </r>
  <r>
    <x v="8"/>
    <x v="11"/>
    <x v="12"/>
    <n v="112669"/>
  </r>
  <r>
    <x v="8"/>
    <x v="0"/>
    <x v="12"/>
    <n v="111194"/>
  </r>
  <r>
    <x v="8"/>
    <x v="1"/>
    <x v="12"/>
    <n v="118180"/>
  </r>
  <r>
    <x v="8"/>
    <x v="2"/>
    <x v="12"/>
    <n v="113013"/>
  </r>
  <r>
    <x v="8"/>
    <x v="3"/>
    <x v="12"/>
    <n v="120739"/>
  </r>
  <r>
    <x v="8"/>
    <x v="4"/>
    <x v="12"/>
    <n v="124794"/>
  </r>
  <r>
    <x v="8"/>
    <x v="5"/>
    <x v="12"/>
    <n v="126078"/>
  </r>
  <r>
    <x v="8"/>
    <x v="6"/>
    <x v="12"/>
    <n v="132552"/>
  </r>
  <r>
    <x v="8"/>
    <x v="7"/>
    <x v="12"/>
    <n v="131958"/>
  </r>
  <r>
    <x v="8"/>
    <x v="8"/>
    <x v="12"/>
    <n v="134587"/>
  </r>
  <r>
    <x v="9"/>
    <x v="9"/>
    <x v="12"/>
    <n v="122824"/>
  </r>
  <r>
    <x v="9"/>
    <x v="10"/>
    <x v="12"/>
    <n v="114860"/>
  </r>
  <r>
    <x v="9"/>
    <x v="11"/>
    <x v="12"/>
    <n v="134426"/>
  </r>
  <r>
    <x v="9"/>
    <x v="0"/>
    <x v="12"/>
    <n v="144376"/>
  </r>
  <r>
    <x v="9"/>
    <x v="1"/>
    <x v="12"/>
    <n v="146186"/>
  </r>
  <r>
    <x v="9"/>
    <x v="2"/>
    <x v="12"/>
    <n v="140115"/>
  </r>
  <r>
    <x v="9"/>
    <x v="3"/>
    <x v="12"/>
    <n v="148944"/>
  </r>
  <r>
    <x v="9"/>
    <x v="4"/>
    <x v="12"/>
    <n v="150042"/>
  </r>
  <r>
    <x v="9"/>
    <x v="5"/>
    <x v="12"/>
    <n v="152123"/>
  </r>
  <r>
    <x v="9"/>
    <x v="6"/>
    <x v="12"/>
    <n v="159638"/>
  </r>
  <r>
    <x v="9"/>
    <x v="7"/>
    <x v="12"/>
    <n v="151857"/>
  </r>
  <r>
    <x v="9"/>
    <x v="8"/>
    <x v="12"/>
    <n v="153147"/>
  </r>
  <r>
    <x v="10"/>
    <x v="9"/>
    <x v="12"/>
    <n v="136771"/>
  </r>
  <r>
    <x v="10"/>
    <x v="10"/>
    <x v="12"/>
    <n v="138142"/>
  </r>
  <r>
    <x v="10"/>
    <x v="11"/>
    <x v="12"/>
    <n v="164675"/>
  </r>
  <r>
    <x v="10"/>
    <x v="0"/>
    <x v="12"/>
    <n v="154798"/>
  </r>
  <r>
    <x v="10"/>
    <x v="1"/>
    <x v="12"/>
    <n v="157603"/>
  </r>
  <r>
    <x v="10"/>
    <x v="2"/>
    <x v="12"/>
    <n v="159692"/>
  </r>
  <r>
    <x v="10"/>
    <x v="3"/>
    <x v="12"/>
    <n v="161877"/>
  </r>
  <r>
    <x v="10"/>
    <x v="4"/>
    <x v="12"/>
    <n v="162347"/>
  </r>
  <r>
    <x v="10"/>
    <x v="5"/>
    <x v="12"/>
    <n v="169449"/>
  </r>
  <r>
    <x v="10"/>
    <x v="6"/>
    <x v="12"/>
    <n v="171305"/>
  </r>
  <r>
    <x v="10"/>
    <x v="7"/>
    <x v="12"/>
    <n v="167590"/>
  </r>
  <r>
    <x v="10"/>
    <x v="8"/>
    <x v="12"/>
    <n v="172763"/>
  </r>
  <r>
    <x v="11"/>
    <x v="9"/>
    <x v="12"/>
    <n v="144947"/>
  </r>
  <r>
    <x v="11"/>
    <x v="10"/>
    <x v="12"/>
    <n v="146048"/>
  </r>
  <r>
    <x v="11"/>
    <x v="11"/>
    <x v="12"/>
    <n v="168069"/>
  </r>
  <r>
    <x v="11"/>
    <x v="0"/>
    <x v="12"/>
    <n v="174502"/>
  </r>
  <r>
    <x v="11"/>
    <x v="1"/>
    <x v="12"/>
    <n v="173539"/>
  </r>
  <r>
    <x v="11"/>
    <x v="2"/>
    <x v="12"/>
    <n v="156813"/>
  </r>
  <r>
    <x v="11"/>
    <x v="3"/>
    <x v="12"/>
    <n v="166276"/>
  </r>
  <r>
    <x v="11"/>
    <x v="4"/>
    <x v="12"/>
    <n v="163766"/>
  </r>
  <r>
    <x v="11"/>
    <x v="5"/>
    <x v="12"/>
    <n v="177847"/>
  </r>
  <r>
    <x v="11"/>
    <x v="6"/>
    <x v="12"/>
    <n v="179056"/>
  </r>
  <r>
    <x v="11"/>
    <x v="7"/>
    <x v="12"/>
    <n v="185932"/>
  </r>
  <r>
    <x v="11"/>
    <x v="8"/>
    <x v="12"/>
    <n v="183577"/>
  </r>
  <r>
    <x v="12"/>
    <x v="9"/>
    <x v="12"/>
    <n v="162646"/>
  </r>
  <r>
    <x v="12"/>
    <x v="10"/>
    <x v="12"/>
    <n v="159580"/>
  </r>
  <r>
    <x v="12"/>
    <x v="11"/>
    <x v="12"/>
    <n v="191364"/>
  </r>
  <r>
    <x v="12"/>
    <x v="0"/>
    <x v="12"/>
    <n v="188105"/>
  </r>
  <r>
    <x v="12"/>
    <x v="1"/>
    <x v="12"/>
    <n v="191236"/>
  </r>
  <r>
    <x v="12"/>
    <x v="2"/>
    <x v="12"/>
    <n v="181077"/>
  </r>
  <r>
    <x v="12"/>
    <x v="3"/>
    <x v="12"/>
    <n v="190765"/>
  </r>
  <r>
    <x v="12"/>
    <x v="4"/>
    <x v="12"/>
    <n v="199267"/>
  </r>
  <r>
    <x v="12"/>
    <x v="5"/>
    <x v="12"/>
    <n v="196684"/>
  </r>
  <r>
    <x v="12"/>
    <x v="6"/>
    <x v="12"/>
    <n v="195605"/>
  </r>
  <r>
    <x v="12"/>
    <x v="7"/>
    <x v="12"/>
    <n v="204616"/>
  </r>
  <r>
    <x v="12"/>
    <x v="8"/>
    <x v="12"/>
    <n v="199401"/>
  </r>
  <r>
    <x v="13"/>
    <x v="9"/>
    <x v="12"/>
    <n v="181742"/>
  </r>
  <r>
    <x v="13"/>
    <x v="10"/>
    <x v="12"/>
    <n v="173676"/>
  </r>
  <r>
    <x v="13"/>
    <x v="11"/>
    <x v="12"/>
    <n v="207962"/>
  </r>
  <r>
    <x v="13"/>
    <x v="0"/>
    <x v="12"/>
    <n v="190366"/>
  </r>
  <r>
    <x v="13"/>
    <x v="1"/>
    <x v="12"/>
    <n v="200109"/>
  </r>
  <r>
    <x v="13"/>
    <x v="2"/>
    <x v="12"/>
    <n v="199409"/>
  </r>
  <r>
    <x v="13"/>
    <x v="3"/>
    <x v="12"/>
    <n v="201688"/>
  </r>
  <r>
    <x v="13"/>
    <x v="4"/>
    <x v="12"/>
    <n v="206171"/>
  </r>
  <r>
    <x v="13"/>
    <x v="5"/>
    <x v="12"/>
    <n v="209807"/>
  </r>
  <r>
    <x v="13"/>
    <x v="6"/>
    <x v="12"/>
    <n v="216620"/>
  </r>
  <r>
    <x v="13"/>
    <x v="7"/>
    <x v="12"/>
    <n v="217697"/>
  </r>
  <r>
    <x v="13"/>
    <x v="8"/>
    <x v="12"/>
    <n v="208883"/>
  </r>
  <r>
    <x v="14"/>
    <x v="9"/>
    <x v="12"/>
    <n v="186311"/>
  </r>
  <r>
    <x v="14"/>
    <x v="10"/>
    <x v="12"/>
    <n v="188796"/>
  </r>
  <r>
    <x v="14"/>
    <x v="11"/>
    <x v="12"/>
    <n v="196667"/>
  </r>
  <r>
    <x v="14"/>
    <x v="0"/>
    <x v="12"/>
    <n v="213728"/>
  </r>
  <r>
    <x v="14"/>
    <x v="1"/>
    <x v="12"/>
    <n v="217005"/>
  </r>
  <r>
    <x v="14"/>
    <x v="2"/>
    <x v="12"/>
    <n v="193381"/>
  </r>
  <r>
    <x v="14"/>
    <x v="3"/>
    <x v="12"/>
    <n v="204638"/>
  </r>
  <r>
    <x v="14"/>
    <x v="4"/>
    <x v="12"/>
    <n v="203641"/>
  </r>
  <r>
    <x v="14"/>
    <x v="5"/>
    <x v="12"/>
    <n v="201061"/>
  </r>
  <r>
    <x v="14"/>
    <x v="6"/>
    <x v="12"/>
    <n v="198896"/>
  </r>
  <r>
    <x v="14"/>
    <x v="7"/>
    <x v="12"/>
    <n v="198205"/>
  </r>
  <r>
    <x v="14"/>
    <x v="8"/>
    <x v="12"/>
    <n v="189913"/>
  </r>
  <r>
    <x v="15"/>
    <x v="9"/>
    <x v="12"/>
    <n v="177742"/>
  </r>
  <r>
    <x v="15"/>
    <x v="10"/>
    <x v="12"/>
    <n v="169247"/>
  </r>
  <r>
    <x v="15"/>
    <x v="11"/>
    <x v="12"/>
    <n v="190201"/>
  </r>
  <r>
    <x v="15"/>
    <x v="0"/>
    <x v="12"/>
    <n v="188741"/>
  </r>
  <r>
    <x v="15"/>
    <x v="1"/>
    <x v="12"/>
    <n v="192354"/>
  </r>
  <r>
    <x v="15"/>
    <x v="2"/>
    <x v="12"/>
    <n v="180855"/>
  </r>
  <r>
    <x v="15"/>
    <x v="3"/>
    <x v="12"/>
    <n v="171227"/>
  </r>
  <r>
    <x v="15"/>
    <x v="4"/>
    <x v="12"/>
    <n v="190536"/>
  </r>
  <r>
    <x v="15"/>
    <x v="5"/>
    <x v="12"/>
    <n v="190658"/>
  </r>
  <r>
    <x v="15"/>
    <x v="6"/>
    <x v="12"/>
    <n v="194008"/>
  </r>
  <r>
    <x v="15"/>
    <x v="7"/>
    <x v="12"/>
    <n v="182996"/>
  </r>
  <r>
    <x v="15"/>
    <x v="8"/>
    <x v="12"/>
    <n v="187991"/>
  </r>
  <r>
    <x v="16"/>
    <x v="9"/>
    <x v="12"/>
    <n v="162045"/>
  </r>
  <r>
    <x v="16"/>
    <x v="10"/>
    <x v="12"/>
    <n v="162607"/>
  </r>
  <r>
    <x v="16"/>
    <x v="11"/>
    <x v="12"/>
    <n v="192647"/>
  </r>
  <r>
    <x v="16"/>
    <x v="0"/>
    <x v="12"/>
    <n v="192844"/>
  </r>
  <r>
    <x v="16"/>
    <x v="1"/>
    <x v="12"/>
    <n v="181387"/>
  </r>
  <r>
    <x v="16"/>
    <x v="2"/>
    <x v="12"/>
    <n v="185911"/>
  </r>
  <r>
    <x v="16"/>
    <x v="3"/>
    <x v="12"/>
    <n v="181118"/>
  </r>
  <r>
    <x v="16"/>
    <x v="4"/>
    <x v="12"/>
    <n v="187534"/>
  </r>
  <r>
    <x v="16"/>
    <x v="5"/>
    <x v="12"/>
    <n v="185647"/>
  </r>
  <r>
    <x v="16"/>
    <x v="6"/>
    <x v="12"/>
    <n v="176528"/>
  </r>
  <r>
    <x v="16"/>
    <x v="7"/>
    <x v="12"/>
    <n v="185062"/>
  </r>
  <r>
    <x v="16"/>
    <x v="8"/>
    <x v="12"/>
    <n v="159644"/>
  </r>
  <r>
    <x v="17"/>
    <x v="9"/>
    <x v="12"/>
    <n v="129277"/>
  </r>
  <r>
    <x v="17"/>
    <x v="10"/>
    <x v="12"/>
    <n v="125258"/>
  </r>
  <r>
    <x v="17"/>
    <x v="11"/>
    <x v="12"/>
    <n v="140092"/>
  </r>
  <r>
    <x v="17"/>
    <x v="0"/>
    <x v="12"/>
    <n v="138126"/>
  </r>
  <r>
    <x v="17"/>
    <x v="1"/>
    <x v="12"/>
    <n v="138741"/>
  </r>
  <r>
    <x v="17"/>
    <x v="2"/>
    <x v="12"/>
    <n v="132861"/>
  </r>
  <r>
    <x v="17"/>
    <x v="3"/>
    <x v="12"/>
    <n v="129926"/>
  </r>
  <r>
    <x v="17"/>
    <x v="4"/>
    <x v="12"/>
    <n v="126835"/>
  </r>
  <r>
    <x v="17"/>
    <x v="5"/>
    <x v="12"/>
    <n v="128365"/>
  </r>
  <r>
    <x v="17"/>
    <x v="6"/>
    <x v="12"/>
    <n v="126493"/>
  </r>
  <r>
    <x v="17"/>
    <x v="7"/>
    <x v="12"/>
    <n v="123168"/>
  </r>
  <r>
    <x v="17"/>
    <x v="8"/>
    <x v="12"/>
    <n v="117734"/>
  </r>
  <r>
    <x v="18"/>
    <x v="9"/>
    <x v="12"/>
    <n v="104681"/>
  </r>
  <r>
    <x v="18"/>
    <x v="10"/>
    <x v="12"/>
    <n v="98747"/>
  </r>
  <r>
    <x v="18"/>
    <x v="11"/>
    <x v="12"/>
    <n v="126245"/>
  </r>
  <r>
    <x v="18"/>
    <x v="0"/>
    <x v="12"/>
    <n v="121775"/>
  </r>
  <r>
    <x v="18"/>
    <x v="1"/>
    <x v="12"/>
    <n v="135749"/>
  </r>
  <r>
    <x v="18"/>
    <x v="2"/>
    <x v="12"/>
    <n v="127204"/>
  </r>
  <r>
    <x v="18"/>
    <x v="3"/>
    <x v="12"/>
    <n v="124786"/>
  </r>
  <r>
    <x v="18"/>
    <x v="4"/>
    <x v="12"/>
    <n v="119525"/>
  </r>
  <r>
    <x v="18"/>
    <x v="5"/>
    <x v="12"/>
    <n v="120111"/>
  </r>
  <r>
    <x v="18"/>
    <x v="6"/>
    <x v="12"/>
    <n v="122399"/>
  </r>
  <r>
    <x v="18"/>
    <x v="7"/>
    <x v="12"/>
    <n v="122181"/>
  </r>
  <r>
    <x v="18"/>
    <x v="8"/>
    <x v="12"/>
    <n v="110910"/>
  </r>
  <r>
    <x v="19"/>
    <x v="9"/>
    <x v="12"/>
    <n v="100800"/>
  </r>
  <r>
    <x v="19"/>
    <x v="10"/>
    <x v="12"/>
    <n v="93195"/>
  </r>
  <r>
    <x v="19"/>
    <x v="11"/>
    <x v="12"/>
    <n v="121778"/>
  </r>
  <r>
    <x v="19"/>
    <x v="0"/>
    <x v="12"/>
    <n v="122075"/>
  </r>
  <r>
    <x v="19"/>
    <x v="1"/>
    <x v="12"/>
    <n v="119232"/>
  </r>
  <r>
    <x v="19"/>
    <x v="2"/>
    <x v="12"/>
    <n v="121597"/>
  </r>
  <r>
    <x v="19"/>
    <x v="3"/>
    <x v="12"/>
    <n v="140341"/>
  </r>
  <r>
    <x v="19"/>
    <x v="4"/>
    <x v="12"/>
    <n v="153324"/>
  </r>
  <r>
    <x v="19"/>
    <x v="5"/>
    <x v="12"/>
    <n v="148638"/>
  </r>
  <r>
    <x v="19"/>
    <x v="6"/>
    <x v="12"/>
    <n v="162328"/>
  </r>
  <r>
    <x v="19"/>
    <x v="7"/>
    <x v="12"/>
    <n v="147231"/>
  </r>
  <r>
    <x v="19"/>
    <x v="8"/>
    <x v="12"/>
    <n v="135369"/>
  </r>
  <r>
    <x v="20"/>
    <x v="9"/>
    <x v="12"/>
    <n v="110901"/>
  </r>
  <r>
    <x v="20"/>
    <x v="10"/>
    <x v="12"/>
    <n v="113482"/>
  </r>
  <r>
    <x v="20"/>
    <x v="11"/>
    <x v="12"/>
    <n v="132963"/>
  </r>
  <r>
    <x v="20"/>
    <x v="0"/>
    <x v="12"/>
    <n v="119526"/>
  </r>
  <r>
    <x v="20"/>
    <x v="1"/>
    <x v="12"/>
    <n v="121172"/>
  </r>
  <r>
    <x v="20"/>
    <x v="2"/>
    <x v="12"/>
    <n v="102173"/>
  </r>
  <r>
    <x v="20"/>
    <x v="3"/>
    <x v="12"/>
    <n v="103740"/>
  </r>
  <r>
    <x v="20"/>
    <x v="4"/>
    <x v="12"/>
    <n v="100985"/>
  </r>
  <r>
    <x v="20"/>
    <x v="5"/>
    <x v="12"/>
    <n v="111171"/>
  </r>
  <r>
    <x v="20"/>
    <x v="6"/>
    <x v="12"/>
    <n v="115900"/>
  </r>
  <r>
    <x v="20"/>
    <x v="7"/>
    <x v="12"/>
    <n v="101122"/>
  </r>
  <r>
    <x v="20"/>
    <x v="8"/>
    <x v="12"/>
    <n v="100265"/>
  </r>
  <r>
    <x v="21"/>
    <x v="9"/>
    <x v="12"/>
    <n v="86495"/>
  </r>
  <r>
    <x v="21"/>
    <x v="10"/>
    <x v="12"/>
    <n v="90241"/>
  </r>
  <r>
    <x v="21"/>
    <x v="11"/>
    <x v="12"/>
    <n v="93596"/>
  </r>
  <r>
    <x v="21"/>
    <x v="0"/>
    <x v="12"/>
    <n v="102464"/>
  </r>
  <r>
    <x v="21"/>
    <x v="1"/>
    <x v="12"/>
    <n v="95700"/>
  </r>
  <r>
    <x v="21"/>
    <x v="2"/>
    <x v="12"/>
    <n v="94737"/>
  </r>
  <r>
    <x v="21"/>
    <x v="3"/>
    <x v="12"/>
    <n v="100926"/>
  </r>
  <r>
    <x v="21"/>
    <x v="4"/>
    <x v="12"/>
    <n v="97214"/>
  </r>
  <r>
    <x v="21"/>
    <x v="5"/>
    <x v="12"/>
    <n v="102634"/>
  </r>
  <r>
    <x v="21"/>
    <x v="6"/>
    <x v="12"/>
    <n v="107191"/>
  </r>
  <r>
    <x v="21"/>
    <x v="7"/>
    <x v="12"/>
    <n v="99309"/>
  </r>
  <r>
    <x v="21"/>
    <x v="8"/>
    <x v="12"/>
    <n v="96638"/>
  </r>
  <r>
    <x v="22"/>
    <x v="9"/>
    <x v="12"/>
    <n v="85292"/>
  </r>
  <r>
    <x v="22"/>
    <x v="10"/>
    <x v="12"/>
    <n v="77316"/>
  </r>
  <r>
    <x v="22"/>
    <x v="11"/>
    <x v="12"/>
    <n v="102146"/>
  </r>
  <r>
    <x v="22"/>
    <x v="0"/>
    <x v="12"/>
    <n v="85157"/>
  </r>
  <r>
    <x v="22"/>
    <x v="1"/>
    <x v="12"/>
    <n v="72470"/>
  </r>
  <r>
    <x v="22"/>
    <x v="2"/>
    <x v="12"/>
    <n v="69139"/>
  </r>
  <r>
    <x v="22"/>
    <x v="3"/>
    <x v="12"/>
    <n v="78206"/>
  </r>
  <r>
    <x v="22"/>
    <x v="4"/>
    <x v="12"/>
    <n v="84709"/>
  </r>
  <r>
    <x v="22"/>
    <x v="5"/>
    <x v="12"/>
    <n v="107195"/>
  </r>
  <r>
    <x v="22"/>
    <x v="6"/>
    <x v="12"/>
    <n v="113876"/>
  </r>
  <r>
    <x v="22"/>
    <x v="7"/>
    <x v="12"/>
    <n v="122815"/>
  </r>
  <r>
    <x v="22"/>
    <x v="8"/>
    <x v="12"/>
    <n v="104837"/>
  </r>
  <r>
    <x v="23"/>
    <x v="9"/>
    <x v="12"/>
    <n v="96970"/>
  </r>
  <r>
    <x v="23"/>
    <x v="10"/>
    <x v="12"/>
    <n v="87322"/>
  </r>
  <r>
    <x v="23"/>
    <x v="11"/>
    <x v="12"/>
    <n v="109223"/>
  </r>
  <r>
    <x v="23"/>
    <x v="0"/>
    <x v="12"/>
    <n v="92419"/>
  </r>
  <r>
    <x v="23"/>
    <x v="1"/>
    <x v="12"/>
    <n v="101250"/>
  </r>
  <r>
    <x v="23"/>
    <x v="2"/>
    <x v="12"/>
    <n v="94019"/>
  </r>
  <r>
    <x v="23"/>
    <x v="3"/>
    <x v="12"/>
    <n v="93767"/>
  </r>
  <r>
    <x v="23"/>
    <x v="4"/>
    <x v="12"/>
    <n v="99743"/>
  </r>
  <r>
    <x v="23"/>
    <x v="5"/>
    <x v="12"/>
    <n v="89514"/>
  </r>
  <r>
    <x v="23"/>
    <x v="6"/>
    <x v="12"/>
    <n v="86393"/>
  </r>
  <r>
    <x v="23"/>
    <x v="7"/>
    <x v="12"/>
    <n v="81773"/>
  </r>
  <r>
    <x v="23"/>
    <x v="8"/>
    <x v="12"/>
    <n v="71606"/>
  </r>
  <r>
    <x v="24"/>
    <x v="9"/>
    <x v="12"/>
    <n v="78296"/>
  </r>
  <r>
    <x v="24"/>
    <x v="10"/>
    <x v="12"/>
    <n v="82128"/>
  </r>
  <r>
    <x v="24"/>
    <x v="11"/>
    <x v="12"/>
    <n v="103062"/>
  </r>
  <r>
    <x v="24"/>
    <x v="0"/>
    <x v="12"/>
    <n v="100674"/>
  </r>
  <r>
    <x v="24"/>
    <x v="1"/>
    <x v="12"/>
    <n v="80740"/>
  </r>
  <r>
    <x v="24"/>
    <x v="2"/>
    <x v="12"/>
    <n v="0"/>
  </r>
  <r>
    <x v="24"/>
    <x v="3"/>
    <x v="12"/>
    <n v="21990"/>
  </r>
  <r>
    <x v="24"/>
    <x v="4"/>
    <x v="12"/>
    <n v="85476"/>
  </r>
  <r>
    <x v="24"/>
    <x v="5"/>
    <x v="12"/>
    <n v="102045"/>
  </r>
  <r>
    <x v="24"/>
    <x v="6"/>
    <x v="12"/>
    <n v="129555"/>
  </r>
  <r>
    <x v="24"/>
    <x v="7"/>
    <x v="12"/>
    <n v="145230"/>
  </r>
  <r>
    <x v="24"/>
    <x v="8"/>
    <x v="12"/>
    <n v="134748"/>
  </r>
  <r>
    <x v="25"/>
    <x v="9"/>
    <x v="12"/>
    <n v="131660"/>
  </r>
  <r>
    <x v="25"/>
    <x v="10"/>
    <x v="12"/>
    <n v="126420"/>
  </r>
  <r>
    <x v="25"/>
    <x v="11"/>
    <x v="12"/>
    <n v="136069"/>
  </r>
  <r>
    <x v="25"/>
    <x v="0"/>
    <x v="12"/>
    <n v="151790"/>
  </r>
  <r>
    <x v="25"/>
    <x v="1"/>
    <x v="12"/>
    <n v="140502"/>
  </r>
  <r>
    <x v="25"/>
    <x v="2"/>
    <x v="12"/>
    <n v="124850"/>
  </r>
  <r>
    <x v="25"/>
    <x v="3"/>
    <x v="12"/>
    <n v="134647"/>
  </r>
  <r>
    <x v="25"/>
    <x v="4"/>
    <x v="12"/>
    <n v="139769"/>
  </r>
  <r>
    <x v="25"/>
    <x v="5"/>
    <x v="12"/>
    <n v="135120"/>
  </r>
  <r>
    <x v="25"/>
    <x v="6"/>
    <x v="12"/>
    <n v="138391"/>
  </r>
  <r>
    <x v="25"/>
    <x v="7"/>
    <x v="12"/>
    <n v="134663"/>
  </r>
  <r>
    <x v="25"/>
    <x v="8"/>
    <x v="12"/>
    <n v="137883"/>
  </r>
  <r>
    <x v="26"/>
    <x v="9"/>
    <x v="12"/>
    <n v="133171"/>
  </r>
  <r>
    <x v="26"/>
    <x v="10"/>
    <x v="12"/>
    <n v="124376"/>
  </r>
  <r>
    <x v="26"/>
    <x v="11"/>
    <x v="12"/>
    <n v="84876"/>
  </r>
  <r>
    <x v="26"/>
    <x v="0"/>
    <x v="12"/>
    <n v="22318"/>
  </r>
  <r>
    <x v="26"/>
    <x v="1"/>
    <x v="12"/>
    <n v="34514"/>
  </r>
  <r>
    <x v="26"/>
    <x v="2"/>
    <x v="12"/>
    <n v="31144"/>
  </r>
  <r>
    <x v="26"/>
    <x v="3"/>
    <x v="12"/>
    <n v="25123"/>
  </r>
  <r>
    <x v="26"/>
    <x v="4"/>
    <x v="12"/>
    <n v="31709"/>
  </r>
  <r>
    <x v="26"/>
    <x v="5"/>
    <x v="12"/>
    <n v="38337"/>
  </r>
  <r>
    <x v="26"/>
    <x v="6"/>
    <x v="12"/>
    <n v="55820"/>
  </r>
  <r>
    <x v="0"/>
    <x v="0"/>
    <x v="13"/>
    <n v="47465"/>
  </r>
  <r>
    <x v="0"/>
    <x v="1"/>
    <x v="13"/>
    <n v="70807"/>
  </r>
  <r>
    <x v="0"/>
    <x v="2"/>
    <x v="13"/>
    <n v="73205"/>
  </r>
  <r>
    <x v="0"/>
    <x v="3"/>
    <x v="13"/>
    <n v="74475"/>
  </r>
  <r>
    <x v="0"/>
    <x v="4"/>
    <x v="13"/>
    <n v="80123"/>
  </r>
  <r>
    <x v="0"/>
    <x v="5"/>
    <x v="13"/>
    <n v="87889"/>
  </r>
  <r>
    <x v="0"/>
    <x v="6"/>
    <x v="13"/>
    <n v="94234"/>
  </r>
  <r>
    <x v="0"/>
    <x v="7"/>
    <x v="13"/>
    <n v="105096"/>
  </r>
  <r>
    <x v="0"/>
    <x v="8"/>
    <x v="13"/>
    <n v="104584"/>
  </r>
  <r>
    <x v="1"/>
    <x v="9"/>
    <x v="13"/>
    <n v="94389"/>
  </r>
  <r>
    <x v="1"/>
    <x v="10"/>
    <x v="13"/>
    <n v="113155"/>
  </r>
  <r>
    <x v="1"/>
    <x v="11"/>
    <x v="13"/>
    <n v="153326"/>
  </r>
  <r>
    <x v="1"/>
    <x v="0"/>
    <x v="13"/>
    <n v="142024"/>
  </r>
  <r>
    <x v="1"/>
    <x v="1"/>
    <x v="13"/>
    <n v="158092"/>
  </r>
  <r>
    <x v="1"/>
    <x v="2"/>
    <x v="13"/>
    <n v="148320"/>
  </r>
  <r>
    <x v="1"/>
    <x v="3"/>
    <x v="13"/>
    <n v="155930"/>
  </r>
  <r>
    <x v="1"/>
    <x v="4"/>
    <x v="13"/>
    <n v="161704"/>
  </r>
  <r>
    <x v="1"/>
    <x v="5"/>
    <x v="13"/>
    <n v="160041"/>
  </r>
  <r>
    <x v="1"/>
    <x v="6"/>
    <x v="13"/>
    <n v="164754"/>
  </r>
  <r>
    <x v="1"/>
    <x v="7"/>
    <x v="13"/>
    <n v="167182"/>
  </r>
  <r>
    <x v="1"/>
    <x v="8"/>
    <x v="13"/>
    <n v="161983"/>
  </r>
  <r>
    <x v="2"/>
    <x v="9"/>
    <x v="13"/>
    <n v="151463"/>
  </r>
  <r>
    <x v="2"/>
    <x v="10"/>
    <x v="13"/>
    <n v="148012"/>
  </r>
  <r>
    <x v="2"/>
    <x v="11"/>
    <x v="13"/>
    <n v="173810"/>
  </r>
  <r>
    <x v="2"/>
    <x v="0"/>
    <x v="13"/>
    <n v="170337"/>
  </r>
  <r>
    <x v="2"/>
    <x v="1"/>
    <x v="13"/>
    <n v="184812"/>
  </r>
  <r>
    <x v="2"/>
    <x v="2"/>
    <x v="13"/>
    <n v="167666"/>
  </r>
  <r>
    <x v="2"/>
    <x v="3"/>
    <x v="13"/>
    <n v="174392"/>
  </r>
  <r>
    <x v="2"/>
    <x v="4"/>
    <x v="13"/>
    <n v="172794"/>
  </r>
  <r>
    <x v="2"/>
    <x v="5"/>
    <x v="13"/>
    <n v="167885"/>
  </r>
  <r>
    <x v="2"/>
    <x v="6"/>
    <x v="13"/>
    <n v="191930"/>
  </r>
  <r>
    <x v="2"/>
    <x v="7"/>
    <x v="13"/>
    <n v="182830"/>
  </r>
  <r>
    <x v="2"/>
    <x v="8"/>
    <x v="13"/>
    <n v="172442"/>
  </r>
  <r>
    <x v="3"/>
    <x v="9"/>
    <x v="13"/>
    <n v="155032"/>
  </r>
  <r>
    <x v="3"/>
    <x v="10"/>
    <x v="13"/>
    <n v="149636"/>
  </r>
  <r>
    <x v="3"/>
    <x v="11"/>
    <x v="13"/>
    <n v="176529"/>
  </r>
  <r>
    <x v="3"/>
    <x v="0"/>
    <x v="13"/>
    <n v="183674"/>
  </r>
  <r>
    <x v="3"/>
    <x v="1"/>
    <x v="13"/>
    <n v="185132"/>
  </r>
  <r>
    <x v="3"/>
    <x v="2"/>
    <x v="13"/>
    <n v="165151"/>
  </r>
  <r>
    <x v="3"/>
    <x v="3"/>
    <x v="13"/>
    <n v="186924"/>
  </r>
  <r>
    <x v="3"/>
    <x v="4"/>
    <x v="13"/>
    <n v="183598"/>
  </r>
  <r>
    <x v="3"/>
    <x v="5"/>
    <x v="13"/>
    <n v="197277"/>
  </r>
  <r>
    <x v="3"/>
    <x v="6"/>
    <x v="13"/>
    <n v="200089"/>
  </r>
  <r>
    <x v="3"/>
    <x v="7"/>
    <x v="13"/>
    <n v="173624"/>
  </r>
  <r>
    <x v="3"/>
    <x v="8"/>
    <x v="13"/>
    <n v="181465"/>
  </r>
  <r>
    <x v="4"/>
    <x v="9"/>
    <x v="13"/>
    <n v="180082"/>
  </r>
  <r>
    <x v="4"/>
    <x v="10"/>
    <x v="13"/>
    <n v="171921"/>
  </r>
  <r>
    <x v="4"/>
    <x v="11"/>
    <x v="13"/>
    <n v="204130"/>
  </r>
  <r>
    <x v="4"/>
    <x v="0"/>
    <x v="13"/>
    <n v="195456"/>
  </r>
  <r>
    <x v="4"/>
    <x v="1"/>
    <x v="13"/>
    <n v="200909"/>
  </r>
  <r>
    <x v="4"/>
    <x v="2"/>
    <x v="13"/>
    <n v="191667"/>
  </r>
  <r>
    <x v="4"/>
    <x v="3"/>
    <x v="13"/>
    <n v="201833"/>
  </r>
  <r>
    <x v="4"/>
    <x v="4"/>
    <x v="13"/>
    <n v="202844"/>
  </r>
  <r>
    <x v="4"/>
    <x v="5"/>
    <x v="13"/>
    <n v="200243"/>
  </r>
  <r>
    <x v="4"/>
    <x v="6"/>
    <x v="13"/>
    <n v="204188"/>
  </r>
  <r>
    <x v="4"/>
    <x v="7"/>
    <x v="13"/>
    <n v="192036"/>
  </r>
  <r>
    <x v="4"/>
    <x v="8"/>
    <x v="13"/>
    <n v="193892"/>
  </r>
  <r>
    <x v="5"/>
    <x v="9"/>
    <x v="13"/>
    <n v="177237"/>
  </r>
  <r>
    <x v="5"/>
    <x v="10"/>
    <x v="13"/>
    <n v="167447"/>
  </r>
  <r>
    <x v="5"/>
    <x v="11"/>
    <x v="13"/>
    <n v="205251"/>
  </r>
  <r>
    <x v="5"/>
    <x v="0"/>
    <x v="13"/>
    <n v="201053"/>
  </r>
  <r>
    <x v="5"/>
    <x v="1"/>
    <x v="13"/>
    <n v="197291"/>
  </r>
  <r>
    <x v="5"/>
    <x v="2"/>
    <x v="13"/>
    <n v="194336"/>
  </r>
  <r>
    <x v="5"/>
    <x v="3"/>
    <x v="13"/>
    <n v="200686"/>
  </r>
  <r>
    <x v="5"/>
    <x v="4"/>
    <x v="13"/>
    <n v="199684"/>
  </r>
  <r>
    <x v="5"/>
    <x v="5"/>
    <x v="13"/>
    <n v="203305"/>
  </r>
  <r>
    <x v="5"/>
    <x v="6"/>
    <x v="13"/>
    <n v="207711"/>
  </r>
  <r>
    <x v="5"/>
    <x v="7"/>
    <x v="13"/>
    <n v="204998"/>
  </r>
  <r>
    <x v="5"/>
    <x v="8"/>
    <x v="13"/>
    <n v="202394"/>
  </r>
  <r>
    <x v="6"/>
    <x v="9"/>
    <x v="13"/>
    <n v="171317"/>
  </r>
  <r>
    <x v="6"/>
    <x v="10"/>
    <x v="13"/>
    <n v="176320"/>
  </r>
  <r>
    <x v="6"/>
    <x v="11"/>
    <x v="13"/>
    <n v="209754"/>
  </r>
  <r>
    <x v="6"/>
    <x v="0"/>
    <x v="13"/>
    <n v="191040"/>
  </r>
  <r>
    <x v="6"/>
    <x v="1"/>
    <x v="13"/>
    <n v="193918"/>
  </r>
  <r>
    <x v="6"/>
    <x v="2"/>
    <x v="13"/>
    <n v="197451"/>
  </r>
  <r>
    <x v="6"/>
    <x v="3"/>
    <x v="13"/>
    <n v="193212"/>
  </r>
  <r>
    <x v="6"/>
    <x v="4"/>
    <x v="13"/>
    <n v="202138"/>
  </r>
  <r>
    <x v="6"/>
    <x v="5"/>
    <x v="13"/>
    <n v="199397"/>
  </r>
  <r>
    <x v="6"/>
    <x v="6"/>
    <x v="13"/>
    <n v="201184"/>
  </r>
  <r>
    <x v="6"/>
    <x v="7"/>
    <x v="13"/>
    <n v="190253"/>
  </r>
  <r>
    <x v="6"/>
    <x v="8"/>
    <x v="13"/>
    <n v="204163"/>
  </r>
  <r>
    <x v="7"/>
    <x v="9"/>
    <x v="13"/>
    <n v="171496"/>
  </r>
  <r>
    <x v="7"/>
    <x v="10"/>
    <x v="13"/>
    <n v="164188"/>
  </r>
  <r>
    <x v="7"/>
    <x v="11"/>
    <x v="13"/>
    <n v="189097"/>
  </r>
  <r>
    <x v="7"/>
    <x v="0"/>
    <x v="13"/>
    <n v="183857"/>
  </r>
  <r>
    <x v="7"/>
    <x v="1"/>
    <x v="13"/>
    <n v="187702"/>
  </r>
  <r>
    <x v="7"/>
    <x v="2"/>
    <x v="13"/>
    <n v="169977"/>
  </r>
  <r>
    <x v="7"/>
    <x v="3"/>
    <x v="13"/>
    <n v="167024"/>
  </r>
  <r>
    <x v="7"/>
    <x v="4"/>
    <x v="13"/>
    <n v="174803"/>
  </r>
  <r>
    <x v="7"/>
    <x v="5"/>
    <x v="13"/>
    <n v="173661"/>
  </r>
  <r>
    <x v="7"/>
    <x v="6"/>
    <x v="13"/>
    <n v="180997"/>
  </r>
  <r>
    <x v="7"/>
    <x v="7"/>
    <x v="13"/>
    <n v="175092"/>
  </r>
  <r>
    <x v="7"/>
    <x v="8"/>
    <x v="13"/>
    <n v="153032"/>
  </r>
  <r>
    <x v="8"/>
    <x v="9"/>
    <x v="13"/>
    <n v="137800"/>
  </r>
  <r>
    <x v="8"/>
    <x v="10"/>
    <x v="13"/>
    <n v="124240"/>
  </r>
  <r>
    <x v="8"/>
    <x v="11"/>
    <x v="13"/>
    <n v="138327"/>
  </r>
  <r>
    <x v="8"/>
    <x v="0"/>
    <x v="13"/>
    <n v="142163"/>
  </r>
  <r>
    <x v="8"/>
    <x v="1"/>
    <x v="13"/>
    <n v="153985"/>
  </r>
  <r>
    <x v="8"/>
    <x v="2"/>
    <x v="13"/>
    <n v="143449"/>
  </r>
  <r>
    <x v="8"/>
    <x v="3"/>
    <x v="13"/>
    <n v="156062"/>
  </r>
  <r>
    <x v="8"/>
    <x v="4"/>
    <x v="13"/>
    <n v="163438"/>
  </r>
  <r>
    <x v="8"/>
    <x v="5"/>
    <x v="13"/>
    <n v="165330"/>
  </r>
  <r>
    <x v="8"/>
    <x v="6"/>
    <x v="13"/>
    <n v="175854"/>
  </r>
  <r>
    <x v="8"/>
    <x v="7"/>
    <x v="13"/>
    <n v="171271"/>
  </r>
  <r>
    <x v="8"/>
    <x v="8"/>
    <x v="13"/>
    <n v="169540"/>
  </r>
  <r>
    <x v="9"/>
    <x v="9"/>
    <x v="13"/>
    <n v="156119"/>
  </r>
  <r>
    <x v="9"/>
    <x v="10"/>
    <x v="13"/>
    <n v="146595"/>
  </r>
  <r>
    <x v="9"/>
    <x v="11"/>
    <x v="13"/>
    <n v="172139"/>
  </r>
  <r>
    <x v="9"/>
    <x v="0"/>
    <x v="13"/>
    <n v="180533"/>
  </r>
  <r>
    <x v="9"/>
    <x v="1"/>
    <x v="13"/>
    <n v="179835"/>
  </r>
  <r>
    <x v="9"/>
    <x v="2"/>
    <x v="13"/>
    <n v="180613"/>
  </r>
  <r>
    <x v="9"/>
    <x v="3"/>
    <x v="13"/>
    <n v="184754"/>
  </r>
  <r>
    <x v="9"/>
    <x v="4"/>
    <x v="13"/>
    <n v="182575"/>
  </r>
  <r>
    <x v="9"/>
    <x v="5"/>
    <x v="13"/>
    <n v="189261"/>
  </r>
  <r>
    <x v="9"/>
    <x v="6"/>
    <x v="13"/>
    <n v="198490"/>
  </r>
  <r>
    <x v="9"/>
    <x v="7"/>
    <x v="13"/>
    <n v="188013"/>
  </r>
  <r>
    <x v="9"/>
    <x v="8"/>
    <x v="13"/>
    <n v="193580"/>
  </r>
  <r>
    <x v="10"/>
    <x v="9"/>
    <x v="13"/>
    <n v="169980"/>
  </r>
  <r>
    <x v="10"/>
    <x v="10"/>
    <x v="13"/>
    <n v="169022"/>
  </r>
  <r>
    <x v="10"/>
    <x v="11"/>
    <x v="13"/>
    <n v="199448"/>
  </r>
  <r>
    <x v="10"/>
    <x v="0"/>
    <x v="13"/>
    <n v="182371"/>
  </r>
  <r>
    <x v="10"/>
    <x v="1"/>
    <x v="13"/>
    <n v="195015"/>
  </r>
  <r>
    <x v="10"/>
    <x v="2"/>
    <x v="13"/>
    <n v="194092"/>
  </r>
  <r>
    <x v="10"/>
    <x v="3"/>
    <x v="13"/>
    <n v="199501"/>
  </r>
  <r>
    <x v="10"/>
    <x v="4"/>
    <x v="13"/>
    <n v="192920"/>
  </r>
  <r>
    <x v="10"/>
    <x v="5"/>
    <x v="13"/>
    <n v="202671"/>
  </r>
  <r>
    <x v="10"/>
    <x v="6"/>
    <x v="13"/>
    <n v="201498"/>
  </r>
  <r>
    <x v="10"/>
    <x v="7"/>
    <x v="13"/>
    <n v="196853"/>
  </r>
  <r>
    <x v="10"/>
    <x v="8"/>
    <x v="13"/>
    <n v="200179"/>
  </r>
  <r>
    <x v="11"/>
    <x v="9"/>
    <x v="13"/>
    <n v="165614"/>
  </r>
  <r>
    <x v="11"/>
    <x v="10"/>
    <x v="13"/>
    <n v="168506"/>
  </r>
  <r>
    <x v="11"/>
    <x v="11"/>
    <x v="13"/>
    <n v="199159"/>
  </r>
  <r>
    <x v="11"/>
    <x v="0"/>
    <x v="13"/>
    <n v="199091"/>
  </r>
  <r>
    <x v="11"/>
    <x v="1"/>
    <x v="13"/>
    <n v="206501"/>
  </r>
  <r>
    <x v="11"/>
    <x v="2"/>
    <x v="13"/>
    <n v="180270"/>
  </r>
  <r>
    <x v="11"/>
    <x v="3"/>
    <x v="13"/>
    <n v="194532"/>
  </r>
  <r>
    <x v="11"/>
    <x v="4"/>
    <x v="13"/>
    <n v="196252"/>
  </r>
  <r>
    <x v="11"/>
    <x v="5"/>
    <x v="13"/>
    <n v="202328"/>
  </r>
  <r>
    <x v="11"/>
    <x v="6"/>
    <x v="13"/>
    <n v="208196"/>
  </r>
  <r>
    <x v="11"/>
    <x v="7"/>
    <x v="13"/>
    <n v="206590"/>
  </r>
  <r>
    <x v="11"/>
    <x v="8"/>
    <x v="13"/>
    <n v="210257"/>
  </r>
  <r>
    <x v="12"/>
    <x v="9"/>
    <x v="13"/>
    <n v="174958"/>
  </r>
  <r>
    <x v="12"/>
    <x v="10"/>
    <x v="13"/>
    <n v="173930"/>
  </r>
  <r>
    <x v="12"/>
    <x v="11"/>
    <x v="13"/>
    <n v="208886"/>
  </r>
  <r>
    <x v="12"/>
    <x v="0"/>
    <x v="13"/>
    <n v="203600"/>
  </r>
  <r>
    <x v="12"/>
    <x v="1"/>
    <x v="13"/>
    <n v="213090"/>
  </r>
  <r>
    <x v="12"/>
    <x v="2"/>
    <x v="13"/>
    <n v="197230"/>
  </r>
  <r>
    <x v="12"/>
    <x v="3"/>
    <x v="13"/>
    <n v="207026"/>
  </r>
  <r>
    <x v="12"/>
    <x v="4"/>
    <x v="13"/>
    <n v="212897"/>
  </r>
  <r>
    <x v="12"/>
    <x v="5"/>
    <x v="13"/>
    <n v="210153"/>
  </r>
  <r>
    <x v="12"/>
    <x v="6"/>
    <x v="13"/>
    <n v="211850"/>
  </r>
  <r>
    <x v="12"/>
    <x v="7"/>
    <x v="13"/>
    <n v="216227"/>
  </r>
  <r>
    <x v="12"/>
    <x v="8"/>
    <x v="13"/>
    <n v="208302"/>
  </r>
  <r>
    <x v="13"/>
    <x v="9"/>
    <x v="13"/>
    <n v="185064"/>
  </r>
  <r>
    <x v="13"/>
    <x v="10"/>
    <x v="13"/>
    <n v="178426"/>
  </r>
  <r>
    <x v="13"/>
    <x v="11"/>
    <x v="13"/>
    <n v="212218"/>
  </r>
  <r>
    <x v="13"/>
    <x v="0"/>
    <x v="13"/>
    <n v="196438"/>
  </r>
  <r>
    <x v="13"/>
    <x v="1"/>
    <x v="13"/>
    <n v="213004"/>
  </r>
  <r>
    <x v="13"/>
    <x v="2"/>
    <x v="13"/>
    <n v="206975"/>
  </r>
  <r>
    <x v="13"/>
    <x v="3"/>
    <x v="13"/>
    <n v="208321"/>
  </r>
  <r>
    <x v="13"/>
    <x v="4"/>
    <x v="13"/>
    <n v="209579"/>
  </r>
  <r>
    <x v="13"/>
    <x v="5"/>
    <x v="13"/>
    <n v="212280"/>
  </r>
  <r>
    <x v="13"/>
    <x v="6"/>
    <x v="13"/>
    <n v="217556"/>
  </r>
  <r>
    <x v="13"/>
    <x v="7"/>
    <x v="13"/>
    <n v="210936"/>
  </r>
  <r>
    <x v="13"/>
    <x v="8"/>
    <x v="13"/>
    <n v="210853"/>
  </r>
  <r>
    <x v="14"/>
    <x v="9"/>
    <x v="13"/>
    <n v="183626"/>
  </r>
  <r>
    <x v="14"/>
    <x v="10"/>
    <x v="13"/>
    <n v="184376"/>
  </r>
  <r>
    <x v="14"/>
    <x v="11"/>
    <x v="13"/>
    <n v="192180"/>
  </r>
  <r>
    <x v="14"/>
    <x v="0"/>
    <x v="13"/>
    <n v="208870"/>
  </r>
  <r>
    <x v="14"/>
    <x v="1"/>
    <x v="13"/>
    <n v="214159"/>
  </r>
  <r>
    <x v="14"/>
    <x v="2"/>
    <x v="13"/>
    <n v="198096"/>
  </r>
  <r>
    <x v="14"/>
    <x v="3"/>
    <x v="13"/>
    <n v="202730"/>
  </r>
  <r>
    <x v="14"/>
    <x v="4"/>
    <x v="13"/>
    <n v="200085"/>
  </r>
  <r>
    <x v="14"/>
    <x v="5"/>
    <x v="13"/>
    <n v="196593"/>
  </r>
  <r>
    <x v="14"/>
    <x v="6"/>
    <x v="13"/>
    <n v="199058"/>
  </r>
  <r>
    <x v="14"/>
    <x v="7"/>
    <x v="13"/>
    <n v="190830"/>
  </r>
  <r>
    <x v="14"/>
    <x v="8"/>
    <x v="13"/>
    <n v="188346"/>
  </r>
  <r>
    <x v="15"/>
    <x v="9"/>
    <x v="13"/>
    <n v="175421"/>
  </r>
  <r>
    <x v="15"/>
    <x v="10"/>
    <x v="13"/>
    <n v="165533"/>
  </r>
  <r>
    <x v="15"/>
    <x v="11"/>
    <x v="13"/>
    <n v="186774"/>
  </r>
  <r>
    <x v="15"/>
    <x v="0"/>
    <x v="13"/>
    <n v="183862"/>
  </r>
  <r>
    <x v="15"/>
    <x v="1"/>
    <x v="13"/>
    <n v="191269"/>
  </r>
  <r>
    <x v="15"/>
    <x v="2"/>
    <x v="13"/>
    <n v="181061"/>
  </r>
  <r>
    <x v="15"/>
    <x v="3"/>
    <x v="13"/>
    <n v="168266"/>
  </r>
  <r>
    <x v="15"/>
    <x v="4"/>
    <x v="13"/>
    <n v="183141"/>
  </r>
  <r>
    <x v="15"/>
    <x v="5"/>
    <x v="13"/>
    <n v="188109"/>
  </r>
  <r>
    <x v="15"/>
    <x v="6"/>
    <x v="13"/>
    <n v="192985"/>
  </r>
  <r>
    <x v="15"/>
    <x v="7"/>
    <x v="13"/>
    <n v="182050"/>
  </r>
  <r>
    <x v="15"/>
    <x v="8"/>
    <x v="13"/>
    <n v="184188"/>
  </r>
  <r>
    <x v="16"/>
    <x v="9"/>
    <x v="13"/>
    <n v="156773"/>
  </r>
  <r>
    <x v="16"/>
    <x v="10"/>
    <x v="13"/>
    <n v="155741"/>
  </r>
  <r>
    <x v="16"/>
    <x v="11"/>
    <x v="13"/>
    <n v="191339"/>
  </r>
  <r>
    <x v="16"/>
    <x v="0"/>
    <x v="13"/>
    <n v="186857"/>
  </r>
  <r>
    <x v="16"/>
    <x v="1"/>
    <x v="13"/>
    <n v="183875"/>
  </r>
  <r>
    <x v="16"/>
    <x v="2"/>
    <x v="13"/>
    <n v="184939"/>
  </r>
  <r>
    <x v="16"/>
    <x v="3"/>
    <x v="13"/>
    <n v="179007"/>
  </r>
  <r>
    <x v="16"/>
    <x v="4"/>
    <x v="13"/>
    <n v="188115"/>
  </r>
  <r>
    <x v="16"/>
    <x v="5"/>
    <x v="13"/>
    <n v="189797"/>
  </r>
  <r>
    <x v="16"/>
    <x v="6"/>
    <x v="13"/>
    <n v="180762"/>
  </r>
  <r>
    <x v="16"/>
    <x v="7"/>
    <x v="13"/>
    <n v="188135"/>
  </r>
  <r>
    <x v="16"/>
    <x v="8"/>
    <x v="13"/>
    <n v="162453"/>
  </r>
  <r>
    <x v="17"/>
    <x v="9"/>
    <x v="13"/>
    <n v="129828"/>
  </r>
  <r>
    <x v="17"/>
    <x v="10"/>
    <x v="13"/>
    <n v="124782"/>
  </r>
  <r>
    <x v="17"/>
    <x v="11"/>
    <x v="13"/>
    <n v="135830"/>
  </r>
  <r>
    <x v="17"/>
    <x v="0"/>
    <x v="13"/>
    <n v="131323"/>
  </r>
  <r>
    <x v="17"/>
    <x v="1"/>
    <x v="13"/>
    <n v="133342"/>
  </r>
  <r>
    <x v="17"/>
    <x v="2"/>
    <x v="13"/>
    <n v="133382"/>
  </r>
  <r>
    <x v="17"/>
    <x v="3"/>
    <x v="13"/>
    <n v="125285"/>
  </r>
  <r>
    <x v="17"/>
    <x v="4"/>
    <x v="13"/>
    <n v="121013"/>
  </r>
  <r>
    <x v="17"/>
    <x v="5"/>
    <x v="13"/>
    <n v="118288"/>
  </r>
  <r>
    <x v="17"/>
    <x v="6"/>
    <x v="13"/>
    <n v="118325"/>
  </r>
  <r>
    <x v="17"/>
    <x v="7"/>
    <x v="13"/>
    <n v="109726"/>
  </r>
  <r>
    <x v="17"/>
    <x v="8"/>
    <x v="13"/>
    <n v="105268"/>
  </r>
  <r>
    <x v="18"/>
    <x v="9"/>
    <x v="13"/>
    <n v="92108"/>
  </r>
  <r>
    <x v="18"/>
    <x v="10"/>
    <x v="13"/>
    <n v="89844"/>
  </r>
  <r>
    <x v="18"/>
    <x v="11"/>
    <x v="13"/>
    <n v="107963"/>
  </r>
  <r>
    <x v="18"/>
    <x v="0"/>
    <x v="13"/>
    <n v="106741"/>
  </r>
  <r>
    <x v="18"/>
    <x v="1"/>
    <x v="13"/>
    <n v="125279"/>
  </r>
  <r>
    <x v="18"/>
    <x v="2"/>
    <x v="13"/>
    <n v="116509"/>
  </r>
  <r>
    <x v="18"/>
    <x v="3"/>
    <x v="13"/>
    <n v="122854"/>
  </r>
  <r>
    <x v="18"/>
    <x v="4"/>
    <x v="13"/>
    <n v="107952"/>
  </r>
  <r>
    <x v="18"/>
    <x v="5"/>
    <x v="13"/>
    <n v="107474"/>
  </r>
  <r>
    <x v="18"/>
    <x v="6"/>
    <x v="13"/>
    <n v="107952"/>
  </r>
  <r>
    <x v="18"/>
    <x v="7"/>
    <x v="13"/>
    <n v="109751"/>
  </r>
  <r>
    <x v="18"/>
    <x v="8"/>
    <x v="13"/>
    <n v="98659"/>
  </r>
  <r>
    <x v="19"/>
    <x v="9"/>
    <x v="13"/>
    <n v="92495"/>
  </r>
  <r>
    <x v="19"/>
    <x v="10"/>
    <x v="13"/>
    <n v="85240"/>
  </r>
  <r>
    <x v="19"/>
    <x v="11"/>
    <x v="13"/>
    <n v="110829"/>
  </r>
  <r>
    <x v="19"/>
    <x v="0"/>
    <x v="13"/>
    <n v="110497"/>
  </r>
  <r>
    <x v="19"/>
    <x v="1"/>
    <x v="13"/>
    <n v="112813"/>
  </r>
  <r>
    <x v="19"/>
    <x v="2"/>
    <x v="13"/>
    <n v="112676"/>
  </r>
  <r>
    <x v="19"/>
    <x v="3"/>
    <x v="13"/>
    <n v="136041"/>
  </r>
  <r>
    <x v="19"/>
    <x v="4"/>
    <x v="13"/>
    <n v="143386"/>
  </r>
  <r>
    <x v="19"/>
    <x v="5"/>
    <x v="13"/>
    <n v="134612"/>
  </r>
  <r>
    <x v="19"/>
    <x v="6"/>
    <x v="13"/>
    <n v="145083"/>
  </r>
  <r>
    <x v="19"/>
    <x v="7"/>
    <x v="13"/>
    <n v="132125"/>
  </r>
  <r>
    <x v="19"/>
    <x v="8"/>
    <x v="13"/>
    <n v="125275"/>
  </r>
  <r>
    <x v="20"/>
    <x v="9"/>
    <x v="13"/>
    <n v="108480"/>
  </r>
  <r>
    <x v="20"/>
    <x v="10"/>
    <x v="13"/>
    <n v="109742"/>
  </r>
  <r>
    <x v="20"/>
    <x v="11"/>
    <x v="13"/>
    <n v="127710"/>
  </r>
  <r>
    <x v="20"/>
    <x v="0"/>
    <x v="13"/>
    <n v="116468"/>
  </r>
  <r>
    <x v="20"/>
    <x v="1"/>
    <x v="13"/>
    <n v="125586"/>
  </r>
  <r>
    <x v="20"/>
    <x v="2"/>
    <x v="13"/>
    <n v="114088"/>
  </r>
  <r>
    <x v="20"/>
    <x v="3"/>
    <x v="13"/>
    <n v="110077"/>
  </r>
  <r>
    <x v="20"/>
    <x v="4"/>
    <x v="13"/>
    <n v="105551"/>
  </r>
  <r>
    <x v="20"/>
    <x v="5"/>
    <x v="13"/>
    <n v="110875"/>
  </r>
  <r>
    <x v="20"/>
    <x v="6"/>
    <x v="13"/>
    <n v="112083"/>
  </r>
  <r>
    <x v="20"/>
    <x v="7"/>
    <x v="13"/>
    <n v="101848"/>
  </r>
  <r>
    <x v="20"/>
    <x v="8"/>
    <x v="13"/>
    <n v="97059"/>
  </r>
  <r>
    <x v="21"/>
    <x v="9"/>
    <x v="13"/>
    <n v="86781"/>
  </r>
  <r>
    <x v="21"/>
    <x v="10"/>
    <x v="13"/>
    <n v="87685"/>
  </r>
  <r>
    <x v="21"/>
    <x v="11"/>
    <x v="13"/>
    <n v="96852"/>
  </r>
  <r>
    <x v="21"/>
    <x v="0"/>
    <x v="13"/>
    <n v="98828"/>
  </r>
  <r>
    <x v="21"/>
    <x v="1"/>
    <x v="13"/>
    <n v="97996"/>
  </r>
  <r>
    <x v="21"/>
    <x v="2"/>
    <x v="13"/>
    <n v="99694"/>
  </r>
  <r>
    <x v="21"/>
    <x v="3"/>
    <x v="13"/>
    <n v="103539"/>
  </r>
  <r>
    <x v="21"/>
    <x v="4"/>
    <x v="13"/>
    <n v="94622"/>
  </r>
  <r>
    <x v="21"/>
    <x v="5"/>
    <x v="13"/>
    <n v="100508"/>
  </r>
  <r>
    <x v="21"/>
    <x v="6"/>
    <x v="13"/>
    <n v="104319"/>
  </r>
  <r>
    <x v="21"/>
    <x v="7"/>
    <x v="13"/>
    <n v="95246"/>
  </r>
  <r>
    <x v="21"/>
    <x v="8"/>
    <x v="13"/>
    <n v="93600"/>
  </r>
  <r>
    <x v="22"/>
    <x v="9"/>
    <x v="13"/>
    <n v="83370"/>
  </r>
  <r>
    <x v="22"/>
    <x v="10"/>
    <x v="13"/>
    <n v="80366"/>
  </r>
  <r>
    <x v="22"/>
    <x v="11"/>
    <x v="13"/>
    <n v="99454"/>
  </r>
  <r>
    <x v="22"/>
    <x v="0"/>
    <x v="13"/>
    <n v="86190"/>
  </r>
  <r>
    <x v="22"/>
    <x v="1"/>
    <x v="13"/>
    <n v="86816"/>
  </r>
  <r>
    <x v="22"/>
    <x v="2"/>
    <x v="13"/>
    <n v="81787"/>
  </r>
  <r>
    <x v="22"/>
    <x v="3"/>
    <x v="13"/>
    <n v="81901"/>
  </r>
  <r>
    <x v="22"/>
    <x v="4"/>
    <x v="13"/>
    <n v="93665"/>
  </r>
  <r>
    <x v="22"/>
    <x v="5"/>
    <x v="13"/>
    <n v="96910"/>
  </r>
  <r>
    <x v="22"/>
    <x v="6"/>
    <x v="13"/>
    <n v="94114"/>
  </r>
  <r>
    <x v="22"/>
    <x v="7"/>
    <x v="13"/>
    <n v="97809"/>
  </r>
  <r>
    <x v="22"/>
    <x v="8"/>
    <x v="13"/>
    <n v="84836"/>
  </r>
  <r>
    <x v="23"/>
    <x v="9"/>
    <x v="13"/>
    <n v="76579"/>
  </r>
  <r>
    <x v="23"/>
    <x v="10"/>
    <x v="13"/>
    <n v="68774"/>
  </r>
  <r>
    <x v="23"/>
    <x v="11"/>
    <x v="13"/>
    <n v="88199"/>
  </r>
  <r>
    <x v="23"/>
    <x v="0"/>
    <x v="13"/>
    <n v="76474"/>
  </r>
  <r>
    <x v="23"/>
    <x v="1"/>
    <x v="13"/>
    <n v="81171"/>
  </r>
  <r>
    <x v="23"/>
    <x v="2"/>
    <x v="13"/>
    <n v="80789"/>
  </r>
  <r>
    <x v="23"/>
    <x v="3"/>
    <x v="13"/>
    <n v="80701"/>
  </r>
  <r>
    <x v="23"/>
    <x v="4"/>
    <x v="13"/>
    <n v="80767"/>
  </r>
  <r>
    <x v="23"/>
    <x v="5"/>
    <x v="13"/>
    <n v="68689"/>
  </r>
  <r>
    <x v="23"/>
    <x v="6"/>
    <x v="13"/>
    <n v="65657"/>
  </r>
  <r>
    <x v="23"/>
    <x v="7"/>
    <x v="13"/>
    <n v="61172"/>
  </r>
  <r>
    <x v="23"/>
    <x v="8"/>
    <x v="13"/>
    <n v="54308"/>
  </r>
  <r>
    <x v="24"/>
    <x v="9"/>
    <x v="13"/>
    <n v="56353"/>
  </r>
  <r>
    <x v="24"/>
    <x v="10"/>
    <x v="13"/>
    <n v="55999"/>
  </r>
  <r>
    <x v="24"/>
    <x v="11"/>
    <x v="13"/>
    <n v="79668"/>
  </r>
  <r>
    <x v="24"/>
    <x v="0"/>
    <x v="13"/>
    <n v="76085"/>
  </r>
  <r>
    <x v="24"/>
    <x v="1"/>
    <x v="13"/>
    <n v="61010"/>
  </r>
  <r>
    <x v="24"/>
    <x v="2"/>
    <x v="13"/>
    <n v="0"/>
  </r>
  <r>
    <x v="24"/>
    <x v="3"/>
    <x v="13"/>
    <n v="21153"/>
  </r>
  <r>
    <x v="24"/>
    <x v="4"/>
    <x v="13"/>
    <n v="71261"/>
  </r>
  <r>
    <x v="24"/>
    <x v="5"/>
    <x v="13"/>
    <n v="70362"/>
  </r>
  <r>
    <x v="24"/>
    <x v="6"/>
    <x v="13"/>
    <n v="80727"/>
  </r>
  <r>
    <x v="24"/>
    <x v="7"/>
    <x v="13"/>
    <n v="80052"/>
  </r>
  <r>
    <x v="24"/>
    <x v="8"/>
    <x v="13"/>
    <n v="74048"/>
  </r>
  <r>
    <x v="25"/>
    <x v="9"/>
    <x v="13"/>
    <n v="74099"/>
  </r>
  <r>
    <x v="25"/>
    <x v="10"/>
    <x v="13"/>
    <n v="71743"/>
  </r>
  <r>
    <x v="25"/>
    <x v="11"/>
    <x v="13"/>
    <n v="80218"/>
  </r>
  <r>
    <x v="25"/>
    <x v="0"/>
    <x v="13"/>
    <n v="77496"/>
  </r>
  <r>
    <x v="25"/>
    <x v="1"/>
    <x v="13"/>
    <n v="75617"/>
  </r>
  <r>
    <x v="25"/>
    <x v="2"/>
    <x v="13"/>
    <n v="65510"/>
  </r>
  <r>
    <x v="25"/>
    <x v="3"/>
    <x v="13"/>
    <n v="74556"/>
  </r>
  <r>
    <x v="25"/>
    <x v="4"/>
    <x v="13"/>
    <n v="78940"/>
  </r>
  <r>
    <x v="25"/>
    <x v="5"/>
    <x v="13"/>
    <n v="77492"/>
  </r>
  <r>
    <x v="25"/>
    <x v="6"/>
    <x v="13"/>
    <n v="78195"/>
  </r>
  <r>
    <x v="25"/>
    <x v="7"/>
    <x v="13"/>
    <n v="72158"/>
  </r>
  <r>
    <x v="25"/>
    <x v="8"/>
    <x v="13"/>
    <n v="75135"/>
  </r>
  <r>
    <x v="26"/>
    <x v="9"/>
    <x v="13"/>
    <n v="76477"/>
  </r>
  <r>
    <x v="26"/>
    <x v="10"/>
    <x v="13"/>
    <n v="74030"/>
  </r>
  <r>
    <x v="26"/>
    <x v="11"/>
    <x v="13"/>
    <n v="59717"/>
  </r>
  <r>
    <x v="26"/>
    <x v="0"/>
    <x v="13"/>
    <n v="17212"/>
  </r>
  <r>
    <x v="26"/>
    <x v="1"/>
    <x v="13"/>
    <n v="26160"/>
  </r>
  <r>
    <x v="26"/>
    <x v="2"/>
    <x v="13"/>
    <n v="26642"/>
  </r>
  <r>
    <x v="26"/>
    <x v="3"/>
    <x v="13"/>
    <n v="23574"/>
  </r>
  <r>
    <x v="26"/>
    <x v="4"/>
    <x v="13"/>
    <n v="26366"/>
  </r>
  <r>
    <x v="26"/>
    <x v="5"/>
    <x v="13"/>
    <n v="20646"/>
  </r>
  <r>
    <x v="26"/>
    <x v="6"/>
    <x v="13"/>
    <n v="36252"/>
  </r>
  <r>
    <x v="0"/>
    <x v="0"/>
    <x v="14"/>
    <n v="38668"/>
  </r>
  <r>
    <x v="0"/>
    <x v="1"/>
    <x v="14"/>
    <n v="46489"/>
  </r>
  <r>
    <x v="0"/>
    <x v="2"/>
    <x v="14"/>
    <n v="43017"/>
  </r>
  <r>
    <x v="0"/>
    <x v="3"/>
    <x v="14"/>
    <n v="47703"/>
  </r>
  <r>
    <x v="0"/>
    <x v="4"/>
    <x v="14"/>
    <n v="53504"/>
  </r>
  <r>
    <x v="0"/>
    <x v="5"/>
    <x v="14"/>
    <n v="55985"/>
  </r>
  <r>
    <x v="0"/>
    <x v="6"/>
    <x v="14"/>
    <n v="51256"/>
  </r>
  <r>
    <x v="0"/>
    <x v="7"/>
    <x v="14"/>
    <n v="63333"/>
  </r>
  <r>
    <x v="0"/>
    <x v="8"/>
    <x v="14"/>
    <n v="64716"/>
  </r>
  <r>
    <x v="1"/>
    <x v="9"/>
    <x v="14"/>
    <n v="60319"/>
  </r>
  <r>
    <x v="1"/>
    <x v="10"/>
    <x v="14"/>
    <n v="69809"/>
  </r>
  <r>
    <x v="1"/>
    <x v="11"/>
    <x v="14"/>
    <n v="90858"/>
  </r>
  <r>
    <x v="1"/>
    <x v="0"/>
    <x v="14"/>
    <n v="85110"/>
  </r>
  <r>
    <x v="1"/>
    <x v="1"/>
    <x v="14"/>
    <n v="91836"/>
  </r>
  <r>
    <x v="1"/>
    <x v="2"/>
    <x v="14"/>
    <n v="86911"/>
  </r>
  <r>
    <x v="1"/>
    <x v="3"/>
    <x v="14"/>
    <n v="89977"/>
  </r>
  <r>
    <x v="1"/>
    <x v="4"/>
    <x v="14"/>
    <n v="92741"/>
  </r>
  <r>
    <x v="1"/>
    <x v="5"/>
    <x v="14"/>
    <n v="94986"/>
  </r>
  <r>
    <x v="1"/>
    <x v="6"/>
    <x v="14"/>
    <n v="93264"/>
  </r>
  <r>
    <x v="1"/>
    <x v="7"/>
    <x v="14"/>
    <n v="97277"/>
  </r>
  <r>
    <x v="1"/>
    <x v="8"/>
    <x v="14"/>
    <n v="90628"/>
  </r>
  <r>
    <x v="2"/>
    <x v="9"/>
    <x v="14"/>
    <n v="85748"/>
  </r>
  <r>
    <x v="2"/>
    <x v="10"/>
    <x v="14"/>
    <n v="83656"/>
  </r>
  <r>
    <x v="2"/>
    <x v="11"/>
    <x v="14"/>
    <n v="97508"/>
  </r>
  <r>
    <x v="2"/>
    <x v="0"/>
    <x v="14"/>
    <n v="99515"/>
  </r>
  <r>
    <x v="2"/>
    <x v="1"/>
    <x v="14"/>
    <n v="117078"/>
  </r>
  <r>
    <x v="2"/>
    <x v="2"/>
    <x v="14"/>
    <n v="94018"/>
  </r>
  <r>
    <x v="2"/>
    <x v="3"/>
    <x v="14"/>
    <n v="98469"/>
  </r>
  <r>
    <x v="2"/>
    <x v="4"/>
    <x v="14"/>
    <n v="98391"/>
  </r>
  <r>
    <x v="2"/>
    <x v="5"/>
    <x v="14"/>
    <n v="93237"/>
  </r>
  <r>
    <x v="2"/>
    <x v="6"/>
    <x v="14"/>
    <n v="108576"/>
  </r>
  <r>
    <x v="2"/>
    <x v="7"/>
    <x v="14"/>
    <n v="103909"/>
  </r>
  <r>
    <x v="2"/>
    <x v="8"/>
    <x v="14"/>
    <n v="97991"/>
  </r>
  <r>
    <x v="3"/>
    <x v="9"/>
    <x v="14"/>
    <n v="89511"/>
  </r>
  <r>
    <x v="3"/>
    <x v="10"/>
    <x v="14"/>
    <n v="86500"/>
  </r>
  <r>
    <x v="3"/>
    <x v="11"/>
    <x v="14"/>
    <n v="101113"/>
  </r>
  <r>
    <x v="3"/>
    <x v="0"/>
    <x v="14"/>
    <n v="104575"/>
  </r>
  <r>
    <x v="3"/>
    <x v="1"/>
    <x v="14"/>
    <n v="102176"/>
  </r>
  <r>
    <x v="3"/>
    <x v="2"/>
    <x v="14"/>
    <n v="94630"/>
  </r>
  <r>
    <x v="3"/>
    <x v="3"/>
    <x v="14"/>
    <n v="103952"/>
  </r>
  <r>
    <x v="3"/>
    <x v="4"/>
    <x v="14"/>
    <n v="102425"/>
  </r>
  <r>
    <x v="3"/>
    <x v="5"/>
    <x v="14"/>
    <n v="107427"/>
  </r>
  <r>
    <x v="3"/>
    <x v="6"/>
    <x v="14"/>
    <n v="110450"/>
  </r>
  <r>
    <x v="3"/>
    <x v="7"/>
    <x v="14"/>
    <n v="98518"/>
  </r>
  <r>
    <x v="3"/>
    <x v="8"/>
    <x v="14"/>
    <n v="103951"/>
  </r>
  <r>
    <x v="4"/>
    <x v="9"/>
    <x v="14"/>
    <n v="102489"/>
  </r>
  <r>
    <x v="4"/>
    <x v="10"/>
    <x v="14"/>
    <n v="98304"/>
  </r>
  <r>
    <x v="4"/>
    <x v="11"/>
    <x v="14"/>
    <n v="113691"/>
  </r>
  <r>
    <x v="4"/>
    <x v="0"/>
    <x v="14"/>
    <n v="106833"/>
  </r>
  <r>
    <x v="4"/>
    <x v="1"/>
    <x v="14"/>
    <n v="107957"/>
  </r>
  <r>
    <x v="4"/>
    <x v="2"/>
    <x v="14"/>
    <n v="104957"/>
  </r>
  <r>
    <x v="4"/>
    <x v="3"/>
    <x v="14"/>
    <n v="110067"/>
  </r>
  <r>
    <x v="4"/>
    <x v="4"/>
    <x v="14"/>
    <n v="111214"/>
  </r>
  <r>
    <x v="4"/>
    <x v="5"/>
    <x v="14"/>
    <n v="108347"/>
  </r>
  <r>
    <x v="4"/>
    <x v="6"/>
    <x v="14"/>
    <n v="109737"/>
  </r>
  <r>
    <x v="4"/>
    <x v="7"/>
    <x v="14"/>
    <n v="104687"/>
  </r>
  <r>
    <x v="4"/>
    <x v="8"/>
    <x v="14"/>
    <n v="105910"/>
  </r>
  <r>
    <x v="5"/>
    <x v="9"/>
    <x v="14"/>
    <n v="93894"/>
  </r>
  <r>
    <x v="5"/>
    <x v="10"/>
    <x v="14"/>
    <n v="88775"/>
  </r>
  <r>
    <x v="5"/>
    <x v="11"/>
    <x v="14"/>
    <n v="110730"/>
  </r>
  <r>
    <x v="5"/>
    <x v="0"/>
    <x v="14"/>
    <n v="104847"/>
  </r>
  <r>
    <x v="5"/>
    <x v="1"/>
    <x v="14"/>
    <n v="102037"/>
  </r>
  <r>
    <x v="5"/>
    <x v="2"/>
    <x v="14"/>
    <n v="103634"/>
  </r>
  <r>
    <x v="5"/>
    <x v="3"/>
    <x v="14"/>
    <n v="104665"/>
  </r>
  <r>
    <x v="5"/>
    <x v="4"/>
    <x v="14"/>
    <n v="109291"/>
  </r>
  <r>
    <x v="5"/>
    <x v="5"/>
    <x v="14"/>
    <n v="106557"/>
  </r>
  <r>
    <x v="5"/>
    <x v="6"/>
    <x v="14"/>
    <n v="109397"/>
  </r>
  <r>
    <x v="5"/>
    <x v="7"/>
    <x v="14"/>
    <n v="111197"/>
  </r>
  <r>
    <x v="5"/>
    <x v="8"/>
    <x v="14"/>
    <n v="105078"/>
  </r>
  <r>
    <x v="6"/>
    <x v="9"/>
    <x v="14"/>
    <n v="94610"/>
  </r>
  <r>
    <x v="6"/>
    <x v="10"/>
    <x v="14"/>
    <n v="96250"/>
  </r>
  <r>
    <x v="6"/>
    <x v="11"/>
    <x v="14"/>
    <n v="114283"/>
  </r>
  <r>
    <x v="6"/>
    <x v="0"/>
    <x v="14"/>
    <n v="104812"/>
  </r>
  <r>
    <x v="6"/>
    <x v="1"/>
    <x v="14"/>
    <n v="107075"/>
  </r>
  <r>
    <x v="6"/>
    <x v="2"/>
    <x v="14"/>
    <n v="103691"/>
  </r>
  <r>
    <x v="6"/>
    <x v="3"/>
    <x v="14"/>
    <n v="104748"/>
  </r>
  <r>
    <x v="6"/>
    <x v="4"/>
    <x v="14"/>
    <n v="110091"/>
  </r>
  <r>
    <x v="6"/>
    <x v="5"/>
    <x v="14"/>
    <n v="108581"/>
  </r>
  <r>
    <x v="6"/>
    <x v="6"/>
    <x v="14"/>
    <n v="110508"/>
  </r>
  <r>
    <x v="6"/>
    <x v="7"/>
    <x v="14"/>
    <n v="105413"/>
  </r>
  <r>
    <x v="6"/>
    <x v="8"/>
    <x v="14"/>
    <n v="110853"/>
  </r>
  <r>
    <x v="7"/>
    <x v="9"/>
    <x v="14"/>
    <n v="95890"/>
  </r>
  <r>
    <x v="7"/>
    <x v="10"/>
    <x v="14"/>
    <n v="90559"/>
  </r>
  <r>
    <x v="7"/>
    <x v="11"/>
    <x v="14"/>
    <n v="106322"/>
  </r>
  <r>
    <x v="7"/>
    <x v="0"/>
    <x v="14"/>
    <n v="105103"/>
  </r>
  <r>
    <x v="7"/>
    <x v="1"/>
    <x v="14"/>
    <n v="105652"/>
  </r>
  <r>
    <x v="7"/>
    <x v="2"/>
    <x v="14"/>
    <n v="98948"/>
  </r>
  <r>
    <x v="7"/>
    <x v="3"/>
    <x v="14"/>
    <n v="95919"/>
  </r>
  <r>
    <x v="7"/>
    <x v="4"/>
    <x v="14"/>
    <n v="99823"/>
  </r>
  <r>
    <x v="7"/>
    <x v="5"/>
    <x v="14"/>
    <n v="100614"/>
  </r>
  <r>
    <x v="7"/>
    <x v="6"/>
    <x v="14"/>
    <n v="103312"/>
  </r>
  <r>
    <x v="7"/>
    <x v="7"/>
    <x v="14"/>
    <n v="99357"/>
  </r>
  <r>
    <x v="7"/>
    <x v="8"/>
    <x v="14"/>
    <n v="84745"/>
  </r>
  <r>
    <x v="8"/>
    <x v="9"/>
    <x v="14"/>
    <n v="78093"/>
  </r>
  <r>
    <x v="8"/>
    <x v="10"/>
    <x v="14"/>
    <n v="71514"/>
  </r>
  <r>
    <x v="8"/>
    <x v="11"/>
    <x v="14"/>
    <n v="81604"/>
  </r>
  <r>
    <x v="8"/>
    <x v="0"/>
    <x v="14"/>
    <n v="84803"/>
  </r>
  <r>
    <x v="8"/>
    <x v="1"/>
    <x v="14"/>
    <n v="88816"/>
  </r>
  <r>
    <x v="8"/>
    <x v="2"/>
    <x v="14"/>
    <n v="81762"/>
  </r>
  <r>
    <x v="8"/>
    <x v="3"/>
    <x v="14"/>
    <n v="86458"/>
  </r>
  <r>
    <x v="8"/>
    <x v="4"/>
    <x v="14"/>
    <n v="93214"/>
  </r>
  <r>
    <x v="8"/>
    <x v="5"/>
    <x v="14"/>
    <n v="93659"/>
  </r>
  <r>
    <x v="8"/>
    <x v="6"/>
    <x v="14"/>
    <n v="98721"/>
  </r>
  <r>
    <x v="8"/>
    <x v="7"/>
    <x v="14"/>
    <n v="95786"/>
  </r>
  <r>
    <x v="8"/>
    <x v="8"/>
    <x v="14"/>
    <n v="95205"/>
  </r>
  <r>
    <x v="9"/>
    <x v="9"/>
    <x v="14"/>
    <n v="86780"/>
  </r>
  <r>
    <x v="9"/>
    <x v="10"/>
    <x v="14"/>
    <n v="82135"/>
  </r>
  <r>
    <x v="9"/>
    <x v="11"/>
    <x v="14"/>
    <n v="96435"/>
  </r>
  <r>
    <x v="9"/>
    <x v="0"/>
    <x v="14"/>
    <n v="101926"/>
  </r>
  <r>
    <x v="9"/>
    <x v="1"/>
    <x v="14"/>
    <n v="101609"/>
  </r>
  <r>
    <x v="9"/>
    <x v="2"/>
    <x v="14"/>
    <n v="100193"/>
  </r>
  <r>
    <x v="9"/>
    <x v="3"/>
    <x v="14"/>
    <n v="103468"/>
  </r>
  <r>
    <x v="9"/>
    <x v="4"/>
    <x v="14"/>
    <n v="102022"/>
  </r>
  <r>
    <x v="9"/>
    <x v="5"/>
    <x v="14"/>
    <n v="105630"/>
  </r>
  <r>
    <x v="9"/>
    <x v="6"/>
    <x v="14"/>
    <n v="108898"/>
  </r>
  <r>
    <x v="9"/>
    <x v="7"/>
    <x v="14"/>
    <n v="102962"/>
  </r>
  <r>
    <x v="9"/>
    <x v="8"/>
    <x v="14"/>
    <n v="104088"/>
  </r>
  <r>
    <x v="10"/>
    <x v="9"/>
    <x v="14"/>
    <n v="91615"/>
  </r>
  <r>
    <x v="10"/>
    <x v="10"/>
    <x v="14"/>
    <n v="91537"/>
  </r>
  <r>
    <x v="10"/>
    <x v="11"/>
    <x v="14"/>
    <n v="110834"/>
  </r>
  <r>
    <x v="10"/>
    <x v="0"/>
    <x v="14"/>
    <n v="103068"/>
  </r>
  <r>
    <x v="10"/>
    <x v="1"/>
    <x v="14"/>
    <n v="105412"/>
  </r>
  <r>
    <x v="10"/>
    <x v="2"/>
    <x v="14"/>
    <n v="107691"/>
  </r>
  <r>
    <x v="10"/>
    <x v="3"/>
    <x v="14"/>
    <n v="105325"/>
  </r>
  <r>
    <x v="10"/>
    <x v="4"/>
    <x v="14"/>
    <n v="106068"/>
  </r>
  <r>
    <x v="10"/>
    <x v="5"/>
    <x v="14"/>
    <n v="108069"/>
  </r>
  <r>
    <x v="10"/>
    <x v="6"/>
    <x v="14"/>
    <n v="108683"/>
  </r>
  <r>
    <x v="10"/>
    <x v="7"/>
    <x v="14"/>
    <n v="108468"/>
  </r>
  <r>
    <x v="10"/>
    <x v="8"/>
    <x v="14"/>
    <n v="108948"/>
  </r>
  <r>
    <x v="11"/>
    <x v="9"/>
    <x v="14"/>
    <n v="93281"/>
  </r>
  <r>
    <x v="11"/>
    <x v="10"/>
    <x v="14"/>
    <n v="91400"/>
  </r>
  <r>
    <x v="11"/>
    <x v="11"/>
    <x v="14"/>
    <n v="108730"/>
  </r>
  <r>
    <x v="11"/>
    <x v="0"/>
    <x v="14"/>
    <n v="111208"/>
  </r>
  <r>
    <x v="11"/>
    <x v="1"/>
    <x v="14"/>
    <n v="112176"/>
  </r>
  <r>
    <x v="11"/>
    <x v="2"/>
    <x v="14"/>
    <n v="100759"/>
  </r>
  <r>
    <x v="11"/>
    <x v="3"/>
    <x v="14"/>
    <n v="105719"/>
  </r>
  <r>
    <x v="11"/>
    <x v="4"/>
    <x v="14"/>
    <n v="107400"/>
  </r>
  <r>
    <x v="11"/>
    <x v="5"/>
    <x v="14"/>
    <n v="113468"/>
  </r>
  <r>
    <x v="11"/>
    <x v="6"/>
    <x v="14"/>
    <n v="115457"/>
  </r>
  <r>
    <x v="11"/>
    <x v="7"/>
    <x v="14"/>
    <n v="115783"/>
  </r>
  <r>
    <x v="11"/>
    <x v="8"/>
    <x v="14"/>
    <n v="114292"/>
  </r>
  <r>
    <x v="12"/>
    <x v="9"/>
    <x v="14"/>
    <n v="98561"/>
  </r>
  <r>
    <x v="12"/>
    <x v="10"/>
    <x v="14"/>
    <n v="97910"/>
  </r>
  <r>
    <x v="12"/>
    <x v="11"/>
    <x v="14"/>
    <n v="115280"/>
  </r>
  <r>
    <x v="12"/>
    <x v="0"/>
    <x v="14"/>
    <n v="113056"/>
  </r>
  <r>
    <x v="12"/>
    <x v="1"/>
    <x v="14"/>
    <n v="116361"/>
  </r>
  <r>
    <x v="12"/>
    <x v="2"/>
    <x v="14"/>
    <n v="114706"/>
  </r>
  <r>
    <x v="12"/>
    <x v="3"/>
    <x v="14"/>
    <n v="116836"/>
  </r>
  <r>
    <x v="12"/>
    <x v="4"/>
    <x v="14"/>
    <n v="119405"/>
  </r>
  <r>
    <x v="12"/>
    <x v="5"/>
    <x v="14"/>
    <n v="119897"/>
  </r>
  <r>
    <x v="12"/>
    <x v="6"/>
    <x v="14"/>
    <n v="120714"/>
  </r>
  <r>
    <x v="12"/>
    <x v="7"/>
    <x v="14"/>
    <n v="123052"/>
  </r>
  <r>
    <x v="12"/>
    <x v="8"/>
    <x v="14"/>
    <n v="115451"/>
  </r>
  <r>
    <x v="13"/>
    <x v="9"/>
    <x v="14"/>
    <n v="102167"/>
  </r>
  <r>
    <x v="13"/>
    <x v="10"/>
    <x v="14"/>
    <n v="98502"/>
  </r>
  <r>
    <x v="13"/>
    <x v="11"/>
    <x v="14"/>
    <n v="119379"/>
  </r>
  <r>
    <x v="13"/>
    <x v="0"/>
    <x v="14"/>
    <n v="111523"/>
  </r>
  <r>
    <x v="13"/>
    <x v="1"/>
    <x v="14"/>
    <n v="118335"/>
  </r>
  <r>
    <x v="13"/>
    <x v="2"/>
    <x v="14"/>
    <n v="116488"/>
  </r>
  <r>
    <x v="13"/>
    <x v="3"/>
    <x v="14"/>
    <n v="115712"/>
  </r>
  <r>
    <x v="13"/>
    <x v="4"/>
    <x v="14"/>
    <n v="118541"/>
  </r>
  <r>
    <x v="13"/>
    <x v="5"/>
    <x v="14"/>
    <n v="118174"/>
  </r>
  <r>
    <x v="13"/>
    <x v="6"/>
    <x v="14"/>
    <n v="122022"/>
  </r>
  <r>
    <x v="13"/>
    <x v="7"/>
    <x v="14"/>
    <n v="121358"/>
  </r>
  <r>
    <x v="13"/>
    <x v="8"/>
    <x v="14"/>
    <n v="114815"/>
  </r>
  <r>
    <x v="14"/>
    <x v="9"/>
    <x v="14"/>
    <n v="100152"/>
  </r>
  <r>
    <x v="14"/>
    <x v="10"/>
    <x v="14"/>
    <n v="101652"/>
  </r>
  <r>
    <x v="14"/>
    <x v="11"/>
    <x v="14"/>
    <n v="107714"/>
  </r>
  <r>
    <x v="14"/>
    <x v="0"/>
    <x v="14"/>
    <n v="119478"/>
  </r>
  <r>
    <x v="14"/>
    <x v="1"/>
    <x v="14"/>
    <n v="119278"/>
  </r>
  <r>
    <x v="14"/>
    <x v="2"/>
    <x v="14"/>
    <n v="113181"/>
  </r>
  <r>
    <x v="14"/>
    <x v="3"/>
    <x v="14"/>
    <n v="118598"/>
  </r>
  <r>
    <x v="14"/>
    <x v="4"/>
    <x v="14"/>
    <n v="116257"/>
  </r>
  <r>
    <x v="14"/>
    <x v="5"/>
    <x v="14"/>
    <n v="114702"/>
  </r>
  <r>
    <x v="14"/>
    <x v="6"/>
    <x v="14"/>
    <n v="116319"/>
  </r>
  <r>
    <x v="14"/>
    <x v="7"/>
    <x v="14"/>
    <n v="112899"/>
  </r>
  <r>
    <x v="14"/>
    <x v="8"/>
    <x v="14"/>
    <n v="107889"/>
  </r>
  <r>
    <x v="15"/>
    <x v="9"/>
    <x v="14"/>
    <n v="98035"/>
  </r>
  <r>
    <x v="15"/>
    <x v="10"/>
    <x v="14"/>
    <n v="93093"/>
  </r>
  <r>
    <x v="15"/>
    <x v="11"/>
    <x v="14"/>
    <n v="107932"/>
  </r>
  <r>
    <x v="15"/>
    <x v="0"/>
    <x v="14"/>
    <n v="107540"/>
  </r>
  <r>
    <x v="15"/>
    <x v="1"/>
    <x v="14"/>
    <n v="109597"/>
  </r>
  <r>
    <x v="15"/>
    <x v="2"/>
    <x v="14"/>
    <n v="104631"/>
  </r>
  <r>
    <x v="15"/>
    <x v="3"/>
    <x v="14"/>
    <n v="95711"/>
  </r>
  <r>
    <x v="15"/>
    <x v="4"/>
    <x v="14"/>
    <n v="107424"/>
  </r>
  <r>
    <x v="15"/>
    <x v="5"/>
    <x v="14"/>
    <n v="109020"/>
  </r>
  <r>
    <x v="15"/>
    <x v="6"/>
    <x v="14"/>
    <n v="113096"/>
  </r>
  <r>
    <x v="15"/>
    <x v="7"/>
    <x v="14"/>
    <n v="109964"/>
  </r>
  <r>
    <x v="15"/>
    <x v="8"/>
    <x v="14"/>
    <n v="107493"/>
  </r>
  <r>
    <x v="16"/>
    <x v="9"/>
    <x v="14"/>
    <n v="91217"/>
  </r>
  <r>
    <x v="16"/>
    <x v="10"/>
    <x v="14"/>
    <n v="90622"/>
  </r>
  <r>
    <x v="16"/>
    <x v="11"/>
    <x v="14"/>
    <n v="109771"/>
  </r>
  <r>
    <x v="16"/>
    <x v="0"/>
    <x v="14"/>
    <n v="113374"/>
  </r>
  <r>
    <x v="16"/>
    <x v="1"/>
    <x v="14"/>
    <n v="105822"/>
  </r>
  <r>
    <x v="16"/>
    <x v="2"/>
    <x v="14"/>
    <n v="108158"/>
  </r>
  <r>
    <x v="16"/>
    <x v="3"/>
    <x v="14"/>
    <n v="102942"/>
  </r>
  <r>
    <x v="16"/>
    <x v="4"/>
    <x v="14"/>
    <n v="107843"/>
  </r>
  <r>
    <x v="16"/>
    <x v="5"/>
    <x v="14"/>
    <n v="113931"/>
  </r>
  <r>
    <x v="16"/>
    <x v="6"/>
    <x v="14"/>
    <n v="105973"/>
  </r>
  <r>
    <x v="16"/>
    <x v="7"/>
    <x v="14"/>
    <n v="110435"/>
  </r>
  <r>
    <x v="16"/>
    <x v="8"/>
    <x v="14"/>
    <n v="91423"/>
  </r>
  <r>
    <x v="17"/>
    <x v="9"/>
    <x v="14"/>
    <n v="75715"/>
  </r>
  <r>
    <x v="17"/>
    <x v="10"/>
    <x v="14"/>
    <n v="73055"/>
  </r>
  <r>
    <x v="17"/>
    <x v="11"/>
    <x v="14"/>
    <n v="83311"/>
  </r>
  <r>
    <x v="17"/>
    <x v="0"/>
    <x v="14"/>
    <n v="81540"/>
  </r>
  <r>
    <x v="17"/>
    <x v="1"/>
    <x v="14"/>
    <n v="79229"/>
  </r>
  <r>
    <x v="17"/>
    <x v="2"/>
    <x v="14"/>
    <n v="77915"/>
  </r>
  <r>
    <x v="17"/>
    <x v="3"/>
    <x v="14"/>
    <n v="73210"/>
  </r>
  <r>
    <x v="17"/>
    <x v="4"/>
    <x v="14"/>
    <n v="74697"/>
  </r>
  <r>
    <x v="17"/>
    <x v="5"/>
    <x v="14"/>
    <n v="74828"/>
  </r>
  <r>
    <x v="17"/>
    <x v="6"/>
    <x v="14"/>
    <n v="72065"/>
  </r>
  <r>
    <x v="17"/>
    <x v="7"/>
    <x v="14"/>
    <n v="70189"/>
  </r>
  <r>
    <x v="17"/>
    <x v="8"/>
    <x v="14"/>
    <n v="65775"/>
  </r>
  <r>
    <x v="18"/>
    <x v="9"/>
    <x v="14"/>
    <n v="56104"/>
  </r>
  <r>
    <x v="18"/>
    <x v="10"/>
    <x v="14"/>
    <n v="52808"/>
  </r>
  <r>
    <x v="18"/>
    <x v="11"/>
    <x v="14"/>
    <n v="67450"/>
  </r>
  <r>
    <x v="18"/>
    <x v="0"/>
    <x v="14"/>
    <n v="67114"/>
  </r>
  <r>
    <x v="18"/>
    <x v="1"/>
    <x v="14"/>
    <n v="75569"/>
  </r>
  <r>
    <x v="18"/>
    <x v="2"/>
    <x v="14"/>
    <n v="71903"/>
  </r>
  <r>
    <x v="18"/>
    <x v="3"/>
    <x v="14"/>
    <n v="70686"/>
  </r>
  <r>
    <x v="18"/>
    <x v="4"/>
    <x v="14"/>
    <n v="65996"/>
  </r>
  <r>
    <x v="18"/>
    <x v="5"/>
    <x v="14"/>
    <n v="67209"/>
  </r>
  <r>
    <x v="18"/>
    <x v="6"/>
    <x v="14"/>
    <n v="66468"/>
  </r>
  <r>
    <x v="18"/>
    <x v="7"/>
    <x v="14"/>
    <n v="63641"/>
  </r>
  <r>
    <x v="18"/>
    <x v="8"/>
    <x v="14"/>
    <n v="57387"/>
  </r>
  <r>
    <x v="19"/>
    <x v="9"/>
    <x v="14"/>
    <n v="54065"/>
  </r>
  <r>
    <x v="19"/>
    <x v="10"/>
    <x v="14"/>
    <n v="51327"/>
  </r>
  <r>
    <x v="19"/>
    <x v="11"/>
    <x v="14"/>
    <n v="68610"/>
  </r>
  <r>
    <x v="19"/>
    <x v="0"/>
    <x v="14"/>
    <n v="69179"/>
  </r>
  <r>
    <x v="19"/>
    <x v="1"/>
    <x v="14"/>
    <n v="68250"/>
  </r>
  <r>
    <x v="19"/>
    <x v="2"/>
    <x v="14"/>
    <n v="64480"/>
  </r>
  <r>
    <x v="19"/>
    <x v="3"/>
    <x v="14"/>
    <n v="70496"/>
  </r>
  <r>
    <x v="19"/>
    <x v="4"/>
    <x v="14"/>
    <n v="74650"/>
  </r>
  <r>
    <x v="19"/>
    <x v="5"/>
    <x v="14"/>
    <n v="71502"/>
  </r>
  <r>
    <x v="19"/>
    <x v="6"/>
    <x v="14"/>
    <n v="75571"/>
  </r>
  <r>
    <x v="19"/>
    <x v="7"/>
    <x v="14"/>
    <n v="71837"/>
  </r>
  <r>
    <x v="19"/>
    <x v="8"/>
    <x v="14"/>
    <n v="65124"/>
  </r>
  <r>
    <x v="20"/>
    <x v="9"/>
    <x v="14"/>
    <n v="55119"/>
  </r>
  <r>
    <x v="20"/>
    <x v="10"/>
    <x v="14"/>
    <n v="55399"/>
  </r>
  <r>
    <x v="20"/>
    <x v="11"/>
    <x v="14"/>
    <n v="66851"/>
  </r>
  <r>
    <x v="20"/>
    <x v="0"/>
    <x v="14"/>
    <n v="61638"/>
  </r>
  <r>
    <x v="20"/>
    <x v="1"/>
    <x v="14"/>
    <n v="63649"/>
  </r>
  <r>
    <x v="20"/>
    <x v="2"/>
    <x v="14"/>
    <n v="56419"/>
  </r>
  <r>
    <x v="20"/>
    <x v="3"/>
    <x v="14"/>
    <n v="55220"/>
  </r>
  <r>
    <x v="20"/>
    <x v="4"/>
    <x v="14"/>
    <n v="54997"/>
  </r>
  <r>
    <x v="20"/>
    <x v="5"/>
    <x v="14"/>
    <n v="58619"/>
  </r>
  <r>
    <x v="20"/>
    <x v="6"/>
    <x v="14"/>
    <n v="57971"/>
  </r>
  <r>
    <x v="20"/>
    <x v="7"/>
    <x v="14"/>
    <n v="53805"/>
  </r>
  <r>
    <x v="20"/>
    <x v="8"/>
    <x v="14"/>
    <n v="50201"/>
  </r>
  <r>
    <x v="21"/>
    <x v="9"/>
    <x v="14"/>
    <n v="41026"/>
  </r>
  <r>
    <x v="21"/>
    <x v="10"/>
    <x v="14"/>
    <n v="43215"/>
  </r>
  <r>
    <x v="21"/>
    <x v="11"/>
    <x v="14"/>
    <n v="51151"/>
  </r>
  <r>
    <x v="21"/>
    <x v="0"/>
    <x v="14"/>
    <n v="57028"/>
  </r>
  <r>
    <x v="21"/>
    <x v="1"/>
    <x v="14"/>
    <n v="52654"/>
  </r>
  <r>
    <x v="21"/>
    <x v="2"/>
    <x v="14"/>
    <n v="50590"/>
  </r>
  <r>
    <x v="21"/>
    <x v="3"/>
    <x v="14"/>
    <n v="50562"/>
  </r>
  <r>
    <x v="21"/>
    <x v="4"/>
    <x v="14"/>
    <n v="48737"/>
  </r>
  <r>
    <x v="21"/>
    <x v="5"/>
    <x v="14"/>
    <n v="50439"/>
  </r>
  <r>
    <x v="21"/>
    <x v="6"/>
    <x v="14"/>
    <n v="53732"/>
  </r>
  <r>
    <x v="21"/>
    <x v="7"/>
    <x v="14"/>
    <n v="48929"/>
  </r>
  <r>
    <x v="21"/>
    <x v="8"/>
    <x v="14"/>
    <n v="45727"/>
  </r>
  <r>
    <x v="22"/>
    <x v="9"/>
    <x v="14"/>
    <n v="42721"/>
  </r>
  <r>
    <x v="22"/>
    <x v="10"/>
    <x v="14"/>
    <n v="39765"/>
  </r>
  <r>
    <x v="22"/>
    <x v="11"/>
    <x v="14"/>
    <n v="50848"/>
  </r>
  <r>
    <x v="22"/>
    <x v="0"/>
    <x v="14"/>
    <n v="48306"/>
  </r>
  <r>
    <x v="22"/>
    <x v="1"/>
    <x v="14"/>
    <n v="42413"/>
  </r>
  <r>
    <x v="22"/>
    <x v="2"/>
    <x v="14"/>
    <n v="38371"/>
  </r>
  <r>
    <x v="22"/>
    <x v="3"/>
    <x v="14"/>
    <n v="40500"/>
  </r>
  <r>
    <x v="22"/>
    <x v="4"/>
    <x v="14"/>
    <n v="45593"/>
  </r>
  <r>
    <x v="22"/>
    <x v="5"/>
    <x v="14"/>
    <n v="46128"/>
  </r>
  <r>
    <x v="22"/>
    <x v="6"/>
    <x v="14"/>
    <n v="47112"/>
  </r>
  <r>
    <x v="22"/>
    <x v="7"/>
    <x v="14"/>
    <n v="49685"/>
  </r>
  <r>
    <x v="22"/>
    <x v="8"/>
    <x v="14"/>
    <n v="42901"/>
  </r>
  <r>
    <x v="23"/>
    <x v="9"/>
    <x v="14"/>
    <n v="40214"/>
  </r>
  <r>
    <x v="23"/>
    <x v="10"/>
    <x v="14"/>
    <n v="36083"/>
  </r>
  <r>
    <x v="23"/>
    <x v="11"/>
    <x v="14"/>
    <n v="43604"/>
  </r>
  <r>
    <x v="23"/>
    <x v="0"/>
    <x v="14"/>
    <n v="40494"/>
  </r>
  <r>
    <x v="23"/>
    <x v="1"/>
    <x v="14"/>
    <n v="43656"/>
  </r>
  <r>
    <x v="23"/>
    <x v="2"/>
    <x v="14"/>
    <n v="40483"/>
  </r>
  <r>
    <x v="23"/>
    <x v="3"/>
    <x v="14"/>
    <n v="45556"/>
  </r>
  <r>
    <x v="23"/>
    <x v="4"/>
    <x v="14"/>
    <n v="51373"/>
  </r>
  <r>
    <x v="23"/>
    <x v="5"/>
    <x v="14"/>
    <n v="48204"/>
  </r>
  <r>
    <x v="23"/>
    <x v="6"/>
    <x v="14"/>
    <n v="44563"/>
  </r>
  <r>
    <x v="23"/>
    <x v="7"/>
    <x v="14"/>
    <n v="40115"/>
  </r>
  <r>
    <x v="23"/>
    <x v="8"/>
    <x v="14"/>
    <n v="33668"/>
  </r>
  <r>
    <x v="24"/>
    <x v="9"/>
    <x v="14"/>
    <n v="34667"/>
  </r>
  <r>
    <x v="24"/>
    <x v="10"/>
    <x v="14"/>
    <n v="36505"/>
  </r>
  <r>
    <x v="24"/>
    <x v="11"/>
    <x v="14"/>
    <n v="49774"/>
  </r>
  <r>
    <x v="24"/>
    <x v="0"/>
    <x v="14"/>
    <n v="47202"/>
  </r>
  <r>
    <x v="24"/>
    <x v="1"/>
    <x v="14"/>
    <n v="38240"/>
  </r>
  <r>
    <x v="24"/>
    <x v="2"/>
    <x v="14"/>
    <n v="0"/>
  </r>
  <r>
    <x v="24"/>
    <x v="3"/>
    <x v="14"/>
    <n v="12910"/>
  </r>
  <r>
    <x v="24"/>
    <x v="4"/>
    <x v="14"/>
    <n v="41026"/>
  </r>
  <r>
    <x v="24"/>
    <x v="5"/>
    <x v="14"/>
    <n v="43303"/>
  </r>
  <r>
    <x v="24"/>
    <x v="6"/>
    <x v="14"/>
    <n v="47949"/>
  </r>
  <r>
    <x v="24"/>
    <x v="7"/>
    <x v="14"/>
    <n v="42500"/>
  </r>
  <r>
    <x v="24"/>
    <x v="8"/>
    <x v="14"/>
    <n v="38144"/>
  </r>
  <r>
    <x v="25"/>
    <x v="9"/>
    <x v="14"/>
    <n v="35937"/>
  </r>
  <r>
    <x v="25"/>
    <x v="10"/>
    <x v="14"/>
    <n v="34396"/>
  </r>
  <r>
    <x v="25"/>
    <x v="11"/>
    <x v="14"/>
    <n v="41426"/>
  </r>
  <r>
    <x v="25"/>
    <x v="0"/>
    <x v="14"/>
    <n v="39336"/>
  </r>
  <r>
    <x v="25"/>
    <x v="1"/>
    <x v="14"/>
    <n v="42612"/>
  </r>
  <r>
    <x v="25"/>
    <x v="2"/>
    <x v="14"/>
    <n v="36268"/>
  </r>
  <r>
    <x v="25"/>
    <x v="3"/>
    <x v="14"/>
    <n v="38344"/>
  </r>
  <r>
    <x v="25"/>
    <x v="4"/>
    <x v="14"/>
    <n v="42860"/>
  </r>
  <r>
    <x v="25"/>
    <x v="5"/>
    <x v="14"/>
    <n v="43266"/>
  </r>
  <r>
    <x v="25"/>
    <x v="6"/>
    <x v="14"/>
    <n v="38783"/>
  </r>
  <r>
    <x v="25"/>
    <x v="7"/>
    <x v="14"/>
    <n v="38255"/>
  </r>
  <r>
    <x v="25"/>
    <x v="8"/>
    <x v="14"/>
    <n v="36974"/>
  </r>
  <r>
    <x v="26"/>
    <x v="9"/>
    <x v="14"/>
    <n v="36154"/>
  </r>
  <r>
    <x v="26"/>
    <x v="10"/>
    <x v="14"/>
    <n v="37163"/>
  </r>
  <r>
    <x v="26"/>
    <x v="11"/>
    <x v="14"/>
    <n v="26985"/>
  </r>
  <r>
    <x v="26"/>
    <x v="0"/>
    <x v="14"/>
    <n v="7209"/>
  </r>
  <r>
    <x v="26"/>
    <x v="1"/>
    <x v="14"/>
    <n v="10525"/>
  </r>
  <r>
    <x v="26"/>
    <x v="2"/>
    <x v="14"/>
    <n v="9866"/>
  </r>
  <r>
    <x v="26"/>
    <x v="3"/>
    <x v="14"/>
    <n v="8431"/>
  </r>
  <r>
    <x v="26"/>
    <x v="4"/>
    <x v="14"/>
    <n v="10125"/>
  </r>
  <r>
    <x v="26"/>
    <x v="5"/>
    <x v="14"/>
    <n v="9253"/>
  </r>
  <r>
    <x v="26"/>
    <x v="6"/>
    <x v="14"/>
    <n v="12446"/>
  </r>
  <r>
    <x v="0"/>
    <x v="0"/>
    <x v="15"/>
    <n v="64184"/>
  </r>
  <r>
    <x v="0"/>
    <x v="1"/>
    <x v="15"/>
    <n v="80113"/>
  </r>
  <r>
    <x v="0"/>
    <x v="2"/>
    <x v="15"/>
    <n v="73928"/>
  </r>
  <r>
    <x v="0"/>
    <x v="3"/>
    <x v="15"/>
    <n v="71026"/>
  </r>
  <r>
    <x v="0"/>
    <x v="4"/>
    <x v="15"/>
    <n v="78347"/>
  </r>
  <r>
    <x v="0"/>
    <x v="5"/>
    <x v="15"/>
    <n v="82442"/>
  </r>
  <r>
    <x v="0"/>
    <x v="6"/>
    <x v="15"/>
    <n v="95025"/>
  </r>
  <r>
    <x v="0"/>
    <x v="7"/>
    <x v="15"/>
    <n v="106472"/>
  </r>
  <r>
    <x v="0"/>
    <x v="8"/>
    <x v="15"/>
    <n v="107917"/>
  </r>
  <r>
    <x v="1"/>
    <x v="9"/>
    <x v="15"/>
    <n v="101026"/>
  </r>
  <r>
    <x v="1"/>
    <x v="10"/>
    <x v="15"/>
    <n v="116067"/>
  </r>
  <r>
    <x v="1"/>
    <x v="11"/>
    <x v="15"/>
    <n v="149146"/>
  </r>
  <r>
    <x v="1"/>
    <x v="0"/>
    <x v="15"/>
    <n v="139276"/>
  </r>
  <r>
    <x v="1"/>
    <x v="1"/>
    <x v="15"/>
    <n v="154733"/>
  </r>
  <r>
    <x v="1"/>
    <x v="2"/>
    <x v="15"/>
    <n v="151118"/>
  </r>
  <r>
    <x v="1"/>
    <x v="3"/>
    <x v="15"/>
    <n v="160610"/>
  </r>
  <r>
    <x v="1"/>
    <x v="4"/>
    <x v="15"/>
    <n v="158997"/>
  </r>
  <r>
    <x v="1"/>
    <x v="5"/>
    <x v="15"/>
    <n v="158950"/>
  </r>
  <r>
    <x v="1"/>
    <x v="6"/>
    <x v="15"/>
    <n v="169512"/>
  </r>
  <r>
    <x v="1"/>
    <x v="7"/>
    <x v="15"/>
    <n v="171088"/>
  </r>
  <r>
    <x v="1"/>
    <x v="8"/>
    <x v="15"/>
    <n v="165180"/>
  </r>
  <r>
    <x v="2"/>
    <x v="9"/>
    <x v="15"/>
    <n v="155321"/>
  </r>
  <r>
    <x v="2"/>
    <x v="10"/>
    <x v="15"/>
    <n v="149957"/>
  </r>
  <r>
    <x v="2"/>
    <x v="11"/>
    <x v="15"/>
    <n v="173544"/>
  </r>
  <r>
    <x v="2"/>
    <x v="0"/>
    <x v="15"/>
    <n v="171564"/>
  </r>
  <r>
    <x v="2"/>
    <x v="1"/>
    <x v="15"/>
    <n v="183956"/>
  </r>
  <r>
    <x v="2"/>
    <x v="2"/>
    <x v="15"/>
    <n v="163275"/>
  </r>
  <r>
    <x v="2"/>
    <x v="3"/>
    <x v="15"/>
    <n v="174204"/>
  </r>
  <r>
    <x v="2"/>
    <x v="4"/>
    <x v="15"/>
    <n v="168373"/>
  </r>
  <r>
    <x v="2"/>
    <x v="5"/>
    <x v="15"/>
    <n v="163043"/>
  </r>
  <r>
    <x v="2"/>
    <x v="6"/>
    <x v="15"/>
    <n v="184353"/>
  </r>
  <r>
    <x v="2"/>
    <x v="7"/>
    <x v="15"/>
    <n v="177774"/>
  </r>
  <r>
    <x v="2"/>
    <x v="8"/>
    <x v="15"/>
    <n v="172245"/>
  </r>
  <r>
    <x v="3"/>
    <x v="9"/>
    <x v="15"/>
    <n v="160074"/>
  </r>
  <r>
    <x v="3"/>
    <x v="10"/>
    <x v="15"/>
    <n v="153422"/>
  </r>
  <r>
    <x v="3"/>
    <x v="11"/>
    <x v="15"/>
    <n v="184681"/>
  </r>
  <r>
    <x v="3"/>
    <x v="0"/>
    <x v="15"/>
    <n v="187890"/>
  </r>
  <r>
    <x v="3"/>
    <x v="1"/>
    <x v="15"/>
    <n v="182928"/>
  </r>
  <r>
    <x v="3"/>
    <x v="2"/>
    <x v="15"/>
    <n v="175695"/>
  </r>
  <r>
    <x v="3"/>
    <x v="3"/>
    <x v="15"/>
    <n v="197073"/>
  </r>
  <r>
    <x v="3"/>
    <x v="4"/>
    <x v="15"/>
    <n v="192489"/>
  </r>
  <r>
    <x v="3"/>
    <x v="5"/>
    <x v="15"/>
    <n v="205185"/>
  </r>
  <r>
    <x v="3"/>
    <x v="6"/>
    <x v="15"/>
    <n v="215036"/>
  </r>
  <r>
    <x v="3"/>
    <x v="7"/>
    <x v="15"/>
    <n v="200388"/>
  </r>
  <r>
    <x v="3"/>
    <x v="8"/>
    <x v="15"/>
    <n v="207820"/>
  </r>
  <r>
    <x v="4"/>
    <x v="9"/>
    <x v="15"/>
    <n v="199683"/>
  </r>
  <r>
    <x v="4"/>
    <x v="10"/>
    <x v="15"/>
    <n v="193731"/>
  </r>
  <r>
    <x v="4"/>
    <x v="11"/>
    <x v="15"/>
    <n v="222086"/>
  </r>
  <r>
    <x v="4"/>
    <x v="0"/>
    <x v="15"/>
    <n v="205798"/>
  </r>
  <r>
    <x v="4"/>
    <x v="1"/>
    <x v="15"/>
    <n v="206172"/>
  </r>
  <r>
    <x v="4"/>
    <x v="2"/>
    <x v="15"/>
    <n v="204250"/>
  </r>
  <r>
    <x v="4"/>
    <x v="3"/>
    <x v="15"/>
    <n v="218150"/>
  </r>
  <r>
    <x v="4"/>
    <x v="4"/>
    <x v="15"/>
    <n v="215101"/>
  </r>
  <r>
    <x v="4"/>
    <x v="5"/>
    <x v="15"/>
    <n v="210162"/>
  </r>
  <r>
    <x v="4"/>
    <x v="6"/>
    <x v="15"/>
    <n v="214724"/>
  </r>
  <r>
    <x v="4"/>
    <x v="7"/>
    <x v="15"/>
    <n v="206459"/>
  </r>
  <r>
    <x v="4"/>
    <x v="8"/>
    <x v="15"/>
    <n v="205349"/>
  </r>
  <r>
    <x v="5"/>
    <x v="9"/>
    <x v="15"/>
    <n v="183761"/>
  </r>
  <r>
    <x v="5"/>
    <x v="10"/>
    <x v="15"/>
    <n v="175311"/>
  </r>
  <r>
    <x v="5"/>
    <x v="11"/>
    <x v="15"/>
    <n v="206330"/>
  </r>
  <r>
    <x v="5"/>
    <x v="0"/>
    <x v="15"/>
    <n v="195839"/>
  </r>
  <r>
    <x v="5"/>
    <x v="1"/>
    <x v="15"/>
    <n v="203082"/>
  </r>
  <r>
    <x v="5"/>
    <x v="2"/>
    <x v="15"/>
    <n v="187969"/>
  </r>
  <r>
    <x v="5"/>
    <x v="3"/>
    <x v="15"/>
    <n v="199794"/>
  </r>
  <r>
    <x v="5"/>
    <x v="4"/>
    <x v="15"/>
    <n v="203371"/>
  </r>
  <r>
    <x v="5"/>
    <x v="5"/>
    <x v="15"/>
    <n v="213489"/>
  </r>
  <r>
    <x v="5"/>
    <x v="6"/>
    <x v="15"/>
    <n v="214949"/>
  </r>
  <r>
    <x v="5"/>
    <x v="7"/>
    <x v="15"/>
    <n v="211987"/>
  </r>
  <r>
    <x v="5"/>
    <x v="8"/>
    <x v="15"/>
    <n v="210168"/>
  </r>
  <r>
    <x v="6"/>
    <x v="9"/>
    <x v="15"/>
    <n v="182854"/>
  </r>
  <r>
    <x v="6"/>
    <x v="10"/>
    <x v="15"/>
    <n v="184905"/>
  </r>
  <r>
    <x v="6"/>
    <x v="11"/>
    <x v="15"/>
    <n v="218867"/>
  </r>
  <r>
    <x v="6"/>
    <x v="0"/>
    <x v="15"/>
    <n v="201283"/>
  </r>
  <r>
    <x v="6"/>
    <x v="1"/>
    <x v="15"/>
    <n v="207144"/>
  </r>
  <r>
    <x v="6"/>
    <x v="2"/>
    <x v="15"/>
    <n v="203595"/>
  </r>
  <r>
    <x v="6"/>
    <x v="3"/>
    <x v="15"/>
    <n v="208301"/>
  </r>
  <r>
    <x v="6"/>
    <x v="4"/>
    <x v="15"/>
    <n v="215703"/>
  </r>
  <r>
    <x v="6"/>
    <x v="5"/>
    <x v="15"/>
    <n v="210449"/>
  </r>
  <r>
    <x v="6"/>
    <x v="6"/>
    <x v="15"/>
    <n v="216025"/>
  </r>
  <r>
    <x v="6"/>
    <x v="7"/>
    <x v="15"/>
    <n v="206875"/>
  </r>
  <r>
    <x v="6"/>
    <x v="8"/>
    <x v="15"/>
    <n v="210992"/>
  </r>
  <r>
    <x v="7"/>
    <x v="9"/>
    <x v="15"/>
    <n v="186495"/>
  </r>
  <r>
    <x v="7"/>
    <x v="10"/>
    <x v="15"/>
    <n v="178288"/>
  </r>
  <r>
    <x v="7"/>
    <x v="11"/>
    <x v="15"/>
    <n v="209874"/>
  </r>
  <r>
    <x v="7"/>
    <x v="0"/>
    <x v="15"/>
    <n v="200034"/>
  </r>
  <r>
    <x v="7"/>
    <x v="1"/>
    <x v="15"/>
    <n v="204941"/>
  </r>
  <r>
    <x v="7"/>
    <x v="2"/>
    <x v="15"/>
    <n v="191635"/>
  </r>
  <r>
    <x v="7"/>
    <x v="3"/>
    <x v="15"/>
    <n v="186046"/>
  </r>
  <r>
    <x v="7"/>
    <x v="4"/>
    <x v="15"/>
    <n v="194458"/>
  </r>
  <r>
    <x v="7"/>
    <x v="5"/>
    <x v="15"/>
    <n v="197137"/>
  </r>
  <r>
    <x v="7"/>
    <x v="6"/>
    <x v="15"/>
    <n v="205273"/>
  </r>
  <r>
    <x v="7"/>
    <x v="7"/>
    <x v="15"/>
    <n v="196307"/>
  </r>
  <r>
    <x v="7"/>
    <x v="8"/>
    <x v="15"/>
    <n v="163381"/>
  </r>
  <r>
    <x v="8"/>
    <x v="9"/>
    <x v="15"/>
    <n v="147864"/>
  </r>
  <r>
    <x v="8"/>
    <x v="10"/>
    <x v="15"/>
    <n v="133031"/>
  </r>
  <r>
    <x v="8"/>
    <x v="11"/>
    <x v="15"/>
    <n v="150958"/>
  </r>
  <r>
    <x v="8"/>
    <x v="0"/>
    <x v="15"/>
    <n v="151268"/>
  </r>
  <r>
    <x v="8"/>
    <x v="1"/>
    <x v="15"/>
    <n v="167435"/>
  </r>
  <r>
    <x v="8"/>
    <x v="2"/>
    <x v="15"/>
    <n v="160389"/>
  </r>
  <r>
    <x v="8"/>
    <x v="3"/>
    <x v="15"/>
    <n v="179748"/>
  </r>
  <r>
    <x v="8"/>
    <x v="4"/>
    <x v="15"/>
    <n v="185645"/>
  </r>
  <r>
    <x v="8"/>
    <x v="5"/>
    <x v="15"/>
    <n v="186405"/>
  </r>
  <r>
    <x v="8"/>
    <x v="6"/>
    <x v="15"/>
    <n v="198048"/>
  </r>
  <r>
    <x v="8"/>
    <x v="7"/>
    <x v="15"/>
    <n v="198282"/>
  </r>
  <r>
    <x v="8"/>
    <x v="8"/>
    <x v="15"/>
    <n v="191981"/>
  </r>
  <r>
    <x v="9"/>
    <x v="9"/>
    <x v="15"/>
    <n v="171109"/>
  </r>
  <r>
    <x v="9"/>
    <x v="10"/>
    <x v="15"/>
    <n v="162936"/>
  </r>
  <r>
    <x v="9"/>
    <x v="11"/>
    <x v="15"/>
    <n v="190976"/>
  </r>
  <r>
    <x v="9"/>
    <x v="0"/>
    <x v="15"/>
    <n v="199271"/>
  </r>
  <r>
    <x v="9"/>
    <x v="1"/>
    <x v="15"/>
    <n v="207404"/>
  </r>
  <r>
    <x v="9"/>
    <x v="2"/>
    <x v="15"/>
    <n v="198543"/>
  </r>
  <r>
    <x v="9"/>
    <x v="3"/>
    <x v="15"/>
    <n v="212114"/>
  </r>
  <r>
    <x v="9"/>
    <x v="4"/>
    <x v="15"/>
    <n v="213388"/>
  </r>
  <r>
    <x v="9"/>
    <x v="5"/>
    <x v="15"/>
    <n v="218765"/>
  </r>
  <r>
    <x v="9"/>
    <x v="6"/>
    <x v="15"/>
    <n v="226967"/>
  </r>
  <r>
    <x v="9"/>
    <x v="7"/>
    <x v="15"/>
    <n v="217349"/>
  </r>
  <r>
    <x v="9"/>
    <x v="8"/>
    <x v="15"/>
    <n v="228201"/>
  </r>
  <r>
    <x v="10"/>
    <x v="9"/>
    <x v="15"/>
    <n v="196508"/>
  </r>
  <r>
    <x v="10"/>
    <x v="10"/>
    <x v="15"/>
    <n v="198379"/>
  </r>
  <r>
    <x v="10"/>
    <x v="11"/>
    <x v="15"/>
    <n v="234068"/>
  </r>
  <r>
    <x v="10"/>
    <x v="0"/>
    <x v="15"/>
    <n v="218508"/>
  </r>
  <r>
    <x v="10"/>
    <x v="1"/>
    <x v="15"/>
    <n v="231338"/>
  </r>
  <r>
    <x v="10"/>
    <x v="2"/>
    <x v="15"/>
    <n v="231388"/>
  </r>
  <r>
    <x v="10"/>
    <x v="3"/>
    <x v="15"/>
    <n v="234828"/>
  </r>
  <r>
    <x v="10"/>
    <x v="4"/>
    <x v="15"/>
    <n v="237753"/>
  </r>
  <r>
    <x v="10"/>
    <x v="5"/>
    <x v="15"/>
    <n v="243252"/>
  </r>
  <r>
    <x v="10"/>
    <x v="6"/>
    <x v="15"/>
    <n v="245592"/>
  </r>
  <r>
    <x v="10"/>
    <x v="7"/>
    <x v="15"/>
    <n v="245170"/>
  </r>
  <r>
    <x v="10"/>
    <x v="8"/>
    <x v="15"/>
    <n v="253530"/>
  </r>
  <r>
    <x v="11"/>
    <x v="9"/>
    <x v="15"/>
    <n v="208988"/>
  </r>
  <r>
    <x v="11"/>
    <x v="10"/>
    <x v="15"/>
    <n v="211564"/>
  </r>
  <r>
    <x v="11"/>
    <x v="11"/>
    <x v="15"/>
    <n v="243207"/>
  </r>
  <r>
    <x v="11"/>
    <x v="0"/>
    <x v="15"/>
    <n v="250226"/>
  </r>
  <r>
    <x v="11"/>
    <x v="1"/>
    <x v="15"/>
    <n v="250662"/>
  </r>
  <r>
    <x v="11"/>
    <x v="2"/>
    <x v="15"/>
    <n v="229984"/>
  </r>
  <r>
    <x v="11"/>
    <x v="3"/>
    <x v="15"/>
    <n v="242166"/>
  </r>
  <r>
    <x v="11"/>
    <x v="4"/>
    <x v="15"/>
    <n v="237660"/>
  </r>
  <r>
    <x v="11"/>
    <x v="5"/>
    <x v="15"/>
    <n v="255689"/>
  </r>
  <r>
    <x v="11"/>
    <x v="6"/>
    <x v="15"/>
    <n v="254696"/>
  </r>
  <r>
    <x v="11"/>
    <x v="7"/>
    <x v="15"/>
    <n v="259965"/>
  </r>
  <r>
    <x v="11"/>
    <x v="8"/>
    <x v="15"/>
    <n v="258328"/>
  </r>
  <r>
    <x v="12"/>
    <x v="9"/>
    <x v="15"/>
    <n v="223374"/>
  </r>
  <r>
    <x v="12"/>
    <x v="10"/>
    <x v="15"/>
    <n v="220011"/>
  </r>
  <r>
    <x v="12"/>
    <x v="11"/>
    <x v="15"/>
    <n v="266090"/>
  </r>
  <r>
    <x v="12"/>
    <x v="0"/>
    <x v="15"/>
    <n v="262557"/>
  </r>
  <r>
    <x v="12"/>
    <x v="1"/>
    <x v="15"/>
    <n v="266592"/>
  </r>
  <r>
    <x v="12"/>
    <x v="2"/>
    <x v="15"/>
    <n v="259743"/>
  </r>
  <r>
    <x v="12"/>
    <x v="3"/>
    <x v="15"/>
    <n v="270271"/>
  </r>
  <r>
    <x v="12"/>
    <x v="4"/>
    <x v="15"/>
    <n v="277869"/>
  </r>
  <r>
    <x v="12"/>
    <x v="5"/>
    <x v="15"/>
    <n v="280862"/>
  </r>
  <r>
    <x v="12"/>
    <x v="6"/>
    <x v="15"/>
    <n v="280530"/>
  </r>
  <r>
    <x v="12"/>
    <x v="7"/>
    <x v="15"/>
    <n v="288878"/>
  </r>
  <r>
    <x v="12"/>
    <x v="8"/>
    <x v="15"/>
    <n v="276626"/>
  </r>
  <r>
    <x v="13"/>
    <x v="9"/>
    <x v="15"/>
    <n v="249309"/>
  </r>
  <r>
    <x v="13"/>
    <x v="10"/>
    <x v="15"/>
    <n v="237297"/>
  </r>
  <r>
    <x v="13"/>
    <x v="11"/>
    <x v="15"/>
    <n v="289857"/>
  </r>
  <r>
    <x v="13"/>
    <x v="0"/>
    <x v="15"/>
    <n v="273039"/>
  </r>
  <r>
    <x v="13"/>
    <x v="1"/>
    <x v="15"/>
    <n v="285727"/>
  </r>
  <r>
    <x v="13"/>
    <x v="2"/>
    <x v="15"/>
    <n v="281516"/>
  </r>
  <r>
    <x v="13"/>
    <x v="3"/>
    <x v="15"/>
    <n v="284528"/>
  </r>
  <r>
    <x v="13"/>
    <x v="4"/>
    <x v="15"/>
    <n v="292888"/>
  </r>
  <r>
    <x v="13"/>
    <x v="5"/>
    <x v="15"/>
    <n v="295775"/>
  </r>
  <r>
    <x v="13"/>
    <x v="6"/>
    <x v="15"/>
    <n v="303695"/>
  </r>
  <r>
    <x v="13"/>
    <x v="7"/>
    <x v="15"/>
    <n v="300239"/>
  </r>
  <r>
    <x v="13"/>
    <x v="8"/>
    <x v="15"/>
    <n v="290130"/>
  </r>
  <r>
    <x v="14"/>
    <x v="9"/>
    <x v="15"/>
    <n v="250194"/>
  </r>
  <r>
    <x v="14"/>
    <x v="10"/>
    <x v="15"/>
    <n v="255288"/>
  </r>
  <r>
    <x v="14"/>
    <x v="11"/>
    <x v="15"/>
    <n v="270346"/>
  </r>
  <r>
    <x v="14"/>
    <x v="0"/>
    <x v="15"/>
    <n v="295866"/>
  </r>
  <r>
    <x v="14"/>
    <x v="1"/>
    <x v="15"/>
    <n v="296935"/>
  </r>
  <r>
    <x v="14"/>
    <x v="2"/>
    <x v="15"/>
    <n v="273988"/>
  </r>
  <r>
    <x v="14"/>
    <x v="3"/>
    <x v="15"/>
    <n v="292694"/>
  </r>
  <r>
    <x v="14"/>
    <x v="4"/>
    <x v="15"/>
    <n v="287609"/>
  </r>
  <r>
    <x v="14"/>
    <x v="5"/>
    <x v="15"/>
    <n v="288984"/>
  </r>
  <r>
    <x v="14"/>
    <x v="6"/>
    <x v="15"/>
    <n v="294967"/>
  </r>
  <r>
    <x v="14"/>
    <x v="7"/>
    <x v="15"/>
    <n v="284492"/>
  </r>
  <r>
    <x v="14"/>
    <x v="8"/>
    <x v="15"/>
    <n v="267820"/>
  </r>
  <r>
    <x v="15"/>
    <x v="9"/>
    <x v="15"/>
    <n v="244600"/>
  </r>
  <r>
    <x v="15"/>
    <x v="10"/>
    <x v="15"/>
    <n v="239009"/>
  </r>
  <r>
    <x v="15"/>
    <x v="11"/>
    <x v="15"/>
    <n v="273729"/>
  </r>
  <r>
    <x v="15"/>
    <x v="0"/>
    <x v="15"/>
    <n v="271361"/>
  </r>
  <r>
    <x v="15"/>
    <x v="1"/>
    <x v="15"/>
    <n v="277992"/>
  </r>
  <r>
    <x v="15"/>
    <x v="2"/>
    <x v="15"/>
    <n v="269410"/>
  </r>
  <r>
    <x v="15"/>
    <x v="3"/>
    <x v="15"/>
    <n v="242562"/>
  </r>
  <r>
    <x v="15"/>
    <x v="4"/>
    <x v="15"/>
    <n v="271291"/>
  </r>
  <r>
    <x v="15"/>
    <x v="5"/>
    <x v="15"/>
    <n v="284311"/>
  </r>
  <r>
    <x v="15"/>
    <x v="6"/>
    <x v="15"/>
    <n v="283126"/>
  </r>
  <r>
    <x v="15"/>
    <x v="7"/>
    <x v="15"/>
    <n v="274661"/>
  </r>
  <r>
    <x v="15"/>
    <x v="8"/>
    <x v="15"/>
    <n v="274941"/>
  </r>
  <r>
    <x v="16"/>
    <x v="9"/>
    <x v="15"/>
    <n v="233002"/>
  </r>
  <r>
    <x v="16"/>
    <x v="10"/>
    <x v="15"/>
    <n v="236271"/>
  </r>
  <r>
    <x v="16"/>
    <x v="11"/>
    <x v="15"/>
    <n v="286123"/>
  </r>
  <r>
    <x v="16"/>
    <x v="0"/>
    <x v="15"/>
    <n v="279350"/>
  </r>
  <r>
    <x v="16"/>
    <x v="1"/>
    <x v="15"/>
    <n v="267186"/>
  </r>
  <r>
    <x v="16"/>
    <x v="2"/>
    <x v="15"/>
    <n v="280825"/>
  </r>
  <r>
    <x v="16"/>
    <x v="3"/>
    <x v="15"/>
    <n v="272026"/>
  </r>
  <r>
    <x v="16"/>
    <x v="4"/>
    <x v="15"/>
    <n v="285667"/>
  </r>
  <r>
    <x v="16"/>
    <x v="5"/>
    <x v="15"/>
    <n v="289796"/>
  </r>
  <r>
    <x v="16"/>
    <x v="6"/>
    <x v="15"/>
    <n v="272445"/>
  </r>
  <r>
    <x v="16"/>
    <x v="7"/>
    <x v="15"/>
    <n v="280525"/>
  </r>
  <r>
    <x v="16"/>
    <x v="8"/>
    <x v="15"/>
    <n v="256087"/>
  </r>
  <r>
    <x v="17"/>
    <x v="9"/>
    <x v="15"/>
    <n v="213025"/>
  </r>
  <r>
    <x v="17"/>
    <x v="10"/>
    <x v="15"/>
    <n v="205918"/>
  </r>
  <r>
    <x v="17"/>
    <x v="11"/>
    <x v="15"/>
    <n v="221673"/>
  </r>
  <r>
    <x v="17"/>
    <x v="0"/>
    <x v="15"/>
    <n v="215863"/>
  </r>
  <r>
    <x v="17"/>
    <x v="1"/>
    <x v="15"/>
    <n v="217212"/>
  </r>
  <r>
    <x v="17"/>
    <x v="2"/>
    <x v="15"/>
    <n v="198979"/>
  </r>
  <r>
    <x v="17"/>
    <x v="3"/>
    <x v="15"/>
    <n v="191233"/>
  </r>
  <r>
    <x v="17"/>
    <x v="4"/>
    <x v="15"/>
    <n v="188933"/>
  </r>
  <r>
    <x v="17"/>
    <x v="5"/>
    <x v="15"/>
    <n v="189819"/>
  </r>
  <r>
    <x v="17"/>
    <x v="6"/>
    <x v="15"/>
    <n v="185345"/>
  </r>
  <r>
    <x v="17"/>
    <x v="7"/>
    <x v="15"/>
    <n v="177678"/>
  </r>
  <r>
    <x v="17"/>
    <x v="8"/>
    <x v="15"/>
    <n v="167042"/>
  </r>
  <r>
    <x v="18"/>
    <x v="9"/>
    <x v="15"/>
    <n v="150857"/>
  </r>
  <r>
    <x v="18"/>
    <x v="10"/>
    <x v="15"/>
    <n v="139742"/>
  </r>
  <r>
    <x v="18"/>
    <x v="11"/>
    <x v="15"/>
    <n v="180851"/>
  </r>
  <r>
    <x v="18"/>
    <x v="0"/>
    <x v="15"/>
    <n v="171826"/>
  </r>
  <r>
    <x v="18"/>
    <x v="1"/>
    <x v="15"/>
    <n v="194558"/>
  </r>
  <r>
    <x v="18"/>
    <x v="2"/>
    <x v="15"/>
    <n v="185759"/>
  </r>
  <r>
    <x v="18"/>
    <x v="3"/>
    <x v="15"/>
    <n v="188991"/>
  </r>
  <r>
    <x v="18"/>
    <x v="4"/>
    <x v="15"/>
    <n v="174417"/>
  </r>
  <r>
    <x v="18"/>
    <x v="5"/>
    <x v="15"/>
    <n v="177934"/>
  </r>
  <r>
    <x v="18"/>
    <x v="6"/>
    <x v="15"/>
    <n v="177593"/>
  </r>
  <r>
    <x v="18"/>
    <x v="7"/>
    <x v="15"/>
    <n v="174722"/>
  </r>
  <r>
    <x v="18"/>
    <x v="8"/>
    <x v="15"/>
    <n v="152911"/>
  </r>
  <r>
    <x v="19"/>
    <x v="9"/>
    <x v="15"/>
    <n v="138854"/>
  </r>
  <r>
    <x v="19"/>
    <x v="10"/>
    <x v="15"/>
    <n v="124219"/>
  </r>
  <r>
    <x v="19"/>
    <x v="11"/>
    <x v="15"/>
    <n v="170847"/>
  </r>
  <r>
    <x v="19"/>
    <x v="0"/>
    <x v="15"/>
    <n v="176627"/>
  </r>
  <r>
    <x v="19"/>
    <x v="1"/>
    <x v="15"/>
    <n v="177695"/>
  </r>
  <r>
    <x v="19"/>
    <x v="2"/>
    <x v="15"/>
    <n v="173363"/>
  </r>
  <r>
    <x v="19"/>
    <x v="3"/>
    <x v="15"/>
    <n v="197169"/>
  </r>
  <r>
    <x v="19"/>
    <x v="4"/>
    <x v="15"/>
    <n v="203020"/>
  </r>
  <r>
    <x v="19"/>
    <x v="5"/>
    <x v="15"/>
    <n v="198197"/>
  </r>
  <r>
    <x v="19"/>
    <x v="6"/>
    <x v="15"/>
    <n v="206672"/>
  </r>
  <r>
    <x v="19"/>
    <x v="7"/>
    <x v="15"/>
    <n v="191378"/>
  </r>
  <r>
    <x v="19"/>
    <x v="8"/>
    <x v="15"/>
    <n v="172620"/>
  </r>
  <r>
    <x v="20"/>
    <x v="9"/>
    <x v="15"/>
    <n v="148414"/>
  </r>
  <r>
    <x v="20"/>
    <x v="10"/>
    <x v="15"/>
    <n v="149124"/>
  </r>
  <r>
    <x v="20"/>
    <x v="11"/>
    <x v="15"/>
    <n v="177838"/>
  </r>
  <r>
    <x v="20"/>
    <x v="0"/>
    <x v="15"/>
    <n v="169423"/>
  </r>
  <r>
    <x v="20"/>
    <x v="1"/>
    <x v="15"/>
    <n v="173857"/>
  </r>
  <r>
    <x v="20"/>
    <x v="2"/>
    <x v="15"/>
    <n v="148161"/>
  </r>
  <r>
    <x v="20"/>
    <x v="3"/>
    <x v="15"/>
    <n v="151179"/>
  </r>
  <r>
    <x v="20"/>
    <x v="4"/>
    <x v="15"/>
    <n v="149054"/>
  </r>
  <r>
    <x v="20"/>
    <x v="5"/>
    <x v="15"/>
    <n v="164130"/>
  </r>
  <r>
    <x v="20"/>
    <x v="6"/>
    <x v="15"/>
    <n v="159602"/>
  </r>
  <r>
    <x v="20"/>
    <x v="7"/>
    <x v="15"/>
    <n v="146113"/>
  </r>
  <r>
    <x v="20"/>
    <x v="8"/>
    <x v="15"/>
    <n v="138959"/>
  </r>
  <r>
    <x v="21"/>
    <x v="9"/>
    <x v="15"/>
    <n v="121432"/>
  </r>
  <r>
    <x v="21"/>
    <x v="10"/>
    <x v="15"/>
    <n v="129452"/>
  </r>
  <r>
    <x v="21"/>
    <x v="11"/>
    <x v="15"/>
    <n v="140427"/>
  </r>
  <r>
    <x v="21"/>
    <x v="0"/>
    <x v="15"/>
    <n v="150839"/>
  </r>
  <r>
    <x v="21"/>
    <x v="1"/>
    <x v="15"/>
    <n v="145086"/>
  </r>
  <r>
    <x v="21"/>
    <x v="2"/>
    <x v="15"/>
    <n v="148724"/>
  </r>
  <r>
    <x v="21"/>
    <x v="3"/>
    <x v="15"/>
    <n v="151163"/>
  </r>
  <r>
    <x v="21"/>
    <x v="4"/>
    <x v="15"/>
    <n v="140266"/>
  </r>
  <r>
    <x v="21"/>
    <x v="5"/>
    <x v="15"/>
    <n v="157853"/>
  </r>
  <r>
    <x v="21"/>
    <x v="6"/>
    <x v="15"/>
    <n v="153742"/>
  </r>
  <r>
    <x v="21"/>
    <x v="7"/>
    <x v="15"/>
    <n v="154152"/>
  </r>
  <r>
    <x v="21"/>
    <x v="8"/>
    <x v="15"/>
    <n v="144137"/>
  </r>
  <r>
    <x v="22"/>
    <x v="9"/>
    <x v="15"/>
    <n v="129652"/>
  </r>
  <r>
    <x v="22"/>
    <x v="10"/>
    <x v="15"/>
    <n v="125416"/>
  </r>
  <r>
    <x v="22"/>
    <x v="11"/>
    <x v="15"/>
    <n v="161680"/>
  </r>
  <r>
    <x v="22"/>
    <x v="0"/>
    <x v="15"/>
    <n v="142921"/>
  </r>
  <r>
    <x v="22"/>
    <x v="1"/>
    <x v="15"/>
    <n v="131321"/>
  </r>
  <r>
    <x v="22"/>
    <x v="2"/>
    <x v="15"/>
    <n v="123832"/>
  </r>
  <r>
    <x v="22"/>
    <x v="3"/>
    <x v="15"/>
    <n v="128600"/>
  </r>
  <r>
    <x v="22"/>
    <x v="4"/>
    <x v="15"/>
    <n v="148775"/>
  </r>
  <r>
    <x v="22"/>
    <x v="5"/>
    <x v="15"/>
    <n v="165976"/>
  </r>
  <r>
    <x v="22"/>
    <x v="6"/>
    <x v="15"/>
    <n v="165068"/>
  </r>
  <r>
    <x v="22"/>
    <x v="7"/>
    <x v="15"/>
    <n v="170772"/>
  </r>
  <r>
    <x v="22"/>
    <x v="8"/>
    <x v="15"/>
    <n v="150782"/>
  </r>
  <r>
    <x v="23"/>
    <x v="9"/>
    <x v="15"/>
    <n v="133505"/>
  </r>
  <r>
    <x v="23"/>
    <x v="10"/>
    <x v="15"/>
    <n v="118320"/>
  </r>
  <r>
    <x v="23"/>
    <x v="11"/>
    <x v="15"/>
    <n v="152776"/>
  </r>
  <r>
    <x v="23"/>
    <x v="0"/>
    <x v="15"/>
    <n v="141311"/>
  </r>
  <r>
    <x v="23"/>
    <x v="1"/>
    <x v="15"/>
    <n v="153599"/>
  </r>
  <r>
    <x v="23"/>
    <x v="2"/>
    <x v="15"/>
    <n v="147516"/>
  </r>
  <r>
    <x v="23"/>
    <x v="3"/>
    <x v="15"/>
    <n v="147616"/>
  </r>
  <r>
    <x v="23"/>
    <x v="4"/>
    <x v="15"/>
    <n v="147928"/>
  </r>
  <r>
    <x v="23"/>
    <x v="5"/>
    <x v="15"/>
    <n v="122507"/>
  </r>
  <r>
    <x v="23"/>
    <x v="6"/>
    <x v="15"/>
    <n v="115403"/>
  </r>
  <r>
    <x v="23"/>
    <x v="7"/>
    <x v="15"/>
    <n v="107696"/>
  </r>
  <r>
    <x v="23"/>
    <x v="8"/>
    <x v="15"/>
    <n v="93270"/>
  </r>
  <r>
    <x v="24"/>
    <x v="9"/>
    <x v="15"/>
    <n v="91069"/>
  </r>
  <r>
    <x v="24"/>
    <x v="10"/>
    <x v="15"/>
    <n v="90403"/>
  </r>
  <r>
    <x v="24"/>
    <x v="11"/>
    <x v="15"/>
    <n v="122205"/>
  </r>
  <r>
    <x v="24"/>
    <x v="0"/>
    <x v="15"/>
    <n v="118148"/>
  </r>
  <r>
    <x v="24"/>
    <x v="1"/>
    <x v="15"/>
    <n v="96191"/>
  </r>
  <r>
    <x v="24"/>
    <x v="2"/>
    <x v="15"/>
    <n v="0"/>
  </r>
  <r>
    <x v="24"/>
    <x v="3"/>
    <x v="15"/>
    <n v="30204"/>
  </r>
  <r>
    <x v="24"/>
    <x v="4"/>
    <x v="15"/>
    <n v="116464"/>
  </r>
  <r>
    <x v="24"/>
    <x v="5"/>
    <x v="15"/>
    <n v="105113"/>
  </r>
  <r>
    <x v="24"/>
    <x v="6"/>
    <x v="15"/>
    <n v="124228"/>
  </r>
  <r>
    <x v="24"/>
    <x v="7"/>
    <x v="15"/>
    <n v="153273"/>
  </r>
  <r>
    <x v="24"/>
    <x v="8"/>
    <x v="15"/>
    <n v="147877"/>
  </r>
  <r>
    <x v="25"/>
    <x v="9"/>
    <x v="15"/>
    <n v="141352"/>
  </r>
  <r>
    <x v="25"/>
    <x v="10"/>
    <x v="15"/>
    <n v="137838"/>
  </r>
  <r>
    <x v="25"/>
    <x v="11"/>
    <x v="15"/>
    <n v="150598"/>
  </r>
  <r>
    <x v="25"/>
    <x v="0"/>
    <x v="15"/>
    <n v="161678"/>
  </r>
  <r>
    <x v="25"/>
    <x v="1"/>
    <x v="15"/>
    <n v="151464"/>
  </r>
  <r>
    <x v="25"/>
    <x v="2"/>
    <x v="15"/>
    <n v="134815"/>
  </r>
  <r>
    <x v="25"/>
    <x v="3"/>
    <x v="15"/>
    <n v="149970"/>
  </r>
  <r>
    <x v="25"/>
    <x v="4"/>
    <x v="15"/>
    <n v="155884"/>
  </r>
  <r>
    <x v="25"/>
    <x v="5"/>
    <x v="15"/>
    <n v="154829"/>
  </r>
  <r>
    <x v="25"/>
    <x v="6"/>
    <x v="15"/>
    <n v="149805"/>
  </r>
  <r>
    <x v="25"/>
    <x v="7"/>
    <x v="15"/>
    <n v="146872"/>
  </r>
  <r>
    <x v="25"/>
    <x v="8"/>
    <x v="15"/>
    <n v="152056"/>
  </r>
  <r>
    <x v="26"/>
    <x v="9"/>
    <x v="15"/>
    <n v="149745"/>
  </r>
  <r>
    <x v="26"/>
    <x v="10"/>
    <x v="15"/>
    <n v="139327"/>
  </r>
  <r>
    <x v="26"/>
    <x v="11"/>
    <x v="15"/>
    <n v="93632"/>
  </r>
  <r>
    <x v="26"/>
    <x v="0"/>
    <x v="15"/>
    <n v="17971"/>
  </r>
  <r>
    <x v="26"/>
    <x v="1"/>
    <x v="15"/>
    <n v="30199"/>
  </r>
  <r>
    <x v="26"/>
    <x v="2"/>
    <x v="15"/>
    <n v="27590"/>
  </r>
  <r>
    <x v="26"/>
    <x v="3"/>
    <x v="15"/>
    <n v="24205"/>
  </r>
  <r>
    <x v="26"/>
    <x v="4"/>
    <x v="15"/>
    <n v="28970"/>
  </r>
  <r>
    <x v="26"/>
    <x v="5"/>
    <x v="15"/>
    <n v="33430"/>
  </r>
  <r>
    <x v="26"/>
    <x v="6"/>
    <x v="15"/>
    <n v="46814"/>
  </r>
  <r>
    <x v="0"/>
    <x v="0"/>
    <x v="16"/>
    <n v="30043"/>
  </r>
  <r>
    <x v="0"/>
    <x v="1"/>
    <x v="16"/>
    <n v="55288"/>
  </r>
  <r>
    <x v="0"/>
    <x v="2"/>
    <x v="16"/>
    <n v="46040"/>
  </r>
  <r>
    <x v="0"/>
    <x v="3"/>
    <x v="16"/>
    <n v="47710"/>
  </r>
  <r>
    <x v="0"/>
    <x v="4"/>
    <x v="16"/>
    <n v="54759"/>
  </r>
  <r>
    <x v="0"/>
    <x v="5"/>
    <x v="16"/>
    <n v="56852"/>
  </r>
  <r>
    <x v="0"/>
    <x v="6"/>
    <x v="16"/>
    <n v="59478"/>
  </r>
  <r>
    <x v="0"/>
    <x v="7"/>
    <x v="16"/>
    <n v="66906"/>
  </r>
  <r>
    <x v="0"/>
    <x v="8"/>
    <x v="16"/>
    <n v="66430"/>
  </r>
  <r>
    <x v="1"/>
    <x v="9"/>
    <x v="16"/>
    <n v="66036"/>
  </r>
  <r>
    <x v="1"/>
    <x v="10"/>
    <x v="16"/>
    <n v="86947"/>
  </r>
  <r>
    <x v="1"/>
    <x v="11"/>
    <x v="16"/>
    <n v="111404"/>
  </r>
  <r>
    <x v="1"/>
    <x v="0"/>
    <x v="16"/>
    <n v="106054"/>
  </r>
  <r>
    <x v="1"/>
    <x v="1"/>
    <x v="16"/>
    <n v="120267"/>
  </r>
  <r>
    <x v="1"/>
    <x v="2"/>
    <x v="16"/>
    <n v="115151"/>
  </r>
  <r>
    <x v="1"/>
    <x v="3"/>
    <x v="16"/>
    <n v="125111"/>
  </r>
  <r>
    <x v="1"/>
    <x v="4"/>
    <x v="16"/>
    <n v="127000"/>
  </r>
  <r>
    <x v="1"/>
    <x v="5"/>
    <x v="16"/>
    <n v="126810"/>
  </r>
  <r>
    <x v="1"/>
    <x v="6"/>
    <x v="16"/>
    <n v="133561"/>
  </r>
  <r>
    <x v="1"/>
    <x v="7"/>
    <x v="16"/>
    <n v="134859"/>
  </r>
  <r>
    <x v="1"/>
    <x v="8"/>
    <x v="16"/>
    <n v="126863"/>
  </r>
  <r>
    <x v="2"/>
    <x v="9"/>
    <x v="16"/>
    <n v="124314"/>
  </r>
  <r>
    <x v="2"/>
    <x v="10"/>
    <x v="16"/>
    <n v="117350"/>
  </r>
  <r>
    <x v="2"/>
    <x v="11"/>
    <x v="16"/>
    <n v="137495"/>
  </r>
  <r>
    <x v="2"/>
    <x v="0"/>
    <x v="16"/>
    <n v="134708"/>
  </r>
  <r>
    <x v="2"/>
    <x v="1"/>
    <x v="16"/>
    <n v="139036"/>
  </r>
  <r>
    <x v="2"/>
    <x v="2"/>
    <x v="16"/>
    <n v="120208"/>
  </r>
  <r>
    <x v="2"/>
    <x v="3"/>
    <x v="16"/>
    <n v="124395"/>
  </r>
  <r>
    <x v="2"/>
    <x v="4"/>
    <x v="16"/>
    <n v="125907"/>
  </r>
  <r>
    <x v="2"/>
    <x v="5"/>
    <x v="16"/>
    <n v="121206"/>
  </r>
  <r>
    <x v="2"/>
    <x v="6"/>
    <x v="16"/>
    <n v="144342"/>
  </r>
  <r>
    <x v="2"/>
    <x v="7"/>
    <x v="16"/>
    <n v="138707"/>
  </r>
  <r>
    <x v="2"/>
    <x v="8"/>
    <x v="16"/>
    <n v="133785"/>
  </r>
  <r>
    <x v="3"/>
    <x v="9"/>
    <x v="16"/>
    <n v="128282"/>
  </r>
  <r>
    <x v="3"/>
    <x v="10"/>
    <x v="16"/>
    <n v="124835"/>
  </r>
  <r>
    <x v="3"/>
    <x v="11"/>
    <x v="16"/>
    <n v="146342"/>
  </r>
  <r>
    <x v="3"/>
    <x v="0"/>
    <x v="16"/>
    <n v="156572"/>
  </r>
  <r>
    <x v="3"/>
    <x v="1"/>
    <x v="16"/>
    <n v="155601"/>
  </r>
  <r>
    <x v="3"/>
    <x v="2"/>
    <x v="16"/>
    <n v="138668"/>
  </r>
  <r>
    <x v="3"/>
    <x v="3"/>
    <x v="16"/>
    <n v="162634"/>
  </r>
  <r>
    <x v="3"/>
    <x v="4"/>
    <x v="16"/>
    <n v="155075"/>
  </r>
  <r>
    <x v="3"/>
    <x v="5"/>
    <x v="16"/>
    <n v="168228"/>
  </r>
  <r>
    <x v="3"/>
    <x v="6"/>
    <x v="16"/>
    <n v="180409"/>
  </r>
  <r>
    <x v="3"/>
    <x v="7"/>
    <x v="16"/>
    <n v="161883"/>
  </r>
  <r>
    <x v="3"/>
    <x v="8"/>
    <x v="16"/>
    <n v="167536"/>
  </r>
  <r>
    <x v="4"/>
    <x v="9"/>
    <x v="16"/>
    <n v="156290"/>
  </r>
  <r>
    <x v="4"/>
    <x v="10"/>
    <x v="16"/>
    <n v="161629"/>
  </r>
  <r>
    <x v="4"/>
    <x v="11"/>
    <x v="16"/>
    <n v="183333"/>
  </r>
  <r>
    <x v="4"/>
    <x v="0"/>
    <x v="16"/>
    <n v="180005"/>
  </r>
  <r>
    <x v="4"/>
    <x v="1"/>
    <x v="16"/>
    <n v="178883"/>
  </r>
  <r>
    <x v="4"/>
    <x v="2"/>
    <x v="16"/>
    <n v="172471"/>
  </r>
  <r>
    <x v="4"/>
    <x v="3"/>
    <x v="16"/>
    <n v="182492"/>
  </r>
  <r>
    <x v="4"/>
    <x v="4"/>
    <x v="16"/>
    <n v="185645"/>
  </r>
  <r>
    <x v="4"/>
    <x v="5"/>
    <x v="16"/>
    <n v="186073"/>
  </r>
  <r>
    <x v="4"/>
    <x v="6"/>
    <x v="16"/>
    <n v="190392"/>
  </r>
  <r>
    <x v="4"/>
    <x v="7"/>
    <x v="16"/>
    <n v="185181"/>
  </r>
  <r>
    <x v="4"/>
    <x v="8"/>
    <x v="16"/>
    <n v="184562"/>
  </r>
  <r>
    <x v="5"/>
    <x v="9"/>
    <x v="16"/>
    <n v="169784"/>
  </r>
  <r>
    <x v="5"/>
    <x v="10"/>
    <x v="16"/>
    <n v="156716"/>
  </r>
  <r>
    <x v="5"/>
    <x v="11"/>
    <x v="16"/>
    <n v="192012"/>
  </r>
  <r>
    <x v="5"/>
    <x v="0"/>
    <x v="16"/>
    <n v="182887"/>
  </r>
  <r>
    <x v="5"/>
    <x v="1"/>
    <x v="16"/>
    <n v="184470"/>
  </r>
  <r>
    <x v="5"/>
    <x v="2"/>
    <x v="16"/>
    <n v="178235"/>
  </r>
  <r>
    <x v="5"/>
    <x v="3"/>
    <x v="16"/>
    <n v="185632"/>
  </r>
  <r>
    <x v="5"/>
    <x v="4"/>
    <x v="16"/>
    <n v="175085"/>
  </r>
  <r>
    <x v="5"/>
    <x v="5"/>
    <x v="16"/>
    <n v="174218"/>
  </r>
  <r>
    <x v="5"/>
    <x v="6"/>
    <x v="16"/>
    <n v="180042"/>
  </r>
  <r>
    <x v="5"/>
    <x v="7"/>
    <x v="16"/>
    <n v="182598"/>
  </r>
  <r>
    <x v="5"/>
    <x v="8"/>
    <x v="16"/>
    <n v="176645"/>
  </r>
  <r>
    <x v="6"/>
    <x v="9"/>
    <x v="16"/>
    <n v="158335"/>
  </r>
  <r>
    <x v="6"/>
    <x v="10"/>
    <x v="16"/>
    <n v="157620"/>
  </r>
  <r>
    <x v="6"/>
    <x v="11"/>
    <x v="16"/>
    <n v="184774"/>
  </r>
  <r>
    <x v="6"/>
    <x v="0"/>
    <x v="16"/>
    <n v="167561"/>
  </r>
  <r>
    <x v="6"/>
    <x v="1"/>
    <x v="16"/>
    <n v="166124"/>
  </r>
  <r>
    <x v="6"/>
    <x v="2"/>
    <x v="16"/>
    <n v="162372"/>
  </r>
  <r>
    <x v="6"/>
    <x v="3"/>
    <x v="16"/>
    <n v="168225"/>
  </r>
  <r>
    <x v="6"/>
    <x v="4"/>
    <x v="16"/>
    <n v="177566"/>
  </r>
  <r>
    <x v="6"/>
    <x v="5"/>
    <x v="16"/>
    <n v="173007"/>
  </r>
  <r>
    <x v="6"/>
    <x v="6"/>
    <x v="16"/>
    <n v="174369"/>
  </r>
  <r>
    <x v="6"/>
    <x v="7"/>
    <x v="16"/>
    <n v="166568"/>
  </r>
  <r>
    <x v="6"/>
    <x v="8"/>
    <x v="16"/>
    <n v="167724"/>
  </r>
  <r>
    <x v="7"/>
    <x v="9"/>
    <x v="16"/>
    <n v="157615"/>
  </r>
  <r>
    <x v="7"/>
    <x v="10"/>
    <x v="16"/>
    <n v="146627"/>
  </r>
  <r>
    <x v="7"/>
    <x v="11"/>
    <x v="16"/>
    <n v="166255"/>
  </r>
  <r>
    <x v="7"/>
    <x v="0"/>
    <x v="16"/>
    <n v="162083"/>
  </r>
  <r>
    <x v="7"/>
    <x v="1"/>
    <x v="16"/>
    <n v="161805"/>
  </r>
  <r>
    <x v="7"/>
    <x v="2"/>
    <x v="16"/>
    <n v="152604"/>
  </r>
  <r>
    <x v="7"/>
    <x v="3"/>
    <x v="16"/>
    <n v="148302"/>
  </r>
  <r>
    <x v="7"/>
    <x v="4"/>
    <x v="16"/>
    <n v="154083"/>
  </r>
  <r>
    <x v="7"/>
    <x v="5"/>
    <x v="16"/>
    <n v="157363"/>
  </r>
  <r>
    <x v="7"/>
    <x v="6"/>
    <x v="16"/>
    <n v="165236"/>
  </r>
  <r>
    <x v="7"/>
    <x v="7"/>
    <x v="16"/>
    <n v="160032"/>
  </r>
  <r>
    <x v="7"/>
    <x v="8"/>
    <x v="16"/>
    <n v="132686"/>
  </r>
  <r>
    <x v="8"/>
    <x v="9"/>
    <x v="16"/>
    <n v="118876"/>
  </r>
  <r>
    <x v="8"/>
    <x v="10"/>
    <x v="16"/>
    <n v="102560"/>
  </r>
  <r>
    <x v="8"/>
    <x v="11"/>
    <x v="16"/>
    <n v="117439"/>
  </r>
  <r>
    <x v="8"/>
    <x v="0"/>
    <x v="16"/>
    <n v="125022"/>
  </r>
  <r>
    <x v="8"/>
    <x v="1"/>
    <x v="16"/>
    <n v="133818"/>
  </r>
  <r>
    <x v="8"/>
    <x v="2"/>
    <x v="16"/>
    <n v="129538"/>
  </r>
  <r>
    <x v="8"/>
    <x v="3"/>
    <x v="16"/>
    <n v="140900"/>
  </r>
  <r>
    <x v="8"/>
    <x v="4"/>
    <x v="16"/>
    <n v="147690"/>
  </r>
  <r>
    <x v="8"/>
    <x v="5"/>
    <x v="16"/>
    <n v="149652"/>
  </r>
  <r>
    <x v="8"/>
    <x v="6"/>
    <x v="16"/>
    <n v="160650"/>
  </r>
  <r>
    <x v="8"/>
    <x v="7"/>
    <x v="16"/>
    <n v="160063"/>
  </r>
  <r>
    <x v="8"/>
    <x v="8"/>
    <x v="16"/>
    <n v="158099"/>
  </r>
  <r>
    <x v="9"/>
    <x v="9"/>
    <x v="16"/>
    <n v="149155"/>
  </r>
  <r>
    <x v="9"/>
    <x v="10"/>
    <x v="16"/>
    <n v="137992"/>
  </r>
  <r>
    <x v="9"/>
    <x v="11"/>
    <x v="16"/>
    <n v="161490"/>
  </r>
  <r>
    <x v="9"/>
    <x v="0"/>
    <x v="16"/>
    <n v="171766"/>
  </r>
  <r>
    <x v="9"/>
    <x v="1"/>
    <x v="16"/>
    <n v="178953"/>
  </r>
  <r>
    <x v="9"/>
    <x v="2"/>
    <x v="16"/>
    <n v="171697"/>
  </r>
  <r>
    <x v="9"/>
    <x v="3"/>
    <x v="16"/>
    <n v="183927"/>
  </r>
  <r>
    <x v="9"/>
    <x v="4"/>
    <x v="16"/>
    <n v="180316"/>
  </r>
  <r>
    <x v="9"/>
    <x v="5"/>
    <x v="16"/>
    <n v="192307"/>
  </r>
  <r>
    <x v="9"/>
    <x v="6"/>
    <x v="16"/>
    <n v="203674"/>
  </r>
  <r>
    <x v="9"/>
    <x v="7"/>
    <x v="16"/>
    <n v="195951"/>
  </r>
  <r>
    <x v="9"/>
    <x v="8"/>
    <x v="16"/>
    <n v="197046"/>
  </r>
  <r>
    <x v="10"/>
    <x v="9"/>
    <x v="16"/>
    <n v="179217"/>
  </r>
  <r>
    <x v="10"/>
    <x v="10"/>
    <x v="16"/>
    <n v="178059"/>
  </r>
  <r>
    <x v="10"/>
    <x v="11"/>
    <x v="16"/>
    <n v="212828"/>
  </r>
  <r>
    <x v="10"/>
    <x v="0"/>
    <x v="16"/>
    <n v="193636"/>
  </r>
  <r>
    <x v="10"/>
    <x v="1"/>
    <x v="16"/>
    <n v="200881"/>
  </r>
  <r>
    <x v="10"/>
    <x v="2"/>
    <x v="16"/>
    <n v="201399"/>
  </r>
  <r>
    <x v="10"/>
    <x v="3"/>
    <x v="16"/>
    <n v="202643"/>
  </r>
  <r>
    <x v="10"/>
    <x v="4"/>
    <x v="16"/>
    <n v="197370"/>
  </r>
  <r>
    <x v="10"/>
    <x v="5"/>
    <x v="16"/>
    <n v="205793"/>
  </r>
  <r>
    <x v="10"/>
    <x v="6"/>
    <x v="16"/>
    <n v="203733"/>
  </r>
  <r>
    <x v="10"/>
    <x v="7"/>
    <x v="16"/>
    <n v="205474"/>
  </r>
  <r>
    <x v="10"/>
    <x v="8"/>
    <x v="16"/>
    <n v="207775"/>
  </r>
  <r>
    <x v="11"/>
    <x v="9"/>
    <x v="16"/>
    <n v="181190"/>
  </r>
  <r>
    <x v="11"/>
    <x v="10"/>
    <x v="16"/>
    <n v="177229"/>
  </r>
  <r>
    <x v="11"/>
    <x v="11"/>
    <x v="16"/>
    <n v="207348"/>
  </r>
  <r>
    <x v="11"/>
    <x v="0"/>
    <x v="16"/>
    <n v="207909"/>
  </r>
  <r>
    <x v="11"/>
    <x v="1"/>
    <x v="16"/>
    <n v="213418"/>
  </r>
  <r>
    <x v="11"/>
    <x v="2"/>
    <x v="16"/>
    <n v="193469"/>
  </r>
  <r>
    <x v="11"/>
    <x v="3"/>
    <x v="16"/>
    <n v="210494"/>
  </r>
  <r>
    <x v="11"/>
    <x v="4"/>
    <x v="16"/>
    <n v="210550"/>
  </r>
  <r>
    <x v="11"/>
    <x v="5"/>
    <x v="16"/>
    <n v="222077"/>
  </r>
  <r>
    <x v="11"/>
    <x v="6"/>
    <x v="16"/>
    <n v="227122"/>
  </r>
  <r>
    <x v="11"/>
    <x v="7"/>
    <x v="16"/>
    <n v="229014"/>
  </r>
  <r>
    <x v="11"/>
    <x v="8"/>
    <x v="16"/>
    <n v="222363"/>
  </r>
  <r>
    <x v="12"/>
    <x v="9"/>
    <x v="16"/>
    <n v="201226"/>
  </r>
  <r>
    <x v="12"/>
    <x v="10"/>
    <x v="16"/>
    <n v="191863"/>
  </r>
  <r>
    <x v="12"/>
    <x v="11"/>
    <x v="16"/>
    <n v="229764"/>
  </r>
  <r>
    <x v="12"/>
    <x v="0"/>
    <x v="16"/>
    <n v="227177"/>
  </r>
  <r>
    <x v="12"/>
    <x v="1"/>
    <x v="16"/>
    <n v="241197"/>
  </r>
  <r>
    <x v="12"/>
    <x v="2"/>
    <x v="16"/>
    <n v="228991"/>
  </r>
  <r>
    <x v="12"/>
    <x v="3"/>
    <x v="16"/>
    <n v="245500"/>
  </r>
  <r>
    <x v="12"/>
    <x v="4"/>
    <x v="16"/>
    <n v="248793"/>
  </r>
  <r>
    <x v="12"/>
    <x v="5"/>
    <x v="16"/>
    <n v="249930"/>
  </r>
  <r>
    <x v="12"/>
    <x v="6"/>
    <x v="16"/>
    <n v="249586"/>
  </r>
  <r>
    <x v="12"/>
    <x v="7"/>
    <x v="16"/>
    <n v="261566"/>
  </r>
  <r>
    <x v="12"/>
    <x v="8"/>
    <x v="16"/>
    <n v="245635"/>
  </r>
  <r>
    <x v="13"/>
    <x v="9"/>
    <x v="16"/>
    <n v="225166"/>
  </r>
  <r>
    <x v="13"/>
    <x v="10"/>
    <x v="16"/>
    <n v="214387"/>
  </r>
  <r>
    <x v="13"/>
    <x v="11"/>
    <x v="16"/>
    <n v="256407"/>
  </r>
  <r>
    <x v="13"/>
    <x v="0"/>
    <x v="16"/>
    <n v="228320"/>
  </r>
  <r>
    <x v="13"/>
    <x v="1"/>
    <x v="16"/>
    <n v="249432"/>
  </r>
  <r>
    <x v="13"/>
    <x v="2"/>
    <x v="16"/>
    <n v="243586"/>
  </r>
  <r>
    <x v="13"/>
    <x v="3"/>
    <x v="16"/>
    <n v="250745"/>
  </r>
  <r>
    <x v="13"/>
    <x v="4"/>
    <x v="16"/>
    <n v="255374"/>
  </r>
  <r>
    <x v="13"/>
    <x v="5"/>
    <x v="16"/>
    <n v="258449"/>
  </r>
  <r>
    <x v="13"/>
    <x v="6"/>
    <x v="16"/>
    <n v="288856"/>
  </r>
  <r>
    <x v="13"/>
    <x v="7"/>
    <x v="16"/>
    <n v="290160"/>
  </r>
  <r>
    <x v="13"/>
    <x v="8"/>
    <x v="16"/>
    <n v="262420"/>
  </r>
  <r>
    <x v="14"/>
    <x v="9"/>
    <x v="16"/>
    <n v="240489"/>
  </r>
  <r>
    <x v="14"/>
    <x v="10"/>
    <x v="16"/>
    <n v="235508"/>
  </r>
  <r>
    <x v="14"/>
    <x v="11"/>
    <x v="16"/>
    <n v="238667"/>
  </r>
  <r>
    <x v="14"/>
    <x v="0"/>
    <x v="16"/>
    <n v="265028"/>
  </r>
  <r>
    <x v="14"/>
    <x v="1"/>
    <x v="16"/>
    <n v="267500"/>
  </r>
  <r>
    <x v="14"/>
    <x v="2"/>
    <x v="16"/>
    <n v="257102"/>
  </r>
  <r>
    <x v="14"/>
    <x v="3"/>
    <x v="16"/>
    <n v="272184"/>
  </r>
  <r>
    <x v="14"/>
    <x v="4"/>
    <x v="16"/>
    <n v="261867"/>
  </r>
  <r>
    <x v="14"/>
    <x v="5"/>
    <x v="16"/>
    <n v="262970"/>
  </r>
  <r>
    <x v="14"/>
    <x v="6"/>
    <x v="16"/>
    <n v="270796"/>
  </r>
  <r>
    <x v="14"/>
    <x v="7"/>
    <x v="16"/>
    <n v="269061"/>
  </r>
  <r>
    <x v="14"/>
    <x v="8"/>
    <x v="16"/>
    <n v="251154"/>
  </r>
  <r>
    <x v="15"/>
    <x v="9"/>
    <x v="16"/>
    <n v="233058"/>
  </r>
  <r>
    <x v="15"/>
    <x v="10"/>
    <x v="16"/>
    <n v="221140"/>
  </r>
  <r>
    <x v="15"/>
    <x v="11"/>
    <x v="16"/>
    <n v="251325"/>
  </r>
  <r>
    <x v="15"/>
    <x v="0"/>
    <x v="16"/>
    <n v="252453"/>
  </r>
  <r>
    <x v="15"/>
    <x v="1"/>
    <x v="16"/>
    <n v="256053"/>
  </r>
  <r>
    <x v="15"/>
    <x v="2"/>
    <x v="16"/>
    <n v="246784"/>
  </r>
  <r>
    <x v="15"/>
    <x v="3"/>
    <x v="16"/>
    <n v="229943"/>
  </r>
  <r>
    <x v="15"/>
    <x v="4"/>
    <x v="16"/>
    <n v="256619"/>
  </r>
  <r>
    <x v="15"/>
    <x v="5"/>
    <x v="16"/>
    <n v="258340"/>
  </r>
  <r>
    <x v="15"/>
    <x v="6"/>
    <x v="16"/>
    <n v="267387"/>
  </r>
  <r>
    <x v="15"/>
    <x v="7"/>
    <x v="16"/>
    <n v="257225"/>
  </r>
  <r>
    <x v="15"/>
    <x v="8"/>
    <x v="16"/>
    <n v="256331"/>
  </r>
  <r>
    <x v="16"/>
    <x v="9"/>
    <x v="16"/>
    <n v="219027"/>
  </r>
  <r>
    <x v="16"/>
    <x v="10"/>
    <x v="16"/>
    <n v="201684"/>
  </r>
  <r>
    <x v="16"/>
    <x v="11"/>
    <x v="16"/>
    <n v="241352"/>
  </r>
  <r>
    <x v="16"/>
    <x v="0"/>
    <x v="16"/>
    <n v="230341"/>
  </r>
  <r>
    <x v="16"/>
    <x v="1"/>
    <x v="16"/>
    <n v="230670"/>
  </r>
  <r>
    <x v="16"/>
    <x v="2"/>
    <x v="16"/>
    <n v="229737"/>
  </r>
  <r>
    <x v="16"/>
    <x v="3"/>
    <x v="16"/>
    <n v="222761"/>
  </r>
  <r>
    <x v="16"/>
    <x v="4"/>
    <x v="16"/>
    <n v="232471"/>
  </r>
  <r>
    <x v="16"/>
    <x v="5"/>
    <x v="16"/>
    <n v="231048"/>
  </r>
  <r>
    <x v="16"/>
    <x v="6"/>
    <x v="16"/>
    <n v="229141"/>
  </r>
  <r>
    <x v="16"/>
    <x v="7"/>
    <x v="16"/>
    <n v="237107"/>
  </r>
  <r>
    <x v="16"/>
    <x v="8"/>
    <x v="16"/>
    <n v="189678"/>
  </r>
  <r>
    <x v="17"/>
    <x v="9"/>
    <x v="16"/>
    <n v="152225"/>
  </r>
  <r>
    <x v="17"/>
    <x v="10"/>
    <x v="16"/>
    <n v="148552"/>
  </r>
  <r>
    <x v="17"/>
    <x v="11"/>
    <x v="16"/>
    <n v="171798"/>
  </r>
  <r>
    <x v="17"/>
    <x v="0"/>
    <x v="16"/>
    <n v="179656"/>
  </r>
  <r>
    <x v="17"/>
    <x v="1"/>
    <x v="16"/>
    <n v="181831"/>
  </r>
  <r>
    <x v="17"/>
    <x v="2"/>
    <x v="16"/>
    <n v="177246"/>
  </r>
  <r>
    <x v="17"/>
    <x v="3"/>
    <x v="16"/>
    <n v="178312"/>
  </r>
  <r>
    <x v="17"/>
    <x v="4"/>
    <x v="16"/>
    <n v="192290"/>
  </r>
  <r>
    <x v="17"/>
    <x v="5"/>
    <x v="16"/>
    <n v="169853"/>
  </r>
  <r>
    <x v="17"/>
    <x v="6"/>
    <x v="16"/>
    <n v="170551"/>
  </r>
  <r>
    <x v="17"/>
    <x v="7"/>
    <x v="16"/>
    <n v="166455"/>
  </r>
  <r>
    <x v="17"/>
    <x v="8"/>
    <x v="16"/>
    <n v="148956"/>
  </r>
  <r>
    <x v="18"/>
    <x v="9"/>
    <x v="16"/>
    <n v="131766"/>
  </r>
  <r>
    <x v="18"/>
    <x v="10"/>
    <x v="16"/>
    <n v="125915"/>
  </r>
  <r>
    <x v="18"/>
    <x v="11"/>
    <x v="16"/>
    <n v="157184"/>
  </r>
  <r>
    <x v="18"/>
    <x v="0"/>
    <x v="16"/>
    <n v="151787"/>
  </r>
  <r>
    <x v="18"/>
    <x v="1"/>
    <x v="16"/>
    <n v="168391"/>
  </r>
  <r>
    <x v="18"/>
    <x v="2"/>
    <x v="16"/>
    <n v="160495"/>
  </r>
  <r>
    <x v="18"/>
    <x v="3"/>
    <x v="16"/>
    <n v="172777"/>
  </r>
  <r>
    <x v="18"/>
    <x v="4"/>
    <x v="16"/>
    <n v="146340"/>
  </r>
  <r>
    <x v="18"/>
    <x v="5"/>
    <x v="16"/>
    <n v="149203"/>
  </r>
  <r>
    <x v="18"/>
    <x v="6"/>
    <x v="16"/>
    <n v="155207"/>
  </r>
  <r>
    <x v="18"/>
    <x v="7"/>
    <x v="16"/>
    <n v="156563"/>
  </r>
  <r>
    <x v="18"/>
    <x v="8"/>
    <x v="16"/>
    <n v="133913"/>
  </r>
  <r>
    <x v="19"/>
    <x v="9"/>
    <x v="16"/>
    <n v="125281"/>
  </r>
  <r>
    <x v="19"/>
    <x v="10"/>
    <x v="16"/>
    <n v="111219"/>
  </r>
  <r>
    <x v="19"/>
    <x v="11"/>
    <x v="16"/>
    <n v="148110"/>
  </r>
  <r>
    <x v="19"/>
    <x v="0"/>
    <x v="16"/>
    <n v="163055"/>
  </r>
  <r>
    <x v="19"/>
    <x v="1"/>
    <x v="16"/>
    <n v="164013"/>
  </r>
  <r>
    <x v="19"/>
    <x v="2"/>
    <x v="16"/>
    <n v="163330"/>
  </r>
  <r>
    <x v="19"/>
    <x v="3"/>
    <x v="16"/>
    <n v="195583"/>
  </r>
  <r>
    <x v="19"/>
    <x v="4"/>
    <x v="16"/>
    <n v="217203"/>
  </r>
  <r>
    <x v="19"/>
    <x v="5"/>
    <x v="16"/>
    <n v="209050"/>
  </r>
  <r>
    <x v="19"/>
    <x v="6"/>
    <x v="16"/>
    <n v="219464"/>
  </r>
  <r>
    <x v="19"/>
    <x v="7"/>
    <x v="16"/>
    <n v="196535"/>
  </r>
  <r>
    <x v="19"/>
    <x v="8"/>
    <x v="16"/>
    <n v="180788"/>
  </r>
  <r>
    <x v="20"/>
    <x v="9"/>
    <x v="16"/>
    <n v="153389"/>
  </r>
  <r>
    <x v="20"/>
    <x v="10"/>
    <x v="16"/>
    <n v="151117"/>
  </r>
  <r>
    <x v="20"/>
    <x v="11"/>
    <x v="16"/>
    <n v="182702"/>
  </r>
  <r>
    <x v="20"/>
    <x v="0"/>
    <x v="16"/>
    <n v="181911"/>
  </r>
  <r>
    <x v="20"/>
    <x v="1"/>
    <x v="16"/>
    <n v="190326"/>
  </r>
  <r>
    <x v="20"/>
    <x v="2"/>
    <x v="16"/>
    <n v="155309"/>
  </r>
  <r>
    <x v="20"/>
    <x v="3"/>
    <x v="16"/>
    <n v="157568"/>
  </r>
  <r>
    <x v="20"/>
    <x v="4"/>
    <x v="16"/>
    <n v="152771"/>
  </r>
  <r>
    <x v="20"/>
    <x v="5"/>
    <x v="16"/>
    <n v="154178"/>
  </r>
  <r>
    <x v="20"/>
    <x v="6"/>
    <x v="16"/>
    <n v="155680"/>
  </r>
  <r>
    <x v="20"/>
    <x v="7"/>
    <x v="16"/>
    <n v="136562"/>
  </r>
  <r>
    <x v="20"/>
    <x v="8"/>
    <x v="16"/>
    <n v="129323"/>
  </r>
  <r>
    <x v="21"/>
    <x v="9"/>
    <x v="16"/>
    <n v="108571"/>
  </r>
  <r>
    <x v="21"/>
    <x v="10"/>
    <x v="16"/>
    <n v="119512"/>
  </r>
  <r>
    <x v="21"/>
    <x v="11"/>
    <x v="16"/>
    <n v="130904"/>
  </r>
  <r>
    <x v="21"/>
    <x v="0"/>
    <x v="16"/>
    <n v="141486"/>
  </r>
  <r>
    <x v="21"/>
    <x v="1"/>
    <x v="16"/>
    <n v="119464"/>
  </r>
  <r>
    <x v="21"/>
    <x v="2"/>
    <x v="16"/>
    <n v="119157"/>
  </r>
  <r>
    <x v="21"/>
    <x v="3"/>
    <x v="16"/>
    <n v="119989"/>
  </r>
  <r>
    <x v="21"/>
    <x v="4"/>
    <x v="16"/>
    <n v="118798"/>
  </r>
  <r>
    <x v="21"/>
    <x v="5"/>
    <x v="16"/>
    <n v="132451"/>
  </r>
  <r>
    <x v="21"/>
    <x v="6"/>
    <x v="16"/>
    <n v="133573"/>
  </r>
  <r>
    <x v="21"/>
    <x v="7"/>
    <x v="16"/>
    <n v="112333"/>
  </r>
  <r>
    <x v="21"/>
    <x v="8"/>
    <x v="16"/>
    <n v="111348"/>
  </r>
  <r>
    <x v="22"/>
    <x v="9"/>
    <x v="16"/>
    <n v="110546"/>
  </r>
  <r>
    <x v="22"/>
    <x v="10"/>
    <x v="16"/>
    <n v="83792"/>
  </r>
  <r>
    <x v="22"/>
    <x v="11"/>
    <x v="16"/>
    <n v="124956"/>
  </r>
  <r>
    <x v="22"/>
    <x v="0"/>
    <x v="16"/>
    <n v="113808"/>
  </r>
  <r>
    <x v="22"/>
    <x v="1"/>
    <x v="16"/>
    <n v="118248"/>
  </r>
  <r>
    <x v="22"/>
    <x v="2"/>
    <x v="16"/>
    <n v="97679"/>
  </r>
  <r>
    <x v="22"/>
    <x v="3"/>
    <x v="16"/>
    <n v="98584"/>
  </r>
  <r>
    <x v="22"/>
    <x v="4"/>
    <x v="16"/>
    <n v="114477"/>
  </r>
  <r>
    <x v="22"/>
    <x v="5"/>
    <x v="16"/>
    <n v="131047"/>
  </r>
  <r>
    <x v="22"/>
    <x v="6"/>
    <x v="16"/>
    <n v="123074"/>
  </r>
  <r>
    <x v="22"/>
    <x v="7"/>
    <x v="16"/>
    <n v="130593"/>
  </r>
  <r>
    <x v="22"/>
    <x v="8"/>
    <x v="16"/>
    <n v="109594"/>
  </r>
  <r>
    <x v="23"/>
    <x v="9"/>
    <x v="16"/>
    <n v="105439"/>
  </r>
  <r>
    <x v="23"/>
    <x v="10"/>
    <x v="16"/>
    <n v="90828"/>
  </r>
  <r>
    <x v="23"/>
    <x v="11"/>
    <x v="16"/>
    <n v="115306"/>
  </r>
  <r>
    <x v="23"/>
    <x v="0"/>
    <x v="16"/>
    <n v="97009"/>
  </r>
  <r>
    <x v="23"/>
    <x v="1"/>
    <x v="16"/>
    <n v="107967"/>
  </r>
  <r>
    <x v="23"/>
    <x v="2"/>
    <x v="16"/>
    <n v="104159"/>
  </r>
  <r>
    <x v="23"/>
    <x v="3"/>
    <x v="16"/>
    <n v="109788"/>
  </r>
  <r>
    <x v="23"/>
    <x v="4"/>
    <x v="16"/>
    <n v="112302"/>
  </r>
  <r>
    <x v="23"/>
    <x v="5"/>
    <x v="16"/>
    <n v="93000"/>
  </r>
  <r>
    <x v="23"/>
    <x v="6"/>
    <x v="16"/>
    <n v="82037"/>
  </r>
  <r>
    <x v="23"/>
    <x v="7"/>
    <x v="16"/>
    <n v="85528"/>
  </r>
  <r>
    <x v="23"/>
    <x v="8"/>
    <x v="16"/>
    <n v="70456"/>
  </r>
  <r>
    <x v="24"/>
    <x v="9"/>
    <x v="16"/>
    <n v="80040"/>
  </r>
  <r>
    <x v="24"/>
    <x v="10"/>
    <x v="16"/>
    <n v="91379"/>
  </r>
  <r>
    <x v="24"/>
    <x v="11"/>
    <x v="16"/>
    <n v="206149"/>
  </r>
  <r>
    <x v="24"/>
    <x v="0"/>
    <x v="16"/>
    <n v="181584"/>
  </r>
  <r>
    <x v="24"/>
    <x v="1"/>
    <x v="16"/>
    <n v="144344"/>
  </r>
  <r>
    <x v="24"/>
    <x v="2"/>
    <x v="16"/>
    <n v="0"/>
  </r>
  <r>
    <x v="24"/>
    <x v="3"/>
    <x v="16"/>
    <n v="47462"/>
  </r>
  <r>
    <x v="24"/>
    <x v="4"/>
    <x v="16"/>
    <n v="158501"/>
  </r>
  <r>
    <x v="24"/>
    <x v="5"/>
    <x v="16"/>
    <n v="141895"/>
  </r>
  <r>
    <x v="24"/>
    <x v="6"/>
    <x v="16"/>
    <n v="160780"/>
  </r>
  <r>
    <x v="24"/>
    <x v="7"/>
    <x v="16"/>
    <n v="139278"/>
  </r>
  <r>
    <x v="24"/>
    <x v="8"/>
    <x v="16"/>
    <n v="131396"/>
  </r>
  <r>
    <x v="25"/>
    <x v="9"/>
    <x v="16"/>
    <n v="135493"/>
  </r>
  <r>
    <x v="25"/>
    <x v="10"/>
    <x v="16"/>
    <n v="123964"/>
  </r>
  <r>
    <x v="25"/>
    <x v="11"/>
    <x v="16"/>
    <n v="134532"/>
  </r>
  <r>
    <x v="25"/>
    <x v="0"/>
    <x v="16"/>
    <n v="143125"/>
  </r>
  <r>
    <x v="25"/>
    <x v="1"/>
    <x v="16"/>
    <n v="139390"/>
  </r>
  <r>
    <x v="25"/>
    <x v="2"/>
    <x v="16"/>
    <n v="124573"/>
  </r>
  <r>
    <x v="25"/>
    <x v="3"/>
    <x v="16"/>
    <n v="132500"/>
  </r>
  <r>
    <x v="25"/>
    <x v="4"/>
    <x v="16"/>
    <n v="129341"/>
  </r>
  <r>
    <x v="25"/>
    <x v="5"/>
    <x v="16"/>
    <n v="125248"/>
  </r>
  <r>
    <x v="25"/>
    <x v="6"/>
    <x v="16"/>
    <n v="122877"/>
  </r>
  <r>
    <x v="25"/>
    <x v="7"/>
    <x v="16"/>
    <n v="125413"/>
  </r>
  <r>
    <x v="25"/>
    <x v="8"/>
    <x v="16"/>
    <n v="125644"/>
  </r>
  <r>
    <x v="26"/>
    <x v="9"/>
    <x v="16"/>
    <n v="122507"/>
  </r>
  <r>
    <x v="26"/>
    <x v="10"/>
    <x v="16"/>
    <n v="114432"/>
  </r>
  <r>
    <x v="26"/>
    <x v="11"/>
    <x v="16"/>
    <n v="79539"/>
  </r>
  <r>
    <x v="26"/>
    <x v="0"/>
    <x v="16"/>
    <n v="15089"/>
  </r>
  <r>
    <x v="26"/>
    <x v="1"/>
    <x v="16"/>
    <n v="23686"/>
  </r>
  <r>
    <x v="26"/>
    <x v="2"/>
    <x v="16"/>
    <n v="23264"/>
  </r>
  <r>
    <x v="26"/>
    <x v="3"/>
    <x v="16"/>
    <n v="19060"/>
  </r>
  <r>
    <x v="26"/>
    <x v="4"/>
    <x v="16"/>
    <n v="21270"/>
  </r>
  <r>
    <x v="26"/>
    <x v="5"/>
    <x v="16"/>
    <n v="26431"/>
  </r>
  <r>
    <x v="26"/>
    <x v="6"/>
    <x v="16"/>
    <n v="36719"/>
  </r>
  <r>
    <x v="0"/>
    <x v="0"/>
    <x v="17"/>
    <n v="129304"/>
  </r>
  <r>
    <x v="0"/>
    <x v="1"/>
    <x v="17"/>
    <n v="167275"/>
  </r>
  <r>
    <x v="0"/>
    <x v="2"/>
    <x v="17"/>
    <n v="154183"/>
  </r>
  <r>
    <x v="0"/>
    <x v="3"/>
    <x v="17"/>
    <n v="165613"/>
  </r>
  <r>
    <x v="0"/>
    <x v="4"/>
    <x v="17"/>
    <n v="185094"/>
  </r>
  <r>
    <x v="0"/>
    <x v="5"/>
    <x v="17"/>
    <n v="196295"/>
  </r>
  <r>
    <x v="0"/>
    <x v="6"/>
    <x v="17"/>
    <n v="206337"/>
  </r>
  <r>
    <x v="0"/>
    <x v="7"/>
    <x v="17"/>
    <n v="249256"/>
  </r>
  <r>
    <x v="0"/>
    <x v="8"/>
    <x v="17"/>
    <n v="249201"/>
  </r>
  <r>
    <x v="1"/>
    <x v="9"/>
    <x v="17"/>
    <n v="228622"/>
  </r>
  <r>
    <x v="1"/>
    <x v="10"/>
    <x v="17"/>
    <n v="229793"/>
  </r>
  <r>
    <x v="1"/>
    <x v="11"/>
    <x v="17"/>
    <n v="293059"/>
  </r>
  <r>
    <x v="1"/>
    <x v="0"/>
    <x v="17"/>
    <n v="274454"/>
  </r>
  <r>
    <x v="1"/>
    <x v="1"/>
    <x v="17"/>
    <n v="294676"/>
  </r>
  <r>
    <x v="1"/>
    <x v="2"/>
    <x v="17"/>
    <n v="283846"/>
  </r>
  <r>
    <x v="1"/>
    <x v="3"/>
    <x v="17"/>
    <n v="302087"/>
  </r>
  <r>
    <x v="1"/>
    <x v="4"/>
    <x v="17"/>
    <n v="304908"/>
  </r>
  <r>
    <x v="1"/>
    <x v="5"/>
    <x v="17"/>
    <n v="302787"/>
  </r>
  <r>
    <x v="1"/>
    <x v="6"/>
    <x v="17"/>
    <n v="317777"/>
  </r>
  <r>
    <x v="1"/>
    <x v="7"/>
    <x v="17"/>
    <n v="325494"/>
  </r>
  <r>
    <x v="1"/>
    <x v="8"/>
    <x v="17"/>
    <n v="324060"/>
  </r>
  <r>
    <x v="2"/>
    <x v="9"/>
    <x v="17"/>
    <n v="305182"/>
  </r>
  <r>
    <x v="2"/>
    <x v="10"/>
    <x v="17"/>
    <n v="293382"/>
  </r>
  <r>
    <x v="2"/>
    <x v="11"/>
    <x v="17"/>
    <n v="335751"/>
  </r>
  <r>
    <x v="2"/>
    <x v="0"/>
    <x v="17"/>
    <n v="325985"/>
  </r>
  <r>
    <x v="2"/>
    <x v="1"/>
    <x v="17"/>
    <n v="336376"/>
  </r>
  <r>
    <x v="2"/>
    <x v="2"/>
    <x v="17"/>
    <n v="308006"/>
  </r>
  <r>
    <x v="2"/>
    <x v="3"/>
    <x v="17"/>
    <n v="320773"/>
  </r>
  <r>
    <x v="2"/>
    <x v="4"/>
    <x v="17"/>
    <n v="324131"/>
  </r>
  <r>
    <x v="2"/>
    <x v="5"/>
    <x v="17"/>
    <n v="309181"/>
  </r>
  <r>
    <x v="2"/>
    <x v="6"/>
    <x v="17"/>
    <n v="354238"/>
  </r>
  <r>
    <x v="2"/>
    <x v="7"/>
    <x v="17"/>
    <n v="339345"/>
  </r>
  <r>
    <x v="2"/>
    <x v="8"/>
    <x v="17"/>
    <n v="330670"/>
  </r>
  <r>
    <x v="3"/>
    <x v="9"/>
    <x v="17"/>
    <n v="311513"/>
  </r>
  <r>
    <x v="3"/>
    <x v="10"/>
    <x v="17"/>
    <n v="298857"/>
  </r>
  <r>
    <x v="3"/>
    <x v="11"/>
    <x v="17"/>
    <n v="352481"/>
  </r>
  <r>
    <x v="3"/>
    <x v="0"/>
    <x v="17"/>
    <n v="354072"/>
  </r>
  <r>
    <x v="3"/>
    <x v="1"/>
    <x v="17"/>
    <n v="363480"/>
  </r>
  <r>
    <x v="3"/>
    <x v="2"/>
    <x v="17"/>
    <n v="337938"/>
  </r>
  <r>
    <x v="3"/>
    <x v="3"/>
    <x v="17"/>
    <n v="391400"/>
  </r>
  <r>
    <x v="3"/>
    <x v="4"/>
    <x v="17"/>
    <n v="384581"/>
  </r>
  <r>
    <x v="3"/>
    <x v="5"/>
    <x v="17"/>
    <n v="410965"/>
  </r>
  <r>
    <x v="3"/>
    <x v="6"/>
    <x v="17"/>
    <n v="423835"/>
  </r>
  <r>
    <x v="3"/>
    <x v="7"/>
    <x v="17"/>
    <n v="383129"/>
  </r>
  <r>
    <x v="3"/>
    <x v="8"/>
    <x v="17"/>
    <n v="409933"/>
  </r>
  <r>
    <x v="4"/>
    <x v="9"/>
    <x v="17"/>
    <n v="394281"/>
  </r>
  <r>
    <x v="4"/>
    <x v="10"/>
    <x v="17"/>
    <n v="373965"/>
  </r>
  <r>
    <x v="4"/>
    <x v="11"/>
    <x v="17"/>
    <n v="441856"/>
  </r>
  <r>
    <x v="4"/>
    <x v="0"/>
    <x v="17"/>
    <n v="421260"/>
  </r>
  <r>
    <x v="4"/>
    <x v="1"/>
    <x v="17"/>
    <n v="418794"/>
  </r>
  <r>
    <x v="4"/>
    <x v="2"/>
    <x v="17"/>
    <n v="409732"/>
  </r>
  <r>
    <x v="4"/>
    <x v="3"/>
    <x v="17"/>
    <n v="436239"/>
  </r>
  <r>
    <x v="4"/>
    <x v="4"/>
    <x v="17"/>
    <n v="436064"/>
  </r>
  <r>
    <x v="4"/>
    <x v="5"/>
    <x v="17"/>
    <n v="430462"/>
  </r>
  <r>
    <x v="4"/>
    <x v="6"/>
    <x v="17"/>
    <n v="438078"/>
  </r>
  <r>
    <x v="4"/>
    <x v="7"/>
    <x v="17"/>
    <n v="424980"/>
  </r>
  <r>
    <x v="4"/>
    <x v="8"/>
    <x v="17"/>
    <n v="424162"/>
  </r>
  <r>
    <x v="5"/>
    <x v="9"/>
    <x v="17"/>
    <n v="387668"/>
  </r>
  <r>
    <x v="5"/>
    <x v="10"/>
    <x v="17"/>
    <n v="371288"/>
  </r>
  <r>
    <x v="5"/>
    <x v="11"/>
    <x v="17"/>
    <n v="454128"/>
  </r>
  <r>
    <x v="5"/>
    <x v="0"/>
    <x v="17"/>
    <n v="425924"/>
  </r>
  <r>
    <x v="5"/>
    <x v="1"/>
    <x v="17"/>
    <n v="425223"/>
  </r>
  <r>
    <x v="5"/>
    <x v="2"/>
    <x v="17"/>
    <n v="413720"/>
  </r>
  <r>
    <x v="5"/>
    <x v="3"/>
    <x v="17"/>
    <n v="432564"/>
  </r>
  <r>
    <x v="5"/>
    <x v="4"/>
    <x v="17"/>
    <n v="416847"/>
  </r>
  <r>
    <x v="5"/>
    <x v="5"/>
    <x v="17"/>
    <n v="430812"/>
  </r>
  <r>
    <x v="5"/>
    <x v="6"/>
    <x v="17"/>
    <n v="434422"/>
  </r>
  <r>
    <x v="5"/>
    <x v="7"/>
    <x v="17"/>
    <n v="432446"/>
  </r>
  <r>
    <x v="5"/>
    <x v="8"/>
    <x v="17"/>
    <n v="428373"/>
  </r>
  <r>
    <x v="6"/>
    <x v="9"/>
    <x v="17"/>
    <n v="375311"/>
  </r>
  <r>
    <x v="6"/>
    <x v="10"/>
    <x v="17"/>
    <n v="377347"/>
  </r>
  <r>
    <x v="6"/>
    <x v="11"/>
    <x v="17"/>
    <n v="447466"/>
  </r>
  <r>
    <x v="6"/>
    <x v="0"/>
    <x v="17"/>
    <n v="408874"/>
  </r>
  <r>
    <x v="6"/>
    <x v="1"/>
    <x v="17"/>
    <n v="418688"/>
  </r>
  <r>
    <x v="6"/>
    <x v="2"/>
    <x v="17"/>
    <n v="414750"/>
  </r>
  <r>
    <x v="6"/>
    <x v="3"/>
    <x v="17"/>
    <n v="422035"/>
  </r>
  <r>
    <x v="6"/>
    <x v="4"/>
    <x v="17"/>
    <n v="438836"/>
  </r>
  <r>
    <x v="6"/>
    <x v="5"/>
    <x v="17"/>
    <n v="427175"/>
  </r>
  <r>
    <x v="6"/>
    <x v="6"/>
    <x v="17"/>
    <n v="433313"/>
  </r>
  <r>
    <x v="6"/>
    <x v="7"/>
    <x v="17"/>
    <n v="414798"/>
  </r>
  <r>
    <x v="6"/>
    <x v="8"/>
    <x v="17"/>
    <n v="437216"/>
  </r>
  <r>
    <x v="7"/>
    <x v="9"/>
    <x v="17"/>
    <n v="380408"/>
  </r>
  <r>
    <x v="7"/>
    <x v="10"/>
    <x v="17"/>
    <n v="363071"/>
  </r>
  <r>
    <x v="7"/>
    <x v="11"/>
    <x v="17"/>
    <n v="424599"/>
  </r>
  <r>
    <x v="7"/>
    <x v="0"/>
    <x v="17"/>
    <n v="417397"/>
  </r>
  <r>
    <x v="7"/>
    <x v="1"/>
    <x v="17"/>
    <n v="421317"/>
  </r>
  <r>
    <x v="7"/>
    <x v="2"/>
    <x v="17"/>
    <n v="392387"/>
  </r>
  <r>
    <x v="7"/>
    <x v="3"/>
    <x v="17"/>
    <n v="385916"/>
  </r>
  <r>
    <x v="7"/>
    <x v="4"/>
    <x v="17"/>
    <n v="393474"/>
  </r>
  <r>
    <x v="7"/>
    <x v="5"/>
    <x v="17"/>
    <n v="388768"/>
  </r>
  <r>
    <x v="7"/>
    <x v="6"/>
    <x v="17"/>
    <n v="390201"/>
  </r>
  <r>
    <x v="7"/>
    <x v="7"/>
    <x v="17"/>
    <n v="380511"/>
  </r>
  <r>
    <x v="7"/>
    <x v="8"/>
    <x v="17"/>
    <n v="316703"/>
  </r>
  <r>
    <x v="8"/>
    <x v="9"/>
    <x v="17"/>
    <n v="284037"/>
  </r>
  <r>
    <x v="8"/>
    <x v="10"/>
    <x v="17"/>
    <n v="272891"/>
  </r>
  <r>
    <x v="8"/>
    <x v="11"/>
    <x v="17"/>
    <n v="313142"/>
  </r>
  <r>
    <x v="8"/>
    <x v="0"/>
    <x v="17"/>
    <n v="311855"/>
  </r>
  <r>
    <x v="8"/>
    <x v="1"/>
    <x v="17"/>
    <n v="338394"/>
  </r>
  <r>
    <x v="8"/>
    <x v="2"/>
    <x v="17"/>
    <n v="324728"/>
  </r>
  <r>
    <x v="8"/>
    <x v="3"/>
    <x v="17"/>
    <n v="359800"/>
  </r>
  <r>
    <x v="8"/>
    <x v="4"/>
    <x v="17"/>
    <n v="367018"/>
  </r>
  <r>
    <x v="8"/>
    <x v="5"/>
    <x v="17"/>
    <n v="373339"/>
  </r>
  <r>
    <x v="8"/>
    <x v="6"/>
    <x v="17"/>
    <n v="397420"/>
  </r>
  <r>
    <x v="8"/>
    <x v="7"/>
    <x v="17"/>
    <n v="393390"/>
  </r>
  <r>
    <x v="8"/>
    <x v="8"/>
    <x v="17"/>
    <n v="394774"/>
  </r>
  <r>
    <x v="9"/>
    <x v="9"/>
    <x v="17"/>
    <n v="364711"/>
  </r>
  <r>
    <x v="9"/>
    <x v="10"/>
    <x v="17"/>
    <n v="346326"/>
  </r>
  <r>
    <x v="9"/>
    <x v="11"/>
    <x v="17"/>
    <n v="402974"/>
  </r>
  <r>
    <x v="9"/>
    <x v="0"/>
    <x v="17"/>
    <n v="426205"/>
  </r>
  <r>
    <x v="9"/>
    <x v="1"/>
    <x v="17"/>
    <n v="437479"/>
  </r>
  <r>
    <x v="9"/>
    <x v="2"/>
    <x v="17"/>
    <n v="427342"/>
  </r>
  <r>
    <x v="9"/>
    <x v="3"/>
    <x v="17"/>
    <n v="456284"/>
  </r>
  <r>
    <x v="9"/>
    <x v="4"/>
    <x v="17"/>
    <n v="454587"/>
  </r>
  <r>
    <x v="9"/>
    <x v="5"/>
    <x v="17"/>
    <n v="472272"/>
  </r>
  <r>
    <x v="9"/>
    <x v="6"/>
    <x v="17"/>
    <n v="488960"/>
  </r>
  <r>
    <x v="9"/>
    <x v="7"/>
    <x v="17"/>
    <n v="465976"/>
  </r>
  <r>
    <x v="9"/>
    <x v="8"/>
    <x v="17"/>
    <n v="478252"/>
  </r>
  <r>
    <x v="10"/>
    <x v="9"/>
    <x v="17"/>
    <n v="427626"/>
  </r>
  <r>
    <x v="10"/>
    <x v="10"/>
    <x v="17"/>
    <n v="433487"/>
  </r>
  <r>
    <x v="10"/>
    <x v="11"/>
    <x v="17"/>
    <n v="520290"/>
  </r>
  <r>
    <x v="10"/>
    <x v="0"/>
    <x v="17"/>
    <n v="478243"/>
  </r>
  <r>
    <x v="10"/>
    <x v="1"/>
    <x v="17"/>
    <n v="496152"/>
  </r>
  <r>
    <x v="10"/>
    <x v="2"/>
    <x v="17"/>
    <n v="499458"/>
  </r>
  <r>
    <x v="10"/>
    <x v="3"/>
    <x v="17"/>
    <n v="505261"/>
  </r>
  <r>
    <x v="10"/>
    <x v="4"/>
    <x v="17"/>
    <n v="511199"/>
  </r>
  <r>
    <x v="10"/>
    <x v="5"/>
    <x v="17"/>
    <n v="525126"/>
  </r>
  <r>
    <x v="10"/>
    <x v="6"/>
    <x v="17"/>
    <n v="525233"/>
  </r>
  <r>
    <x v="10"/>
    <x v="7"/>
    <x v="17"/>
    <n v="524434"/>
  </r>
  <r>
    <x v="10"/>
    <x v="8"/>
    <x v="17"/>
    <n v="538611"/>
  </r>
  <r>
    <x v="11"/>
    <x v="9"/>
    <x v="17"/>
    <n v="465238"/>
  </r>
  <r>
    <x v="11"/>
    <x v="10"/>
    <x v="17"/>
    <n v="456667"/>
  </r>
  <r>
    <x v="11"/>
    <x v="11"/>
    <x v="17"/>
    <n v="534280"/>
  </r>
  <r>
    <x v="11"/>
    <x v="0"/>
    <x v="17"/>
    <n v="540570"/>
  </r>
  <r>
    <x v="11"/>
    <x v="1"/>
    <x v="17"/>
    <n v="548785"/>
  </r>
  <r>
    <x v="11"/>
    <x v="2"/>
    <x v="17"/>
    <n v="498462"/>
  </r>
  <r>
    <x v="11"/>
    <x v="3"/>
    <x v="17"/>
    <n v="527647"/>
  </r>
  <r>
    <x v="11"/>
    <x v="4"/>
    <x v="17"/>
    <n v="528423"/>
  </r>
  <r>
    <x v="11"/>
    <x v="5"/>
    <x v="17"/>
    <n v="559406"/>
  </r>
  <r>
    <x v="11"/>
    <x v="6"/>
    <x v="17"/>
    <n v="568894"/>
  </r>
  <r>
    <x v="11"/>
    <x v="7"/>
    <x v="17"/>
    <n v="575148"/>
  </r>
  <r>
    <x v="11"/>
    <x v="8"/>
    <x v="17"/>
    <n v="573650"/>
  </r>
  <r>
    <x v="12"/>
    <x v="9"/>
    <x v="17"/>
    <n v="507079"/>
  </r>
  <r>
    <x v="12"/>
    <x v="10"/>
    <x v="17"/>
    <n v="495765"/>
  </r>
  <r>
    <x v="12"/>
    <x v="11"/>
    <x v="17"/>
    <n v="594243"/>
  </r>
  <r>
    <x v="12"/>
    <x v="0"/>
    <x v="17"/>
    <n v="573610"/>
  </r>
  <r>
    <x v="12"/>
    <x v="1"/>
    <x v="17"/>
    <n v="600016"/>
  </r>
  <r>
    <x v="12"/>
    <x v="2"/>
    <x v="17"/>
    <n v="575591"/>
  </r>
  <r>
    <x v="12"/>
    <x v="3"/>
    <x v="17"/>
    <n v="599426"/>
  </r>
  <r>
    <x v="12"/>
    <x v="4"/>
    <x v="17"/>
    <n v="610286"/>
  </r>
  <r>
    <x v="12"/>
    <x v="5"/>
    <x v="17"/>
    <n v="607120"/>
  </r>
  <r>
    <x v="12"/>
    <x v="6"/>
    <x v="17"/>
    <n v="612596"/>
  </r>
  <r>
    <x v="12"/>
    <x v="7"/>
    <x v="17"/>
    <n v="622910"/>
  </r>
  <r>
    <x v="12"/>
    <x v="8"/>
    <x v="17"/>
    <n v="586972"/>
  </r>
  <r>
    <x v="13"/>
    <x v="9"/>
    <x v="17"/>
    <n v="538874"/>
  </r>
  <r>
    <x v="13"/>
    <x v="10"/>
    <x v="17"/>
    <n v="517582"/>
  </r>
  <r>
    <x v="13"/>
    <x v="11"/>
    <x v="17"/>
    <n v="621535"/>
  </r>
  <r>
    <x v="13"/>
    <x v="0"/>
    <x v="17"/>
    <n v="571687"/>
  </r>
  <r>
    <x v="13"/>
    <x v="1"/>
    <x v="17"/>
    <n v="615685"/>
  </r>
  <r>
    <x v="13"/>
    <x v="2"/>
    <x v="17"/>
    <n v="601393"/>
  </r>
  <r>
    <x v="13"/>
    <x v="3"/>
    <x v="17"/>
    <n v="610800"/>
  </r>
  <r>
    <x v="13"/>
    <x v="4"/>
    <x v="17"/>
    <n v="615011"/>
  </r>
  <r>
    <x v="13"/>
    <x v="5"/>
    <x v="17"/>
    <n v="623276"/>
  </r>
  <r>
    <x v="13"/>
    <x v="6"/>
    <x v="17"/>
    <n v="637950"/>
  </r>
  <r>
    <x v="13"/>
    <x v="7"/>
    <x v="17"/>
    <n v="632009"/>
  </r>
  <r>
    <x v="13"/>
    <x v="8"/>
    <x v="17"/>
    <n v="602006"/>
  </r>
  <r>
    <x v="14"/>
    <x v="9"/>
    <x v="17"/>
    <n v="532476"/>
  </r>
  <r>
    <x v="14"/>
    <x v="10"/>
    <x v="17"/>
    <n v="533978"/>
  </r>
  <r>
    <x v="14"/>
    <x v="11"/>
    <x v="17"/>
    <n v="561398"/>
  </r>
  <r>
    <x v="14"/>
    <x v="0"/>
    <x v="17"/>
    <n v="610905"/>
  </r>
  <r>
    <x v="14"/>
    <x v="1"/>
    <x v="17"/>
    <n v="618405"/>
  </r>
  <r>
    <x v="14"/>
    <x v="2"/>
    <x v="17"/>
    <n v="576962"/>
  </r>
  <r>
    <x v="14"/>
    <x v="3"/>
    <x v="17"/>
    <n v="599008"/>
  </r>
  <r>
    <x v="14"/>
    <x v="4"/>
    <x v="17"/>
    <n v="584130"/>
  </r>
  <r>
    <x v="14"/>
    <x v="5"/>
    <x v="17"/>
    <n v="590569"/>
  </r>
  <r>
    <x v="14"/>
    <x v="6"/>
    <x v="17"/>
    <n v="601061"/>
  </r>
  <r>
    <x v="14"/>
    <x v="7"/>
    <x v="17"/>
    <n v="586276"/>
  </r>
  <r>
    <x v="14"/>
    <x v="8"/>
    <x v="17"/>
    <n v="559256"/>
  </r>
  <r>
    <x v="15"/>
    <x v="9"/>
    <x v="17"/>
    <n v="507159"/>
  </r>
  <r>
    <x v="15"/>
    <x v="10"/>
    <x v="17"/>
    <n v="490523"/>
  </r>
  <r>
    <x v="15"/>
    <x v="11"/>
    <x v="17"/>
    <n v="557381"/>
  </r>
  <r>
    <x v="15"/>
    <x v="0"/>
    <x v="17"/>
    <n v="545503"/>
  </r>
  <r>
    <x v="15"/>
    <x v="1"/>
    <x v="17"/>
    <n v="551323"/>
  </r>
  <r>
    <x v="15"/>
    <x v="2"/>
    <x v="17"/>
    <n v="542829"/>
  </r>
  <r>
    <x v="15"/>
    <x v="3"/>
    <x v="17"/>
    <n v="499476"/>
  </r>
  <r>
    <x v="15"/>
    <x v="4"/>
    <x v="17"/>
    <n v="551526"/>
  </r>
  <r>
    <x v="15"/>
    <x v="5"/>
    <x v="17"/>
    <n v="553811"/>
  </r>
  <r>
    <x v="15"/>
    <x v="6"/>
    <x v="17"/>
    <n v="563412"/>
  </r>
  <r>
    <x v="15"/>
    <x v="7"/>
    <x v="17"/>
    <n v="556790"/>
  </r>
  <r>
    <x v="15"/>
    <x v="8"/>
    <x v="17"/>
    <n v="547082"/>
  </r>
  <r>
    <x v="16"/>
    <x v="9"/>
    <x v="17"/>
    <n v="475503"/>
  </r>
  <r>
    <x v="16"/>
    <x v="10"/>
    <x v="17"/>
    <n v="481909"/>
  </r>
  <r>
    <x v="16"/>
    <x v="11"/>
    <x v="17"/>
    <n v="579704"/>
  </r>
  <r>
    <x v="16"/>
    <x v="0"/>
    <x v="17"/>
    <n v="562653"/>
  </r>
  <r>
    <x v="16"/>
    <x v="1"/>
    <x v="17"/>
    <n v="553446"/>
  </r>
  <r>
    <x v="16"/>
    <x v="2"/>
    <x v="17"/>
    <n v="561991"/>
  </r>
  <r>
    <x v="16"/>
    <x v="3"/>
    <x v="17"/>
    <n v="546457"/>
  </r>
  <r>
    <x v="16"/>
    <x v="4"/>
    <x v="17"/>
    <n v="571074"/>
  </r>
  <r>
    <x v="16"/>
    <x v="5"/>
    <x v="17"/>
    <n v="572043"/>
  </r>
  <r>
    <x v="16"/>
    <x v="6"/>
    <x v="17"/>
    <n v="530779"/>
  </r>
  <r>
    <x v="16"/>
    <x v="7"/>
    <x v="17"/>
    <n v="552104"/>
  </r>
  <r>
    <x v="16"/>
    <x v="8"/>
    <x v="17"/>
    <n v="458463"/>
  </r>
  <r>
    <x v="17"/>
    <x v="9"/>
    <x v="17"/>
    <n v="377209"/>
  </r>
  <r>
    <x v="17"/>
    <x v="10"/>
    <x v="17"/>
    <n v="366955"/>
  </r>
  <r>
    <x v="17"/>
    <x v="11"/>
    <x v="17"/>
    <n v="407855"/>
  </r>
  <r>
    <x v="17"/>
    <x v="0"/>
    <x v="17"/>
    <n v="385190"/>
  </r>
  <r>
    <x v="17"/>
    <x v="1"/>
    <x v="17"/>
    <n v="386296"/>
  </r>
  <r>
    <x v="17"/>
    <x v="2"/>
    <x v="17"/>
    <n v="368778"/>
  </r>
  <r>
    <x v="17"/>
    <x v="3"/>
    <x v="17"/>
    <n v="370598"/>
  </r>
  <r>
    <x v="17"/>
    <x v="4"/>
    <x v="17"/>
    <n v="370266"/>
  </r>
  <r>
    <x v="17"/>
    <x v="5"/>
    <x v="17"/>
    <n v="364521"/>
  </r>
  <r>
    <x v="17"/>
    <x v="6"/>
    <x v="17"/>
    <n v="353084"/>
  </r>
  <r>
    <x v="17"/>
    <x v="7"/>
    <x v="17"/>
    <n v="349334"/>
  </r>
  <r>
    <x v="17"/>
    <x v="8"/>
    <x v="17"/>
    <n v="323616"/>
  </r>
  <r>
    <x v="18"/>
    <x v="9"/>
    <x v="17"/>
    <n v="298543"/>
  </r>
  <r>
    <x v="18"/>
    <x v="10"/>
    <x v="17"/>
    <n v="285816"/>
  </r>
  <r>
    <x v="18"/>
    <x v="11"/>
    <x v="17"/>
    <n v="355952"/>
  </r>
  <r>
    <x v="18"/>
    <x v="0"/>
    <x v="17"/>
    <n v="374088"/>
  </r>
  <r>
    <x v="18"/>
    <x v="1"/>
    <x v="17"/>
    <n v="416978"/>
  </r>
  <r>
    <x v="18"/>
    <x v="2"/>
    <x v="17"/>
    <n v="399112"/>
  </r>
  <r>
    <x v="18"/>
    <x v="3"/>
    <x v="17"/>
    <n v="413698"/>
  </r>
  <r>
    <x v="18"/>
    <x v="4"/>
    <x v="17"/>
    <n v="373983"/>
  </r>
  <r>
    <x v="18"/>
    <x v="5"/>
    <x v="17"/>
    <n v="354971"/>
  </r>
  <r>
    <x v="18"/>
    <x v="6"/>
    <x v="17"/>
    <n v="377544"/>
  </r>
  <r>
    <x v="18"/>
    <x v="7"/>
    <x v="17"/>
    <n v="367856"/>
  </r>
  <r>
    <x v="18"/>
    <x v="8"/>
    <x v="17"/>
    <n v="338754"/>
  </r>
  <r>
    <x v="19"/>
    <x v="9"/>
    <x v="17"/>
    <n v="341511"/>
  </r>
  <r>
    <x v="19"/>
    <x v="10"/>
    <x v="17"/>
    <n v="301736"/>
  </r>
  <r>
    <x v="19"/>
    <x v="11"/>
    <x v="17"/>
    <n v="379775"/>
  </r>
  <r>
    <x v="19"/>
    <x v="0"/>
    <x v="17"/>
    <n v="373976"/>
  </r>
  <r>
    <x v="19"/>
    <x v="1"/>
    <x v="17"/>
    <n v="362007"/>
  </r>
  <r>
    <x v="19"/>
    <x v="2"/>
    <x v="17"/>
    <n v="366023"/>
  </r>
  <r>
    <x v="19"/>
    <x v="3"/>
    <x v="17"/>
    <n v="395185"/>
  </r>
  <r>
    <x v="19"/>
    <x v="4"/>
    <x v="17"/>
    <n v="404700"/>
  </r>
  <r>
    <x v="19"/>
    <x v="5"/>
    <x v="17"/>
    <n v="386129"/>
  </r>
  <r>
    <x v="19"/>
    <x v="6"/>
    <x v="17"/>
    <n v="412441"/>
  </r>
  <r>
    <x v="19"/>
    <x v="7"/>
    <x v="17"/>
    <n v="375417"/>
  </r>
  <r>
    <x v="19"/>
    <x v="8"/>
    <x v="17"/>
    <n v="352585"/>
  </r>
  <r>
    <x v="20"/>
    <x v="9"/>
    <x v="17"/>
    <n v="306542"/>
  </r>
  <r>
    <x v="20"/>
    <x v="10"/>
    <x v="17"/>
    <n v="300006"/>
  </r>
  <r>
    <x v="20"/>
    <x v="11"/>
    <x v="17"/>
    <n v="359293"/>
  </r>
  <r>
    <x v="20"/>
    <x v="0"/>
    <x v="17"/>
    <n v="347876"/>
  </r>
  <r>
    <x v="20"/>
    <x v="1"/>
    <x v="17"/>
    <n v="354255"/>
  </r>
  <r>
    <x v="20"/>
    <x v="2"/>
    <x v="17"/>
    <n v="293225"/>
  </r>
  <r>
    <x v="20"/>
    <x v="3"/>
    <x v="17"/>
    <n v="302059"/>
  </r>
  <r>
    <x v="20"/>
    <x v="4"/>
    <x v="17"/>
    <n v="283781"/>
  </r>
  <r>
    <x v="20"/>
    <x v="5"/>
    <x v="17"/>
    <n v="309606"/>
  </r>
  <r>
    <x v="20"/>
    <x v="6"/>
    <x v="17"/>
    <n v="305222"/>
  </r>
  <r>
    <x v="20"/>
    <x v="7"/>
    <x v="17"/>
    <n v="255981"/>
  </r>
  <r>
    <x v="20"/>
    <x v="8"/>
    <x v="17"/>
    <n v="275574"/>
  </r>
  <r>
    <x v="21"/>
    <x v="9"/>
    <x v="17"/>
    <n v="267439"/>
  </r>
  <r>
    <x v="21"/>
    <x v="10"/>
    <x v="17"/>
    <n v="266710"/>
  </r>
  <r>
    <x v="21"/>
    <x v="11"/>
    <x v="17"/>
    <n v="298068"/>
  </r>
  <r>
    <x v="21"/>
    <x v="0"/>
    <x v="17"/>
    <n v="315008"/>
  </r>
  <r>
    <x v="21"/>
    <x v="1"/>
    <x v="17"/>
    <n v="298675"/>
  </r>
  <r>
    <x v="21"/>
    <x v="2"/>
    <x v="17"/>
    <n v="306197"/>
  </r>
  <r>
    <x v="21"/>
    <x v="3"/>
    <x v="17"/>
    <n v="313958"/>
  </r>
  <r>
    <x v="21"/>
    <x v="4"/>
    <x v="17"/>
    <n v="301959"/>
  </r>
  <r>
    <x v="21"/>
    <x v="5"/>
    <x v="17"/>
    <n v="331208"/>
  </r>
  <r>
    <x v="21"/>
    <x v="6"/>
    <x v="17"/>
    <n v="338051"/>
  </r>
  <r>
    <x v="21"/>
    <x v="7"/>
    <x v="17"/>
    <n v="320727"/>
  </r>
  <r>
    <x v="21"/>
    <x v="8"/>
    <x v="17"/>
    <n v="289392"/>
  </r>
  <r>
    <x v="22"/>
    <x v="9"/>
    <x v="17"/>
    <n v="273641"/>
  </r>
  <r>
    <x v="22"/>
    <x v="10"/>
    <x v="17"/>
    <n v="239623"/>
  </r>
  <r>
    <x v="22"/>
    <x v="11"/>
    <x v="17"/>
    <n v="308697"/>
  </r>
  <r>
    <x v="22"/>
    <x v="0"/>
    <x v="17"/>
    <n v="268590"/>
  </r>
  <r>
    <x v="22"/>
    <x v="1"/>
    <x v="17"/>
    <n v="252830"/>
  </r>
  <r>
    <x v="22"/>
    <x v="2"/>
    <x v="17"/>
    <n v="232438"/>
  </r>
  <r>
    <x v="22"/>
    <x v="3"/>
    <x v="17"/>
    <n v="249863"/>
  </r>
  <r>
    <x v="22"/>
    <x v="4"/>
    <x v="17"/>
    <n v="290375"/>
  </r>
  <r>
    <x v="22"/>
    <x v="5"/>
    <x v="17"/>
    <n v="328568"/>
  </r>
  <r>
    <x v="22"/>
    <x v="6"/>
    <x v="17"/>
    <n v="323840"/>
  </r>
  <r>
    <x v="22"/>
    <x v="7"/>
    <x v="17"/>
    <n v="329673"/>
  </r>
  <r>
    <x v="22"/>
    <x v="8"/>
    <x v="17"/>
    <n v="288318"/>
  </r>
  <r>
    <x v="23"/>
    <x v="9"/>
    <x v="17"/>
    <n v="262130"/>
  </r>
  <r>
    <x v="23"/>
    <x v="10"/>
    <x v="17"/>
    <n v="240081"/>
  </r>
  <r>
    <x v="23"/>
    <x v="11"/>
    <x v="17"/>
    <n v="297676"/>
  </r>
  <r>
    <x v="23"/>
    <x v="0"/>
    <x v="17"/>
    <n v="264001"/>
  </r>
  <r>
    <x v="23"/>
    <x v="1"/>
    <x v="17"/>
    <n v="299024"/>
  </r>
  <r>
    <x v="23"/>
    <x v="2"/>
    <x v="17"/>
    <n v="260511"/>
  </r>
  <r>
    <x v="23"/>
    <x v="3"/>
    <x v="17"/>
    <n v="279745"/>
  </r>
  <r>
    <x v="23"/>
    <x v="4"/>
    <x v="17"/>
    <n v="251511"/>
  </r>
  <r>
    <x v="23"/>
    <x v="5"/>
    <x v="17"/>
    <n v="208657"/>
  </r>
  <r>
    <x v="23"/>
    <x v="6"/>
    <x v="17"/>
    <n v="200054"/>
  </r>
  <r>
    <x v="23"/>
    <x v="7"/>
    <x v="17"/>
    <n v="188215"/>
  </r>
  <r>
    <x v="23"/>
    <x v="8"/>
    <x v="17"/>
    <n v="232205"/>
  </r>
  <r>
    <x v="24"/>
    <x v="9"/>
    <x v="17"/>
    <n v="258713"/>
  </r>
  <r>
    <x v="24"/>
    <x v="10"/>
    <x v="17"/>
    <n v="272462"/>
  </r>
  <r>
    <x v="24"/>
    <x v="11"/>
    <x v="17"/>
    <n v="328264"/>
  </r>
  <r>
    <x v="24"/>
    <x v="0"/>
    <x v="17"/>
    <n v="298799"/>
  </r>
  <r>
    <x v="24"/>
    <x v="1"/>
    <x v="17"/>
    <n v="235397"/>
  </r>
  <r>
    <x v="24"/>
    <x v="2"/>
    <x v="17"/>
    <n v="0"/>
  </r>
  <r>
    <x v="24"/>
    <x v="3"/>
    <x v="17"/>
    <n v="90143"/>
  </r>
  <r>
    <x v="24"/>
    <x v="4"/>
    <x v="17"/>
    <n v="266561"/>
  </r>
  <r>
    <x v="24"/>
    <x v="5"/>
    <x v="17"/>
    <n v="229737"/>
  </r>
  <r>
    <x v="24"/>
    <x v="6"/>
    <x v="17"/>
    <n v="258902"/>
  </r>
  <r>
    <x v="24"/>
    <x v="7"/>
    <x v="17"/>
    <n v="226122"/>
  </r>
  <r>
    <x v="24"/>
    <x v="8"/>
    <x v="17"/>
    <n v="224932"/>
  </r>
  <r>
    <x v="25"/>
    <x v="9"/>
    <x v="17"/>
    <n v="213064"/>
  </r>
  <r>
    <x v="25"/>
    <x v="10"/>
    <x v="17"/>
    <n v="206656"/>
  </r>
  <r>
    <x v="25"/>
    <x v="11"/>
    <x v="17"/>
    <n v="226132"/>
  </r>
  <r>
    <x v="25"/>
    <x v="0"/>
    <x v="17"/>
    <n v="226810"/>
  </r>
  <r>
    <x v="25"/>
    <x v="1"/>
    <x v="17"/>
    <n v="230889"/>
  </r>
  <r>
    <x v="25"/>
    <x v="2"/>
    <x v="17"/>
    <n v="201948"/>
  </r>
  <r>
    <x v="25"/>
    <x v="3"/>
    <x v="17"/>
    <n v="226248"/>
  </r>
  <r>
    <x v="25"/>
    <x v="4"/>
    <x v="17"/>
    <n v="228594"/>
  </r>
  <r>
    <x v="25"/>
    <x v="5"/>
    <x v="17"/>
    <n v="226223"/>
  </r>
  <r>
    <x v="25"/>
    <x v="6"/>
    <x v="17"/>
    <n v="230656"/>
  </r>
  <r>
    <x v="25"/>
    <x v="7"/>
    <x v="17"/>
    <n v="226201"/>
  </r>
  <r>
    <x v="25"/>
    <x v="8"/>
    <x v="17"/>
    <n v="240257"/>
  </r>
  <r>
    <x v="26"/>
    <x v="9"/>
    <x v="17"/>
    <n v="231938"/>
  </r>
  <r>
    <x v="26"/>
    <x v="10"/>
    <x v="17"/>
    <n v="212529"/>
  </r>
  <r>
    <x v="26"/>
    <x v="11"/>
    <x v="17"/>
    <n v="153246"/>
  </r>
  <r>
    <x v="26"/>
    <x v="0"/>
    <x v="17"/>
    <n v="36604"/>
  </r>
  <r>
    <x v="26"/>
    <x v="1"/>
    <x v="17"/>
    <n v="52270"/>
  </r>
  <r>
    <x v="26"/>
    <x v="2"/>
    <x v="17"/>
    <n v="50758"/>
  </r>
  <r>
    <x v="26"/>
    <x v="3"/>
    <x v="17"/>
    <n v="43720"/>
  </r>
  <r>
    <x v="26"/>
    <x v="4"/>
    <x v="17"/>
    <n v="53983"/>
  </r>
  <r>
    <x v="26"/>
    <x v="5"/>
    <x v="17"/>
    <n v="59477"/>
  </r>
  <r>
    <x v="26"/>
    <x v="6"/>
    <x v="17"/>
    <n v="82706"/>
  </r>
  <r>
    <x v="0"/>
    <x v="0"/>
    <x v="18"/>
    <n v="36219"/>
  </r>
  <r>
    <x v="0"/>
    <x v="1"/>
    <x v="18"/>
    <n v="54696"/>
  </r>
  <r>
    <x v="0"/>
    <x v="2"/>
    <x v="18"/>
    <n v="51784"/>
  </r>
  <r>
    <x v="0"/>
    <x v="3"/>
    <x v="18"/>
    <n v="52410"/>
  </r>
  <r>
    <x v="0"/>
    <x v="4"/>
    <x v="18"/>
    <n v="59544"/>
  </r>
  <r>
    <x v="0"/>
    <x v="5"/>
    <x v="18"/>
    <n v="59379"/>
  </r>
  <r>
    <x v="0"/>
    <x v="6"/>
    <x v="18"/>
    <n v="56190"/>
  </r>
  <r>
    <x v="0"/>
    <x v="7"/>
    <x v="18"/>
    <n v="62714"/>
  </r>
  <r>
    <x v="0"/>
    <x v="8"/>
    <x v="18"/>
    <n v="58573"/>
  </r>
  <r>
    <x v="1"/>
    <x v="9"/>
    <x v="18"/>
    <n v="61254"/>
  </r>
  <r>
    <x v="1"/>
    <x v="10"/>
    <x v="18"/>
    <n v="86894"/>
  </r>
  <r>
    <x v="1"/>
    <x v="11"/>
    <x v="18"/>
    <n v="109851"/>
  </r>
  <r>
    <x v="1"/>
    <x v="0"/>
    <x v="18"/>
    <n v="88911"/>
  </r>
  <r>
    <x v="1"/>
    <x v="1"/>
    <x v="18"/>
    <n v="106147"/>
  </r>
  <r>
    <x v="1"/>
    <x v="2"/>
    <x v="18"/>
    <n v="102021"/>
  </r>
  <r>
    <x v="1"/>
    <x v="3"/>
    <x v="18"/>
    <n v="111237"/>
  </r>
  <r>
    <x v="1"/>
    <x v="4"/>
    <x v="18"/>
    <n v="115620"/>
  </r>
  <r>
    <x v="1"/>
    <x v="5"/>
    <x v="18"/>
    <n v="115295"/>
  </r>
  <r>
    <x v="1"/>
    <x v="6"/>
    <x v="18"/>
    <n v="122258"/>
  </r>
  <r>
    <x v="1"/>
    <x v="7"/>
    <x v="18"/>
    <n v="124336"/>
  </r>
  <r>
    <x v="1"/>
    <x v="8"/>
    <x v="18"/>
    <n v="117975"/>
  </r>
  <r>
    <x v="2"/>
    <x v="9"/>
    <x v="18"/>
    <n v="110944"/>
  </r>
  <r>
    <x v="2"/>
    <x v="10"/>
    <x v="18"/>
    <n v="106982"/>
  </r>
  <r>
    <x v="2"/>
    <x v="11"/>
    <x v="18"/>
    <n v="126534"/>
  </r>
  <r>
    <x v="2"/>
    <x v="0"/>
    <x v="18"/>
    <n v="122385"/>
  </r>
  <r>
    <x v="2"/>
    <x v="1"/>
    <x v="18"/>
    <n v="130819"/>
  </r>
  <r>
    <x v="2"/>
    <x v="2"/>
    <x v="18"/>
    <n v="111709"/>
  </r>
  <r>
    <x v="2"/>
    <x v="3"/>
    <x v="18"/>
    <n v="117820"/>
  </r>
  <r>
    <x v="2"/>
    <x v="4"/>
    <x v="18"/>
    <n v="116501"/>
  </r>
  <r>
    <x v="2"/>
    <x v="5"/>
    <x v="18"/>
    <n v="108860"/>
  </r>
  <r>
    <x v="2"/>
    <x v="6"/>
    <x v="18"/>
    <n v="129517"/>
  </r>
  <r>
    <x v="2"/>
    <x v="7"/>
    <x v="18"/>
    <n v="132296"/>
  </r>
  <r>
    <x v="2"/>
    <x v="8"/>
    <x v="18"/>
    <n v="125968"/>
  </r>
  <r>
    <x v="3"/>
    <x v="9"/>
    <x v="18"/>
    <n v="117447"/>
  </r>
  <r>
    <x v="3"/>
    <x v="10"/>
    <x v="18"/>
    <n v="115980"/>
  </r>
  <r>
    <x v="3"/>
    <x v="11"/>
    <x v="18"/>
    <n v="138992"/>
  </r>
  <r>
    <x v="3"/>
    <x v="0"/>
    <x v="18"/>
    <n v="142282"/>
  </r>
  <r>
    <x v="3"/>
    <x v="1"/>
    <x v="18"/>
    <n v="142932"/>
  </r>
  <r>
    <x v="3"/>
    <x v="2"/>
    <x v="18"/>
    <n v="131334"/>
  </r>
  <r>
    <x v="3"/>
    <x v="3"/>
    <x v="18"/>
    <n v="137364"/>
  </r>
  <r>
    <x v="3"/>
    <x v="4"/>
    <x v="18"/>
    <n v="132257"/>
  </r>
  <r>
    <x v="3"/>
    <x v="5"/>
    <x v="18"/>
    <n v="140092"/>
  </r>
  <r>
    <x v="3"/>
    <x v="6"/>
    <x v="18"/>
    <n v="146068"/>
  </r>
  <r>
    <x v="3"/>
    <x v="7"/>
    <x v="18"/>
    <n v="125210"/>
  </r>
  <r>
    <x v="3"/>
    <x v="8"/>
    <x v="18"/>
    <n v="132003"/>
  </r>
  <r>
    <x v="4"/>
    <x v="9"/>
    <x v="18"/>
    <n v="132412"/>
  </r>
  <r>
    <x v="4"/>
    <x v="10"/>
    <x v="18"/>
    <n v="124694"/>
  </r>
  <r>
    <x v="4"/>
    <x v="11"/>
    <x v="18"/>
    <n v="142704"/>
  </r>
  <r>
    <x v="4"/>
    <x v="0"/>
    <x v="18"/>
    <n v="134635"/>
  </r>
  <r>
    <x v="4"/>
    <x v="1"/>
    <x v="18"/>
    <n v="131147"/>
  </r>
  <r>
    <x v="4"/>
    <x v="2"/>
    <x v="18"/>
    <n v="126443"/>
  </r>
  <r>
    <x v="4"/>
    <x v="3"/>
    <x v="18"/>
    <n v="129240"/>
  </r>
  <r>
    <x v="4"/>
    <x v="4"/>
    <x v="18"/>
    <n v="132604"/>
  </r>
  <r>
    <x v="4"/>
    <x v="5"/>
    <x v="18"/>
    <n v="132364"/>
  </r>
  <r>
    <x v="4"/>
    <x v="6"/>
    <x v="18"/>
    <n v="134708"/>
  </r>
  <r>
    <x v="4"/>
    <x v="7"/>
    <x v="18"/>
    <n v="127641"/>
  </r>
  <r>
    <x v="4"/>
    <x v="8"/>
    <x v="18"/>
    <n v="126557"/>
  </r>
  <r>
    <x v="5"/>
    <x v="9"/>
    <x v="18"/>
    <n v="117069"/>
  </r>
  <r>
    <x v="5"/>
    <x v="10"/>
    <x v="18"/>
    <n v="109845"/>
  </r>
  <r>
    <x v="5"/>
    <x v="11"/>
    <x v="18"/>
    <n v="134623"/>
  </r>
  <r>
    <x v="5"/>
    <x v="0"/>
    <x v="18"/>
    <n v="128109"/>
  </r>
  <r>
    <x v="5"/>
    <x v="1"/>
    <x v="18"/>
    <n v="120729"/>
  </r>
  <r>
    <x v="5"/>
    <x v="2"/>
    <x v="18"/>
    <n v="120035"/>
  </r>
  <r>
    <x v="5"/>
    <x v="3"/>
    <x v="18"/>
    <n v="120581"/>
  </r>
  <r>
    <x v="5"/>
    <x v="4"/>
    <x v="18"/>
    <n v="120766"/>
  </r>
  <r>
    <x v="5"/>
    <x v="5"/>
    <x v="18"/>
    <n v="124892"/>
  </r>
  <r>
    <x v="5"/>
    <x v="6"/>
    <x v="18"/>
    <n v="125869"/>
  </r>
  <r>
    <x v="5"/>
    <x v="7"/>
    <x v="18"/>
    <n v="125173"/>
  </r>
  <r>
    <x v="5"/>
    <x v="8"/>
    <x v="18"/>
    <n v="117278"/>
  </r>
  <r>
    <x v="6"/>
    <x v="9"/>
    <x v="18"/>
    <n v="108843"/>
  </r>
  <r>
    <x v="6"/>
    <x v="10"/>
    <x v="18"/>
    <n v="112014"/>
  </r>
  <r>
    <x v="6"/>
    <x v="11"/>
    <x v="18"/>
    <n v="133459"/>
  </r>
  <r>
    <x v="6"/>
    <x v="0"/>
    <x v="18"/>
    <n v="118715"/>
  </r>
  <r>
    <x v="6"/>
    <x v="1"/>
    <x v="18"/>
    <n v="118520"/>
  </r>
  <r>
    <x v="6"/>
    <x v="2"/>
    <x v="18"/>
    <n v="117711"/>
  </r>
  <r>
    <x v="6"/>
    <x v="3"/>
    <x v="18"/>
    <n v="119603"/>
  </r>
  <r>
    <x v="6"/>
    <x v="4"/>
    <x v="18"/>
    <n v="127737"/>
  </r>
  <r>
    <x v="6"/>
    <x v="5"/>
    <x v="18"/>
    <n v="125445"/>
  </r>
  <r>
    <x v="6"/>
    <x v="6"/>
    <x v="18"/>
    <n v="126988"/>
  </r>
  <r>
    <x v="6"/>
    <x v="7"/>
    <x v="18"/>
    <n v="119971"/>
  </r>
  <r>
    <x v="6"/>
    <x v="8"/>
    <x v="18"/>
    <n v="125233"/>
  </r>
  <r>
    <x v="7"/>
    <x v="9"/>
    <x v="18"/>
    <n v="111110"/>
  </r>
  <r>
    <x v="7"/>
    <x v="10"/>
    <x v="18"/>
    <n v="106196"/>
  </r>
  <r>
    <x v="7"/>
    <x v="11"/>
    <x v="18"/>
    <n v="121558"/>
  </r>
  <r>
    <x v="7"/>
    <x v="0"/>
    <x v="18"/>
    <n v="119585"/>
  </r>
  <r>
    <x v="7"/>
    <x v="1"/>
    <x v="18"/>
    <n v="117224"/>
  </r>
  <r>
    <x v="7"/>
    <x v="2"/>
    <x v="18"/>
    <n v="110366"/>
  </r>
  <r>
    <x v="7"/>
    <x v="3"/>
    <x v="18"/>
    <n v="106158"/>
  </r>
  <r>
    <x v="7"/>
    <x v="4"/>
    <x v="18"/>
    <n v="109332"/>
  </r>
  <r>
    <x v="7"/>
    <x v="5"/>
    <x v="18"/>
    <n v="112356"/>
  </r>
  <r>
    <x v="7"/>
    <x v="6"/>
    <x v="18"/>
    <n v="118666"/>
  </r>
  <r>
    <x v="7"/>
    <x v="7"/>
    <x v="18"/>
    <n v="114996"/>
  </r>
  <r>
    <x v="7"/>
    <x v="8"/>
    <x v="18"/>
    <n v="95399"/>
  </r>
  <r>
    <x v="8"/>
    <x v="9"/>
    <x v="18"/>
    <n v="87929"/>
  </r>
  <r>
    <x v="8"/>
    <x v="10"/>
    <x v="18"/>
    <n v="72400"/>
  </r>
  <r>
    <x v="8"/>
    <x v="11"/>
    <x v="18"/>
    <n v="84466"/>
  </r>
  <r>
    <x v="8"/>
    <x v="0"/>
    <x v="18"/>
    <n v="84739"/>
  </r>
  <r>
    <x v="8"/>
    <x v="1"/>
    <x v="18"/>
    <n v="91607"/>
  </r>
  <r>
    <x v="8"/>
    <x v="2"/>
    <x v="18"/>
    <n v="87134"/>
  </r>
  <r>
    <x v="8"/>
    <x v="3"/>
    <x v="18"/>
    <n v="95586"/>
  </r>
  <r>
    <x v="8"/>
    <x v="4"/>
    <x v="18"/>
    <n v="97176"/>
  </r>
  <r>
    <x v="8"/>
    <x v="5"/>
    <x v="18"/>
    <n v="102006"/>
  </r>
  <r>
    <x v="8"/>
    <x v="6"/>
    <x v="18"/>
    <n v="110587"/>
  </r>
  <r>
    <x v="8"/>
    <x v="7"/>
    <x v="18"/>
    <n v="112760"/>
  </r>
  <r>
    <x v="8"/>
    <x v="8"/>
    <x v="18"/>
    <n v="109430"/>
  </r>
  <r>
    <x v="9"/>
    <x v="9"/>
    <x v="18"/>
    <n v="98840"/>
  </r>
  <r>
    <x v="9"/>
    <x v="10"/>
    <x v="18"/>
    <n v="92654"/>
  </r>
  <r>
    <x v="9"/>
    <x v="11"/>
    <x v="18"/>
    <n v="111197"/>
  </r>
  <r>
    <x v="9"/>
    <x v="0"/>
    <x v="18"/>
    <n v="116794"/>
  </r>
  <r>
    <x v="9"/>
    <x v="1"/>
    <x v="18"/>
    <n v="114421"/>
  </r>
  <r>
    <x v="9"/>
    <x v="2"/>
    <x v="18"/>
    <n v="110760"/>
  </r>
  <r>
    <x v="9"/>
    <x v="3"/>
    <x v="18"/>
    <n v="124043"/>
  </r>
  <r>
    <x v="9"/>
    <x v="4"/>
    <x v="18"/>
    <n v="123079"/>
  </r>
  <r>
    <x v="9"/>
    <x v="5"/>
    <x v="18"/>
    <n v="122552"/>
  </r>
  <r>
    <x v="9"/>
    <x v="6"/>
    <x v="18"/>
    <n v="130852"/>
  </r>
  <r>
    <x v="9"/>
    <x v="7"/>
    <x v="18"/>
    <n v="124842"/>
  </r>
  <r>
    <x v="9"/>
    <x v="8"/>
    <x v="18"/>
    <n v="123670"/>
  </r>
  <r>
    <x v="10"/>
    <x v="9"/>
    <x v="18"/>
    <n v="111355"/>
  </r>
  <r>
    <x v="10"/>
    <x v="10"/>
    <x v="18"/>
    <n v="112651"/>
  </r>
  <r>
    <x v="10"/>
    <x v="11"/>
    <x v="18"/>
    <n v="135589"/>
  </r>
  <r>
    <x v="10"/>
    <x v="0"/>
    <x v="18"/>
    <n v="123039"/>
  </r>
  <r>
    <x v="10"/>
    <x v="1"/>
    <x v="18"/>
    <n v="129022"/>
  </r>
  <r>
    <x v="10"/>
    <x v="2"/>
    <x v="18"/>
    <n v="128623"/>
  </r>
  <r>
    <x v="10"/>
    <x v="3"/>
    <x v="18"/>
    <n v="129732"/>
  </r>
  <r>
    <x v="10"/>
    <x v="4"/>
    <x v="18"/>
    <n v="130430"/>
  </r>
  <r>
    <x v="10"/>
    <x v="5"/>
    <x v="18"/>
    <n v="135907"/>
  </r>
  <r>
    <x v="10"/>
    <x v="6"/>
    <x v="18"/>
    <n v="135144"/>
  </r>
  <r>
    <x v="10"/>
    <x v="7"/>
    <x v="18"/>
    <n v="134722"/>
  </r>
  <r>
    <x v="10"/>
    <x v="8"/>
    <x v="18"/>
    <n v="134383"/>
  </r>
  <r>
    <x v="11"/>
    <x v="9"/>
    <x v="18"/>
    <n v="119903"/>
  </r>
  <r>
    <x v="11"/>
    <x v="10"/>
    <x v="18"/>
    <n v="115835"/>
  </r>
  <r>
    <x v="11"/>
    <x v="11"/>
    <x v="18"/>
    <n v="136886"/>
  </r>
  <r>
    <x v="11"/>
    <x v="0"/>
    <x v="18"/>
    <n v="136090"/>
  </r>
  <r>
    <x v="11"/>
    <x v="1"/>
    <x v="18"/>
    <n v="137529"/>
  </r>
  <r>
    <x v="11"/>
    <x v="2"/>
    <x v="18"/>
    <n v="122273"/>
  </r>
  <r>
    <x v="11"/>
    <x v="3"/>
    <x v="18"/>
    <n v="130419"/>
  </r>
  <r>
    <x v="11"/>
    <x v="4"/>
    <x v="18"/>
    <n v="129072"/>
  </r>
  <r>
    <x v="11"/>
    <x v="5"/>
    <x v="18"/>
    <n v="139097"/>
  </r>
  <r>
    <x v="11"/>
    <x v="6"/>
    <x v="18"/>
    <n v="140263"/>
  </r>
  <r>
    <x v="11"/>
    <x v="7"/>
    <x v="18"/>
    <n v="139493"/>
  </r>
  <r>
    <x v="11"/>
    <x v="8"/>
    <x v="18"/>
    <n v="137795"/>
  </r>
  <r>
    <x v="12"/>
    <x v="9"/>
    <x v="18"/>
    <n v="128314"/>
  </r>
  <r>
    <x v="12"/>
    <x v="10"/>
    <x v="18"/>
    <n v="123323"/>
  </r>
  <r>
    <x v="12"/>
    <x v="11"/>
    <x v="18"/>
    <n v="145476"/>
  </r>
  <r>
    <x v="12"/>
    <x v="0"/>
    <x v="18"/>
    <n v="140538"/>
  </r>
  <r>
    <x v="12"/>
    <x v="1"/>
    <x v="18"/>
    <n v="143409"/>
  </r>
  <r>
    <x v="12"/>
    <x v="2"/>
    <x v="18"/>
    <n v="136901"/>
  </r>
  <r>
    <x v="12"/>
    <x v="3"/>
    <x v="18"/>
    <n v="148564"/>
  </r>
  <r>
    <x v="12"/>
    <x v="4"/>
    <x v="18"/>
    <n v="150576"/>
  </r>
  <r>
    <x v="12"/>
    <x v="5"/>
    <x v="18"/>
    <n v="153027"/>
  </r>
  <r>
    <x v="12"/>
    <x v="6"/>
    <x v="18"/>
    <n v="147096"/>
  </r>
  <r>
    <x v="12"/>
    <x v="7"/>
    <x v="18"/>
    <n v="155558"/>
  </r>
  <r>
    <x v="12"/>
    <x v="8"/>
    <x v="18"/>
    <n v="143910"/>
  </r>
  <r>
    <x v="13"/>
    <x v="9"/>
    <x v="18"/>
    <n v="134997"/>
  </r>
  <r>
    <x v="13"/>
    <x v="10"/>
    <x v="18"/>
    <n v="129142"/>
  </r>
  <r>
    <x v="13"/>
    <x v="11"/>
    <x v="18"/>
    <n v="153638"/>
  </r>
  <r>
    <x v="13"/>
    <x v="0"/>
    <x v="18"/>
    <n v="138818"/>
  </r>
  <r>
    <x v="13"/>
    <x v="1"/>
    <x v="18"/>
    <n v="147954"/>
  </r>
  <r>
    <x v="13"/>
    <x v="2"/>
    <x v="18"/>
    <n v="146615"/>
  </r>
  <r>
    <x v="13"/>
    <x v="3"/>
    <x v="18"/>
    <n v="148635"/>
  </r>
  <r>
    <x v="13"/>
    <x v="4"/>
    <x v="18"/>
    <n v="153029"/>
  </r>
  <r>
    <x v="13"/>
    <x v="5"/>
    <x v="18"/>
    <n v="151142"/>
  </r>
  <r>
    <x v="13"/>
    <x v="6"/>
    <x v="18"/>
    <n v="158771"/>
  </r>
  <r>
    <x v="13"/>
    <x v="7"/>
    <x v="18"/>
    <n v="155811"/>
  </r>
  <r>
    <x v="13"/>
    <x v="8"/>
    <x v="18"/>
    <n v="148111"/>
  </r>
  <r>
    <x v="14"/>
    <x v="9"/>
    <x v="18"/>
    <n v="131080"/>
  </r>
  <r>
    <x v="14"/>
    <x v="10"/>
    <x v="18"/>
    <n v="131866"/>
  </r>
  <r>
    <x v="14"/>
    <x v="11"/>
    <x v="18"/>
    <n v="136536"/>
  </r>
  <r>
    <x v="14"/>
    <x v="0"/>
    <x v="18"/>
    <n v="149414"/>
  </r>
  <r>
    <x v="14"/>
    <x v="1"/>
    <x v="18"/>
    <n v="151434"/>
  </r>
  <r>
    <x v="14"/>
    <x v="2"/>
    <x v="18"/>
    <n v="137312"/>
  </r>
  <r>
    <x v="14"/>
    <x v="3"/>
    <x v="18"/>
    <n v="145285"/>
  </r>
  <r>
    <x v="14"/>
    <x v="4"/>
    <x v="18"/>
    <n v="139478"/>
  </r>
  <r>
    <x v="14"/>
    <x v="5"/>
    <x v="18"/>
    <n v="136605"/>
  </r>
  <r>
    <x v="14"/>
    <x v="6"/>
    <x v="18"/>
    <n v="141519"/>
  </r>
  <r>
    <x v="14"/>
    <x v="7"/>
    <x v="18"/>
    <n v="138159"/>
  </r>
  <r>
    <x v="14"/>
    <x v="8"/>
    <x v="18"/>
    <n v="131936"/>
  </r>
  <r>
    <x v="15"/>
    <x v="9"/>
    <x v="18"/>
    <n v="125247"/>
  </r>
  <r>
    <x v="15"/>
    <x v="10"/>
    <x v="18"/>
    <n v="120790"/>
  </r>
  <r>
    <x v="15"/>
    <x v="11"/>
    <x v="18"/>
    <n v="137493"/>
  </r>
  <r>
    <x v="15"/>
    <x v="0"/>
    <x v="18"/>
    <n v="137313"/>
  </r>
  <r>
    <x v="15"/>
    <x v="1"/>
    <x v="18"/>
    <n v="136787"/>
  </r>
  <r>
    <x v="15"/>
    <x v="2"/>
    <x v="18"/>
    <n v="133169"/>
  </r>
  <r>
    <x v="15"/>
    <x v="3"/>
    <x v="18"/>
    <n v="124220"/>
  </r>
  <r>
    <x v="15"/>
    <x v="4"/>
    <x v="18"/>
    <n v="136336"/>
  </r>
  <r>
    <x v="15"/>
    <x v="5"/>
    <x v="18"/>
    <n v="137919"/>
  </r>
  <r>
    <x v="15"/>
    <x v="6"/>
    <x v="18"/>
    <n v="135880"/>
  </r>
  <r>
    <x v="15"/>
    <x v="7"/>
    <x v="18"/>
    <n v="133273"/>
  </r>
  <r>
    <x v="15"/>
    <x v="8"/>
    <x v="18"/>
    <n v="134064"/>
  </r>
  <r>
    <x v="16"/>
    <x v="9"/>
    <x v="18"/>
    <n v="119482"/>
  </r>
  <r>
    <x v="16"/>
    <x v="10"/>
    <x v="18"/>
    <n v="117582"/>
  </r>
  <r>
    <x v="16"/>
    <x v="11"/>
    <x v="18"/>
    <n v="144254"/>
  </r>
  <r>
    <x v="16"/>
    <x v="0"/>
    <x v="18"/>
    <n v="139294"/>
  </r>
  <r>
    <x v="16"/>
    <x v="1"/>
    <x v="18"/>
    <n v="132949"/>
  </r>
  <r>
    <x v="16"/>
    <x v="2"/>
    <x v="18"/>
    <n v="132747"/>
  </r>
  <r>
    <x v="16"/>
    <x v="3"/>
    <x v="18"/>
    <n v="129989"/>
  </r>
  <r>
    <x v="16"/>
    <x v="4"/>
    <x v="18"/>
    <n v="136965"/>
  </r>
  <r>
    <x v="16"/>
    <x v="5"/>
    <x v="18"/>
    <n v="133372"/>
  </r>
  <r>
    <x v="16"/>
    <x v="6"/>
    <x v="18"/>
    <n v="126834"/>
  </r>
  <r>
    <x v="16"/>
    <x v="7"/>
    <x v="18"/>
    <n v="129659"/>
  </r>
  <r>
    <x v="16"/>
    <x v="8"/>
    <x v="18"/>
    <n v="103757"/>
  </r>
  <r>
    <x v="17"/>
    <x v="9"/>
    <x v="18"/>
    <n v="93685"/>
  </r>
  <r>
    <x v="17"/>
    <x v="10"/>
    <x v="18"/>
    <n v="91019"/>
  </r>
  <r>
    <x v="17"/>
    <x v="11"/>
    <x v="18"/>
    <n v="93140"/>
  </r>
  <r>
    <x v="17"/>
    <x v="0"/>
    <x v="18"/>
    <n v="82385"/>
  </r>
  <r>
    <x v="17"/>
    <x v="1"/>
    <x v="18"/>
    <n v="80691"/>
  </r>
  <r>
    <x v="17"/>
    <x v="2"/>
    <x v="18"/>
    <n v="76623"/>
  </r>
  <r>
    <x v="17"/>
    <x v="3"/>
    <x v="18"/>
    <n v="73217"/>
  </r>
  <r>
    <x v="17"/>
    <x v="4"/>
    <x v="18"/>
    <n v="74210"/>
  </r>
  <r>
    <x v="17"/>
    <x v="5"/>
    <x v="18"/>
    <n v="70149"/>
  </r>
  <r>
    <x v="17"/>
    <x v="6"/>
    <x v="18"/>
    <n v="67872"/>
  </r>
  <r>
    <x v="17"/>
    <x v="7"/>
    <x v="18"/>
    <n v="67579"/>
  </r>
  <r>
    <x v="17"/>
    <x v="8"/>
    <x v="18"/>
    <n v="61112"/>
  </r>
  <r>
    <x v="18"/>
    <x v="9"/>
    <x v="18"/>
    <n v="56053"/>
  </r>
  <r>
    <x v="18"/>
    <x v="10"/>
    <x v="18"/>
    <n v="52411"/>
  </r>
  <r>
    <x v="18"/>
    <x v="11"/>
    <x v="18"/>
    <n v="64606"/>
  </r>
  <r>
    <x v="18"/>
    <x v="0"/>
    <x v="18"/>
    <n v="66734"/>
  </r>
  <r>
    <x v="18"/>
    <x v="1"/>
    <x v="18"/>
    <n v="74000"/>
  </r>
  <r>
    <x v="18"/>
    <x v="2"/>
    <x v="18"/>
    <n v="72098"/>
  </r>
  <r>
    <x v="18"/>
    <x v="3"/>
    <x v="18"/>
    <n v="77540"/>
  </r>
  <r>
    <x v="18"/>
    <x v="4"/>
    <x v="18"/>
    <n v="68768"/>
  </r>
  <r>
    <x v="18"/>
    <x v="5"/>
    <x v="18"/>
    <n v="68961"/>
  </r>
  <r>
    <x v="18"/>
    <x v="6"/>
    <x v="18"/>
    <n v="68553"/>
  </r>
  <r>
    <x v="18"/>
    <x v="7"/>
    <x v="18"/>
    <n v="71615"/>
  </r>
  <r>
    <x v="18"/>
    <x v="8"/>
    <x v="18"/>
    <n v="62075"/>
  </r>
  <r>
    <x v="19"/>
    <x v="9"/>
    <x v="18"/>
    <n v="63394"/>
  </r>
  <r>
    <x v="19"/>
    <x v="10"/>
    <x v="18"/>
    <n v="53682"/>
  </r>
  <r>
    <x v="19"/>
    <x v="11"/>
    <x v="18"/>
    <n v="71527"/>
  </r>
  <r>
    <x v="19"/>
    <x v="0"/>
    <x v="18"/>
    <n v="69883"/>
  </r>
  <r>
    <x v="19"/>
    <x v="1"/>
    <x v="18"/>
    <n v="66399"/>
  </r>
  <r>
    <x v="19"/>
    <x v="2"/>
    <x v="18"/>
    <n v="63525"/>
  </r>
  <r>
    <x v="19"/>
    <x v="3"/>
    <x v="18"/>
    <n v="71268"/>
  </r>
  <r>
    <x v="19"/>
    <x v="4"/>
    <x v="18"/>
    <n v="75198"/>
  </r>
  <r>
    <x v="19"/>
    <x v="5"/>
    <x v="18"/>
    <n v="72926"/>
  </r>
  <r>
    <x v="19"/>
    <x v="6"/>
    <x v="18"/>
    <n v="81886"/>
  </r>
  <r>
    <x v="19"/>
    <x v="7"/>
    <x v="18"/>
    <n v="73894"/>
  </r>
  <r>
    <x v="19"/>
    <x v="8"/>
    <x v="18"/>
    <n v="66414"/>
  </r>
  <r>
    <x v="20"/>
    <x v="9"/>
    <x v="18"/>
    <n v="59385"/>
  </r>
  <r>
    <x v="20"/>
    <x v="10"/>
    <x v="18"/>
    <n v="56564"/>
  </r>
  <r>
    <x v="20"/>
    <x v="11"/>
    <x v="18"/>
    <n v="67294"/>
  </r>
  <r>
    <x v="20"/>
    <x v="0"/>
    <x v="18"/>
    <n v="64804"/>
  </r>
  <r>
    <x v="20"/>
    <x v="1"/>
    <x v="18"/>
    <n v="73924"/>
  </r>
  <r>
    <x v="20"/>
    <x v="2"/>
    <x v="18"/>
    <n v="64819"/>
  </r>
  <r>
    <x v="20"/>
    <x v="3"/>
    <x v="18"/>
    <n v="60213"/>
  </r>
  <r>
    <x v="20"/>
    <x v="4"/>
    <x v="18"/>
    <n v="59516"/>
  </r>
  <r>
    <x v="20"/>
    <x v="5"/>
    <x v="18"/>
    <n v="61493"/>
  </r>
  <r>
    <x v="20"/>
    <x v="6"/>
    <x v="18"/>
    <n v="60542"/>
  </r>
  <r>
    <x v="20"/>
    <x v="7"/>
    <x v="18"/>
    <n v="50196"/>
  </r>
  <r>
    <x v="20"/>
    <x v="8"/>
    <x v="18"/>
    <n v="52363"/>
  </r>
  <r>
    <x v="21"/>
    <x v="9"/>
    <x v="18"/>
    <n v="41561"/>
  </r>
  <r>
    <x v="21"/>
    <x v="10"/>
    <x v="18"/>
    <n v="41729"/>
  </r>
  <r>
    <x v="21"/>
    <x v="11"/>
    <x v="18"/>
    <n v="51695"/>
  </r>
  <r>
    <x v="21"/>
    <x v="0"/>
    <x v="18"/>
    <n v="53038"/>
  </r>
  <r>
    <x v="21"/>
    <x v="1"/>
    <x v="18"/>
    <n v="51089"/>
  </r>
  <r>
    <x v="21"/>
    <x v="2"/>
    <x v="18"/>
    <n v="45482"/>
  </r>
  <r>
    <x v="21"/>
    <x v="3"/>
    <x v="18"/>
    <n v="45993"/>
  </r>
  <r>
    <x v="21"/>
    <x v="4"/>
    <x v="18"/>
    <n v="40683"/>
  </r>
  <r>
    <x v="21"/>
    <x v="5"/>
    <x v="18"/>
    <n v="47035"/>
  </r>
  <r>
    <x v="21"/>
    <x v="6"/>
    <x v="18"/>
    <n v="49124"/>
  </r>
  <r>
    <x v="21"/>
    <x v="7"/>
    <x v="18"/>
    <n v="43855"/>
  </r>
  <r>
    <x v="21"/>
    <x v="8"/>
    <x v="18"/>
    <n v="41727"/>
  </r>
  <r>
    <x v="22"/>
    <x v="9"/>
    <x v="18"/>
    <n v="40285"/>
  </r>
  <r>
    <x v="22"/>
    <x v="10"/>
    <x v="18"/>
    <n v="38019"/>
  </r>
  <r>
    <x v="22"/>
    <x v="11"/>
    <x v="18"/>
    <n v="40742"/>
  </r>
  <r>
    <x v="22"/>
    <x v="0"/>
    <x v="18"/>
    <n v="37199"/>
  </r>
  <r>
    <x v="22"/>
    <x v="1"/>
    <x v="18"/>
    <n v="34396"/>
  </r>
  <r>
    <x v="22"/>
    <x v="2"/>
    <x v="18"/>
    <n v="32551"/>
  </r>
  <r>
    <x v="22"/>
    <x v="3"/>
    <x v="18"/>
    <n v="35693"/>
  </r>
  <r>
    <x v="22"/>
    <x v="4"/>
    <x v="18"/>
    <n v="36834"/>
  </r>
  <r>
    <x v="22"/>
    <x v="5"/>
    <x v="18"/>
    <n v="51583"/>
  </r>
  <r>
    <x v="22"/>
    <x v="6"/>
    <x v="18"/>
    <n v="52832"/>
  </r>
  <r>
    <x v="22"/>
    <x v="7"/>
    <x v="18"/>
    <n v="55082"/>
  </r>
  <r>
    <x v="22"/>
    <x v="8"/>
    <x v="18"/>
    <n v="45980"/>
  </r>
  <r>
    <x v="23"/>
    <x v="9"/>
    <x v="18"/>
    <n v="42839"/>
  </r>
  <r>
    <x v="23"/>
    <x v="10"/>
    <x v="18"/>
    <n v="37932"/>
  </r>
  <r>
    <x v="23"/>
    <x v="11"/>
    <x v="18"/>
    <n v="46199"/>
  </r>
  <r>
    <x v="23"/>
    <x v="0"/>
    <x v="18"/>
    <n v="43142"/>
  </r>
  <r>
    <x v="23"/>
    <x v="1"/>
    <x v="18"/>
    <n v="46700"/>
  </r>
  <r>
    <x v="23"/>
    <x v="2"/>
    <x v="18"/>
    <n v="47174"/>
  </r>
  <r>
    <x v="23"/>
    <x v="3"/>
    <x v="18"/>
    <n v="50536"/>
  </r>
  <r>
    <x v="23"/>
    <x v="4"/>
    <x v="18"/>
    <n v="48710"/>
  </r>
  <r>
    <x v="23"/>
    <x v="5"/>
    <x v="18"/>
    <n v="42624"/>
  </r>
  <r>
    <x v="23"/>
    <x v="6"/>
    <x v="18"/>
    <n v="38451"/>
  </r>
  <r>
    <x v="23"/>
    <x v="7"/>
    <x v="18"/>
    <n v="34565"/>
  </r>
  <r>
    <x v="23"/>
    <x v="8"/>
    <x v="18"/>
    <n v="29262"/>
  </r>
  <r>
    <x v="24"/>
    <x v="9"/>
    <x v="18"/>
    <n v="34490"/>
  </r>
  <r>
    <x v="24"/>
    <x v="10"/>
    <x v="18"/>
    <n v="35553"/>
  </r>
  <r>
    <x v="24"/>
    <x v="11"/>
    <x v="18"/>
    <n v="48291"/>
  </r>
  <r>
    <x v="24"/>
    <x v="0"/>
    <x v="18"/>
    <n v="42673"/>
  </r>
  <r>
    <x v="24"/>
    <x v="1"/>
    <x v="18"/>
    <n v="32287"/>
  </r>
  <r>
    <x v="24"/>
    <x v="2"/>
    <x v="18"/>
    <n v="0"/>
  </r>
  <r>
    <x v="24"/>
    <x v="3"/>
    <x v="18"/>
    <n v="11497"/>
  </r>
  <r>
    <x v="24"/>
    <x v="4"/>
    <x v="18"/>
    <n v="50367"/>
  </r>
  <r>
    <x v="24"/>
    <x v="5"/>
    <x v="18"/>
    <n v="38877"/>
  </r>
  <r>
    <x v="24"/>
    <x v="6"/>
    <x v="18"/>
    <n v="46479"/>
  </r>
  <r>
    <x v="24"/>
    <x v="7"/>
    <x v="18"/>
    <n v="43043"/>
  </r>
  <r>
    <x v="24"/>
    <x v="8"/>
    <x v="18"/>
    <n v="38924"/>
  </r>
  <r>
    <x v="25"/>
    <x v="9"/>
    <x v="18"/>
    <n v="42742"/>
  </r>
  <r>
    <x v="25"/>
    <x v="10"/>
    <x v="18"/>
    <n v="41185"/>
  </r>
  <r>
    <x v="25"/>
    <x v="11"/>
    <x v="18"/>
    <n v="44183"/>
  </r>
  <r>
    <x v="25"/>
    <x v="0"/>
    <x v="18"/>
    <n v="42510"/>
  </r>
  <r>
    <x v="25"/>
    <x v="1"/>
    <x v="18"/>
    <n v="42318"/>
  </r>
  <r>
    <x v="25"/>
    <x v="2"/>
    <x v="18"/>
    <n v="37503"/>
  </r>
  <r>
    <x v="25"/>
    <x v="3"/>
    <x v="18"/>
    <n v="42482"/>
  </r>
  <r>
    <x v="25"/>
    <x v="4"/>
    <x v="18"/>
    <n v="45908"/>
  </r>
  <r>
    <x v="25"/>
    <x v="5"/>
    <x v="18"/>
    <n v="45651"/>
  </r>
  <r>
    <x v="25"/>
    <x v="6"/>
    <x v="18"/>
    <n v="43622"/>
  </r>
  <r>
    <x v="25"/>
    <x v="7"/>
    <x v="18"/>
    <n v="40492"/>
  </r>
  <r>
    <x v="25"/>
    <x v="8"/>
    <x v="18"/>
    <n v="43150"/>
  </r>
  <r>
    <x v="26"/>
    <x v="9"/>
    <x v="18"/>
    <n v="47217"/>
  </r>
  <r>
    <x v="26"/>
    <x v="10"/>
    <x v="18"/>
    <n v="46810"/>
  </r>
  <r>
    <x v="26"/>
    <x v="11"/>
    <x v="18"/>
    <n v="37150"/>
  </r>
  <r>
    <x v="26"/>
    <x v="0"/>
    <x v="18"/>
    <n v="9254"/>
  </r>
  <r>
    <x v="26"/>
    <x v="1"/>
    <x v="18"/>
    <n v="15116"/>
  </r>
  <r>
    <x v="26"/>
    <x v="2"/>
    <x v="18"/>
    <n v="15118"/>
  </r>
  <r>
    <x v="26"/>
    <x v="3"/>
    <x v="18"/>
    <n v="12374"/>
  </r>
  <r>
    <x v="26"/>
    <x v="4"/>
    <x v="18"/>
    <n v="14742"/>
  </r>
  <r>
    <x v="26"/>
    <x v="5"/>
    <x v="18"/>
    <n v="11446"/>
  </r>
  <r>
    <x v="26"/>
    <x v="6"/>
    <x v="18"/>
    <n v="22578"/>
  </r>
  <r>
    <x v="0"/>
    <x v="0"/>
    <x v="19"/>
    <n v="22276"/>
  </r>
  <r>
    <x v="0"/>
    <x v="1"/>
    <x v="19"/>
    <n v="32852"/>
  </r>
  <r>
    <x v="0"/>
    <x v="2"/>
    <x v="19"/>
    <n v="29325"/>
  </r>
  <r>
    <x v="0"/>
    <x v="3"/>
    <x v="19"/>
    <n v="27175"/>
  </r>
  <r>
    <x v="0"/>
    <x v="4"/>
    <x v="19"/>
    <n v="29955"/>
  </r>
  <r>
    <x v="0"/>
    <x v="5"/>
    <x v="19"/>
    <n v="30580"/>
  </r>
  <r>
    <x v="0"/>
    <x v="6"/>
    <x v="19"/>
    <n v="31946"/>
  </r>
  <r>
    <x v="0"/>
    <x v="7"/>
    <x v="19"/>
    <n v="35896"/>
  </r>
  <r>
    <x v="0"/>
    <x v="8"/>
    <x v="19"/>
    <n v="37506"/>
  </r>
  <r>
    <x v="1"/>
    <x v="9"/>
    <x v="19"/>
    <n v="32839"/>
  </r>
  <r>
    <x v="1"/>
    <x v="10"/>
    <x v="19"/>
    <n v="41950"/>
  </r>
  <r>
    <x v="1"/>
    <x v="11"/>
    <x v="19"/>
    <n v="55077"/>
  </r>
  <r>
    <x v="1"/>
    <x v="0"/>
    <x v="19"/>
    <n v="45857"/>
  </r>
  <r>
    <x v="1"/>
    <x v="1"/>
    <x v="19"/>
    <n v="55751"/>
  </r>
  <r>
    <x v="1"/>
    <x v="2"/>
    <x v="19"/>
    <n v="55200"/>
  </r>
  <r>
    <x v="1"/>
    <x v="3"/>
    <x v="19"/>
    <n v="57390"/>
  </r>
  <r>
    <x v="1"/>
    <x v="4"/>
    <x v="19"/>
    <n v="59393"/>
  </r>
  <r>
    <x v="1"/>
    <x v="5"/>
    <x v="19"/>
    <n v="60290"/>
  </r>
  <r>
    <x v="1"/>
    <x v="6"/>
    <x v="19"/>
    <n v="64214"/>
  </r>
  <r>
    <x v="1"/>
    <x v="7"/>
    <x v="19"/>
    <n v="63625"/>
  </r>
  <r>
    <x v="1"/>
    <x v="8"/>
    <x v="19"/>
    <n v="59953"/>
  </r>
  <r>
    <x v="2"/>
    <x v="9"/>
    <x v="19"/>
    <n v="56406"/>
  </r>
  <r>
    <x v="2"/>
    <x v="10"/>
    <x v="19"/>
    <n v="56892"/>
  </r>
  <r>
    <x v="2"/>
    <x v="11"/>
    <x v="19"/>
    <n v="66029"/>
  </r>
  <r>
    <x v="2"/>
    <x v="0"/>
    <x v="19"/>
    <n v="66379"/>
  </r>
  <r>
    <x v="2"/>
    <x v="1"/>
    <x v="19"/>
    <n v="70576"/>
  </r>
  <r>
    <x v="2"/>
    <x v="2"/>
    <x v="19"/>
    <n v="61379"/>
  </r>
  <r>
    <x v="2"/>
    <x v="3"/>
    <x v="19"/>
    <n v="61195"/>
  </r>
  <r>
    <x v="2"/>
    <x v="4"/>
    <x v="19"/>
    <n v="63164"/>
  </r>
  <r>
    <x v="2"/>
    <x v="5"/>
    <x v="19"/>
    <n v="60486"/>
  </r>
  <r>
    <x v="2"/>
    <x v="6"/>
    <x v="19"/>
    <n v="70736"/>
  </r>
  <r>
    <x v="2"/>
    <x v="7"/>
    <x v="19"/>
    <n v="71659"/>
  </r>
  <r>
    <x v="2"/>
    <x v="8"/>
    <x v="19"/>
    <n v="70079"/>
  </r>
  <r>
    <x v="3"/>
    <x v="9"/>
    <x v="19"/>
    <n v="65779"/>
  </r>
  <r>
    <x v="3"/>
    <x v="10"/>
    <x v="19"/>
    <n v="64765"/>
  </r>
  <r>
    <x v="3"/>
    <x v="11"/>
    <x v="19"/>
    <n v="80029"/>
  </r>
  <r>
    <x v="3"/>
    <x v="0"/>
    <x v="19"/>
    <n v="82553"/>
  </r>
  <r>
    <x v="3"/>
    <x v="1"/>
    <x v="19"/>
    <n v="79235"/>
  </r>
  <r>
    <x v="3"/>
    <x v="2"/>
    <x v="19"/>
    <n v="73761"/>
  </r>
  <r>
    <x v="3"/>
    <x v="3"/>
    <x v="19"/>
    <n v="77791"/>
  </r>
  <r>
    <x v="3"/>
    <x v="4"/>
    <x v="19"/>
    <n v="76165"/>
  </r>
  <r>
    <x v="3"/>
    <x v="5"/>
    <x v="19"/>
    <n v="80058"/>
  </r>
  <r>
    <x v="3"/>
    <x v="6"/>
    <x v="19"/>
    <n v="82583"/>
  </r>
  <r>
    <x v="3"/>
    <x v="7"/>
    <x v="19"/>
    <n v="75590"/>
  </r>
  <r>
    <x v="3"/>
    <x v="8"/>
    <x v="19"/>
    <n v="78153"/>
  </r>
  <r>
    <x v="4"/>
    <x v="9"/>
    <x v="19"/>
    <n v="73046"/>
  </r>
  <r>
    <x v="4"/>
    <x v="10"/>
    <x v="19"/>
    <n v="72649"/>
  </r>
  <r>
    <x v="4"/>
    <x v="11"/>
    <x v="19"/>
    <n v="85493"/>
  </r>
  <r>
    <x v="4"/>
    <x v="0"/>
    <x v="19"/>
    <n v="80152"/>
  </r>
  <r>
    <x v="4"/>
    <x v="1"/>
    <x v="19"/>
    <n v="79145"/>
  </r>
  <r>
    <x v="4"/>
    <x v="2"/>
    <x v="19"/>
    <n v="74113"/>
  </r>
  <r>
    <x v="4"/>
    <x v="3"/>
    <x v="19"/>
    <n v="74804"/>
  </r>
  <r>
    <x v="4"/>
    <x v="4"/>
    <x v="19"/>
    <n v="78535"/>
  </r>
  <r>
    <x v="4"/>
    <x v="5"/>
    <x v="19"/>
    <n v="76989"/>
  </r>
  <r>
    <x v="4"/>
    <x v="6"/>
    <x v="19"/>
    <n v="79091"/>
  </r>
  <r>
    <x v="4"/>
    <x v="7"/>
    <x v="19"/>
    <n v="76462"/>
  </r>
  <r>
    <x v="4"/>
    <x v="8"/>
    <x v="19"/>
    <n v="75516"/>
  </r>
  <r>
    <x v="5"/>
    <x v="9"/>
    <x v="19"/>
    <n v="68516"/>
  </r>
  <r>
    <x v="5"/>
    <x v="10"/>
    <x v="19"/>
    <n v="68990"/>
  </r>
  <r>
    <x v="5"/>
    <x v="11"/>
    <x v="19"/>
    <n v="81624"/>
  </r>
  <r>
    <x v="5"/>
    <x v="0"/>
    <x v="19"/>
    <n v="80102"/>
  </r>
  <r>
    <x v="5"/>
    <x v="1"/>
    <x v="19"/>
    <n v="79437"/>
  </r>
  <r>
    <x v="5"/>
    <x v="2"/>
    <x v="19"/>
    <n v="75868"/>
  </r>
  <r>
    <x v="5"/>
    <x v="3"/>
    <x v="19"/>
    <n v="78908"/>
  </r>
  <r>
    <x v="5"/>
    <x v="4"/>
    <x v="19"/>
    <n v="77475"/>
  </r>
  <r>
    <x v="5"/>
    <x v="5"/>
    <x v="19"/>
    <n v="77712"/>
  </r>
  <r>
    <x v="5"/>
    <x v="6"/>
    <x v="19"/>
    <n v="82017"/>
  </r>
  <r>
    <x v="5"/>
    <x v="7"/>
    <x v="19"/>
    <n v="80269"/>
  </r>
  <r>
    <x v="5"/>
    <x v="8"/>
    <x v="19"/>
    <n v="76109"/>
  </r>
  <r>
    <x v="6"/>
    <x v="9"/>
    <x v="19"/>
    <n v="66562"/>
  </r>
  <r>
    <x v="6"/>
    <x v="10"/>
    <x v="19"/>
    <n v="70408"/>
  </r>
  <r>
    <x v="6"/>
    <x v="11"/>
    <x v="19"/>
    <n v="83348"/>
  </r>
  <r>
    <x v="6"/>
    <x v="0"/>
    <x v="19"/>
    <n v="75658"/>
  </r>
  <r>
    <x v="6"/>
    <x v="1"/>
    <x v="19"/>
    <n v="76108"/>
  </r>
  <r>
    <x v="6"/>
    <x v="2"/>
    <x v="19"/>
    <n v="73708"/>
  </r>
  <r>
    <x v="6"/>
    <x v="3"/>
    <x v="19"/>
    <n v="75192"/>
  </r>
  <r>
    <x v="6"/>
    <x v="4"/>
    <x v="19"/>
    <n v="78993"/>
  </r>
  <r>
    <x v="6"/>
    <x v="5"/>
    <x v="19"/>
    <n v="77792"/>
  </r>
  <r>
    <x v="6"/>
    <x v="6"/>
    <x v="19"/>
    <n v="78562"/>
  </r>
  <r>
    <x v="6"/>
    <x v="7"/>
    <x v="19"/>
    <n v="74245"/>
  </r>
  <r>
    <x v="6"/>
    <x v="8"/>
    <x v="19"/>
    <n v="74649"/>
  </r>
  <r>
    <x v="7"/>
    <x v="9"/>
    <x v="19"/>
    <n v="66866"/>
  </r>
  <r>
    <x v="7"/>
    <x v="10"/>
    <x v="19"/>
    <n v="65198"/>
  </r>
  <r>
    <x v="7"/>
    <x v="11"/>
    <x v="19"/>
    <n v="77266"/>
  </r>
  <r>
    <x v="7"/>
    <x v="0"/>
    <x v="19"/>
    <n v="75153"/>
  </r>
  <r>
    <x v="7"/>
    <x v="1"/>
    <x v="19"/>
    <n v="75828"/>
  </r>
  <r>
    <x v="7"/>
    <x v="2"/>
    <x v="19"/>
    <n v="70553"/>
  </r>
  <r>
    <x v="7"/>
    <x v="3"/>
    <x v="19"/>
    <n v="67910"/>
  </r>
  <r>
    <x v="7"/>
    <x v="4"/>
    <x v="19"/>
    <n v="71099"/>
  </r>
  <r>
    <x v="7"/>
    <x v="5"/>
    <x v="19"/>
    <n v="70738"/>
  </r>
  <r>
    <x v="7"/>
    <x v="6"/>
    <x v="19"/>
    <n v="74947"/>
  </r>
  <r>
    <x v="7"/>
    <x v="7"/>
    <x v="19"/>
    <n v="73458"/>
  </r>
  <r>
    <x v="7"/>
    <x v="8"/>
    <x v="19"/>
    <n v="61380"/>
  </r>
  <r>
    <x v="8"/>
    <x v="9"/>
    <x v="19"/>
    <n v="55577"/>
  </r>
  <r>
    <x v="8"/>
    <x v="10"/>
    <x v="19"/>
    <n v="48141"/>
  </r>
  <r>
    <x v="8"/>
    <x v="11"/>
    <x v="19"/>
    <n v="54938"/>
  </r>
  <r>
    <x v="8"/>
    <x v="0"/>
    <x v="19"/>
    <n v="53989"/>
  </r>
  <r>
    <x v="8"/>
    <x v="1"/>
    <x v="19"/>
    <n v="58176"/>
  </r>
  <r>
    <x v="8"/>
    <x v="2"/>
    <x v="19"/>
    <n v="55399"/>
  </r>
  <r>
    <x v="8"/>
    <x v="3"/>
    <x v="19"/>
    <n v="58333"/>
  </r>
  <r>
    <x v="8"/>
    <x v="4"/>
    <x v="19"/>
    <n v="61334"/>
  </r>
  <r>
    <x v="8"/>
    <x v="5"/>
    <x v="19"/>
    <n v="62119"/>
  </r>
  <r>
    <x v="8"/>
    <x v="6"/>
    <x v="19"/>
    <n v="67282"/>
  </r>
  <r>
    <x v="8"/>
    <x v="7"/>
    <x v="19"/>
    <n v="72054"/>
  </r>
  <r>
    <x v="8"/>
    <x v="8"/>
    <x v="19"/>
    <n v="70660"/>
  </r>
  <r>
    <x v="9"/>
    <x v="9"/>
    <x v="19"/>
    <n v="63481"/>
  </r>
  <r>
    <x v="9"/>
    <x v="10"/>
    <x v="19"/>
    <n v="59046"/>
  </r>
  <r>
    <x v="9"/>
    <x v="11"/>
    <x v="19"/>
    <n v="71450"/>
  </r>
  <r>
    <x v="9"/>
    <x v="0"/>
    <x v="19"/>
    <n v="75284"/>
  </r>
  <r>
    <x v="9"/>
    <x v="1"/>
    <x v="19"/>
    <n v="75066"/>
  </r>
  <r>
    <x v="9"/>
    <x v="2"/>
    <x v="19"/>
    <n v="72896"/>
  </r>
  <r>
    <x v="9"/>
    <x v="3"/>
    <x v="19"/>
    <n v="76975"/>
  </r>
  <r>
    <x v="9"/>
    <x v="4"/>
    <x v="19"/>
    <n v="79408"/>
  </r>
  <r>
    <x v="9"/>
    <x v="5"/>
    <x v="19"/>
    <n v="81470"/>
  </r>
  <r>
    <x v="9"/>
    <x v="6"/>
    <x v="19"/>
    <n v="86209"/>
  </r>
  <r>
    <x v="9"/>
    <x v="7"/>
    <x v="19"/>
    <n v="82246"/>
  </r>
  <r>
    <x v="9"/>
    <x v="8"/>
    <x v="19"/>
    <n v="83440"/>
  </r>
  <r>
    <x v="10"/>
    <x v="9"/>
    <x v="19"/>
    <n v="71288"/>
  </r>
  <r>
    <x v="10"/>
    <x v="10"/>
    <x v="19"/>
    <n v="74325"/>
  </r>
  <r>
    <x v="10"/>
    <x v="11"/>
    <x v="19"/>
    <n v="89008"/>
  </r>
  <r>
    <x v="10"/>
    <x v="0"/>
    <x v="19"/>
    <n v="81548"/>
  </r>
  <r>
    <x v="10"/>
    <x v="1"/>
    <x v="19"/>
    <n v="83523"/>
  </r>
  <r>
    <x v="10"/>
    <x v="2"/>
    <x v="19"/>
    <n v="81974"/>
  </r>
  <r>
    <x v="10"/>
    <x v="3"/>
    <x v="19"/>
    <n v="83395"/>
  </r>
  <r>
    <x v="10"/>
    <x v="4"/>
    <x v="19"/>
    <n v="84315"/>
  </r>
  <r>
    <x v="10"/>
    <x v="5"/>
    <x v="19"/>
    <n v="89179"/>
  </r>
  <r>
    <x v="10"/>
    <x v="6"/>
    <x v="19"/>
    <n v="88055"/>
  </r>
  <r>
    <x v="10"/>
    <x v="7"/>
    <x v="19"/>
    <n v="88195"/>
  </r>
  <r>
    <x v="10"/>
    <x v="8"/>
    <x v="19"/>
    <n v="88774"/>
  </r>
  <r>
    <x v="11"/>
    <x v="9"/>
    <x v="19"/>
    <n v="71372"/>
  </r>
  <r>
    <x v="11"/>
    <x v="10"/>
    <x v="19"/>
    <n v="74347"/>
  </r>
  <r>
    <x v="11"/>
    <x v="11"/>
    <x v="19"/>
    <n v="87976"/>
  </r>
  <r>
    <x v="11"/>
    <x v="0"/>
    <x v="19"/>
    <n v="89774"/>
  </r>
  <r>
    <x v="11"/>
    <x v="1"/>
    <x v="19"/>
    <n v="89660"/>
  </r>
  <r>
    <x v="11"/>
    <x v="2"/>
    <x v="19"/>
    <n v="79405"/>
  </r>
  <r>
    <x v="11"/>
    <x v="3"/>
    <x v="19"/>
    <n v="83494"/>
  </r>
  <r>
    <x v="11"/>
    <x v="4"/>
    <x v="19"/>
    <n v="83340"/>
  </r>
  <r>
    <x v="11"/>
    <x v="5"/>
    <x v="19"/>
    <n v="89475"/>
  </r>
  <r>
    <x v="11"/>
    <x v="6"/>
    <x v="19"/>
    <n v="92545"/>
  </r>
  <r>
    <x v="11"/>
    <x v="7"/>
    <x v="19"/>
    <n v="91748"/>
  </r>
  <r>
    <x v="11"/>
    <x v="8"/>
    <x v="19"/>
    <n v="91076"/>
  </r>
  <r>
    <x v="12"/>
    <x v="9"/>
    <x v="19"/>
    <n v="77853"/>
  </r>
  <r>
    <x v="12"/>
    <x v="10"/>
    <x v="19"/>
    <n v="78919"/>
  </r>
  <r>
    <x v="12"/>
    <x v="11"/>
    <x v="19"/>
    <n v="93146"/>
  </r>
  <r>
    <x v="12"/>
    <x v="0"/>
    <x v="19"/>
    <n v="92191"/>
  </r>
  <r>
    <x v="12"/>
    <x v="1"/>
    <x v="19"/>
    <n v="92932"/>
  </r>
  <r>
    <x v="12"/>
    <x v="2"/>
    <x v="19"/>
    <n v="88142"/>
  </r>
  <r>
    <x v="12"/>
    <x v="3"/>
    <x v="19"/>
    <n v="92280"/>
  </r>
  <r>
    <x v="12"/>
    <x v="4"/>
    <x v="19"/>
    <n v="91944"/>
  </r>
  <r>
    <x v="12"/>
    <x v="5"/>
    <x v="19"/>
    <n v="95952"/>
  </r>
  <r>
    <x v="12"/>
    <x v="6"/>
    <x v="19"/>
    <n v="96724"/>
  </r>
  <r>
    <x v="12"/>
    <x v="7"/>
    <x v="19"/>
    <n v="93565"/>
  </r>
  <r>
    <x v="12"/>
    <x v="8"/>
    <x v="19"/>
    <n v="87011"/>
  </r>
  <r>
    <x v="13"/>
    <x v="9"/>
    <x v="19"/>
    <n v="79941"/>
  </r>
  <r>
    <x v="13"/>
    <x v="10"/>
    <x v="19"/>
    <n v="78479"/>
  </r>
  <r>
    <x v="13"/>
    <x v="11"/>
    <x v="19"/>
    <n v="97829"/>
  </r>
  <r>
    <x v="13"/>
    <x v="0"/>
    <x v="19"/>
    <n v="87908"/>
  </r>
  <r>
    <x v="13"/>
    <x v="1"/>
    <x v="19"/>
    <n v="93696"/>
  </r>
  <r>
    <x v="13"/>
    <x v="2"/>
    <x v="19"/>
    <n v="90768"/>
  </r>
  <r>
    <x v="13"/>
    <x v="3"/>
    <x v="19"/>
    <n v="90520"/>
  </r>
  <r>
    <x v="13"/>
    <x v="4"/>
    <x v="19"/>
    <n v="93824"/>
  </r>
  <r>
    <x v="13"/>
    <x v="5"/>
    <x v="19"/>
    <n v="96041"/>
  </r>
  <r>
    <x v="13"/>
    <x v="6"/>
    <x v="19"/>
    <n v="97746"/>
  </r>
  <r>
    <x v="13"/>
    <x v="7"/>
    <x v="19"/>
    <n v="96477"/>
  </r>
  <r>
    <x v="13"/>
    <x v="8"/>
    <x v="19"/>
    <n v="92437"/>
  </r>
  <r>
    <x v="14"/>
    <x v="9"/>
    <x v="19"/>
    <n v="81392"/>
  </r>
  <r>
    <x v="14"/>
    <x v="10"/>
    <x v="19"/>
    <n v="84465"/>
  </r>
  <r>
    <x v="14"/>
    <x v="11"/>
    <x v="19"/>
    <n v="87282"/>
  </r>
  <r>
    <x v="14"/>
    <x v="0"/>
    <x v="19"/>
    <n v="94463"/>
  </r>
  <r>
    <x v="14"/>
    <x v="1"/>
    <x v="19"/>
    <n v="96322"/>
  </r>
  <r>
    <x v="14"/>
    <x v="2"/>
    <x v="19"/>
    <n v="86565"/>
  </r>
  <r>
    <x v="14"/>
    <x v="3"/>
    <x v="19"/>
    <n v="92736"/>
  </r>
  <r>
    <x v="14"/>
    <x v="4"/>
    <x v="19"/>
    <n v="87604"/>
  </r>
  <r>
    <x v="14"/>
    <x v="5"/>
    <x v="19"/>
    <n v="91464"/>
  </r>
  <r>
    <x v="14"/>
    <x v="6"/>
    <x v="19"/>
    <n v="92570"/>
  </r>
  <r>
    <x v="14"/>
    <x v="7"/>
    <x v="19"/>
    <n v="91370"/>
  </r>
  <r>
    <x v="14"/>
    <x v="8"/>
    <x v="19"/>
    <n v="86370"/>
  </r>
  <r>
    <x v="15"/>
    <x v="9"/>
    <x v="19"/>
    <n v="80192"/>
  </r>
  <r>
    <x v="15"/>
    <x v="10"/>
    <x v="19"/>
    <n v="79071"/>
  </r>
  <r>
    <x v="15"/>
    <x v="11"/>
    <x v="19"/>
    <n v="90360"/>
  </r>
  <r>
    <x v="15"/>
    <x v="0"/>
    <x v="19"/>
    <n v="92435"/>
  </r>
  <r>
    <x v="15"/>
    <x v="1"/>
    <x v="19"/>
    <n v="91553"/>
  </r>
  <r>
    <x v="15"/>
    <x v="2"/>
    <x v="19"/>
    <n v="84502"/>
  </r>
  <r>
    <x v="15"/>
    <x v="3"/>
    <x v="19"/>
    <n v="73599"/>
  </r>
  <r>
    <x v="15"/>
    <x v="4"/>
    <x v="19"/>
    <n v="83840"/>
  </r>
  <r>
    <x v="15"/>
    <x v="5"/>
    <x v="19"/>
    <n v="85972"/>
  </r>
  <r>
    <x v="15"/>
    <x v="6"/>
    <x v="19"/>
    <n v="87796"/>
  </r>
  <r>
    <x v="15"/>
    <x v="7"/>
    <x v="19"/>
    <n v="82261"/>
  </r>
  <r>
    <x v="15"/>
    <x v="8"/>
    <x v="19"/>
    <n v="84419"/>
  </r>
  <r>
    <x v="16"/>
    <x v="9"/>
    <x v="19"/>
    <n v="72048"/>
  </r>
  <r>
    <x v="16"/>
    <x v="10"/>
    <x v="19"/>
    <n v="69012"/>
  </r>
  <r>
    <x v="16"/>
    <x v="11"/>
    <x v="19"/>
    <n v="87306"/>
  </r>
  <r>
    <x v="16"/>
    <x v="0"/>
    <x v="19"/>
    <n v="85370"/>
  </r>
  <r>
    <x v="16"/>
    <x v="1"/>
    <x v="19"/>
    <n v="83457"/>
  </r>
  <r>
    <x v="16"/>
    <x v="2"/>
    <x v="19"/>
    <n v="82190"/>
  </r>
  <r>
    <x v="16"/>
    <x v="3"/>
    <x v="19"/>
    <n v="81486"/>
  </r>
  <r>
    <x v="16"/>
    <x v="4"/>
    <x v="19"/>
    <n v="84843"/>
  </r>
  <r>
    <x v="16"/>
    <x v="5"/>
    <x v="19"/>
    <n v="87775"/>
  </r>
  <r>
    <x v="16"/>
    <x v="6"/>
    <x v="19"/>
    <n v="83548"/>
  </r>
  <r>
    <x v="16"/>
    <x v="7"/>
    <x v="19"/>
    <n v="86194"/>
  </r>
  <r>
    <x v="16"/>
    <x v="8"/>
    <x v="19"/>
    <n v="72131"/>
  </r>
  <r>
    <x v="17"/>
    <x v="9"/>
    <x v="19"/>
    <n v="62120"/>
  </r>
  <r>
    <x v="17"/>
    <x v="10"/>
    <x v="19"/>
    <n v="62739"/>
  </r>
  <r>
    <x v="17"/>
    <x v="11"/>
    <x v="19"/>
    <n v="69198"/>
  </r>
  <r>
    <x v="17"/>
    <x v="0"/>
    <x v="19"/>
    <n v="64035"/>
  </r>
  <r>
    <x v="17"/>
    <x v="1"/>
    <x v="19"/>
    <n v="61839"/>
  </r>
  <r>
    <x v="17"/>
    <x v="2"/>
    <x v="19"/>
    <n v="58685"/>
  </r>
  <r>
    <x v="17"/>
    <x v="3"/>
    <x v="19"/>
    <n v="56457"/>
  </r>
  <r>
    <x v="17"/>
    <x v="4"/>
    <x v="19"/>
    <n v="57774"/>
  </r>
  <r>
    <x v="17"/>
    <x v="5"/>
    <x v="19"/>
    <n v="55896"/>
  </r>
  <r>
    <x v="17"/>
    <x v="6"/>
    <x v="19"/>
    <n v="55535"/>
  </r>
  <r>
    <x v="17"/>
    <x v="7"/>
    <x v="19"/>
    <n v="53092"/>
  </r>
  <r>
    <x v="17"/>
    <x v="8"/>
    <x v="19"/>
    <n v="50595"/>
  </r>
  <r>
    <x v="18"/>
    <x v="9"/>
    <x v="19"/>
    <n v="44064"/>
  </r>
  <r>
    <x v="18"/>
    <x v="10"/>
    <x v="19"/>
    <n v="42043"/>
  </r>
  <r>
    <x v="18"/>
    <x v="11"/>
    <x v="19"/>
    <n v="54539"/>
  </r>
  <r>
    <x v="18"/>
    <x v="0"/>
    <x v="19"/>
    <n v="53205"/>
  </r>
  <r>
    <x v="18"/>
    <x v="1"/>
    <x v="19"/>
    <n v="59130"/>
  </r>
  <r>
    <x v="18"/>
    <x v="2"/>
    <x v="19"/>
    <n v="58152"/>
  </r>
  <r>
    <x v="18"/>
    <x v="3"/>
    <x v="19"/>
    <n v="58808"/>
  </r>
  <r>
    <x v="18"/>
    <x v="4"/>
    <x v="19"/>
    <n v="55326"/>
  </r>
  <r>
    <x v="18"/>
    <x v="5"/>
    <x v="19"/>
    <n v="55617"/>
  </r>
  <r>
    <x v="18"/>
    <x v="6"/>
    <x v="19"/>
    <n v="57034"/>
  </r>
  <r>
    <x v="18"/>
    <x v="7"/>
    <x v="19"/>
    <n v="55960"/>
  </r>
  <r>
    <x v="18"/>
    <x v="8"/>
    <x v="19"/>
    <n v="45760"/>
  </r>
  <r>
    <x v="19"/>
    <x v="9"/>
    <x v="19"/>
    <n v="47897"/>
  </r>
  <r>
    <x v="19"/>
    <x v="10"/>
    <x v="19"/>
    <n v="44896"/>
  </r>
  <r>
    <x v="19"/>
    <x v="11"/>
    <x v="19"/>
    <n v="55998"/>
  </r>
  <r>
    <x v="19"/>
    <x v="0"/>
    <x v="19"/>
    <n v="57065"/>
  </r>
  <r>
    <x v="19"/>
    <x v="1"/>
    <x v="19"/>
    <n v="54827"/>
  </r>
  <r>
    <x v="19"/>
    <x v="2"/>
    <x v="19"/>
    <n v="53440"/>
  </r>
  <r>
    <x v="19"/>
    <x v="3"/>
    <x v="19"/>
    <n v="54377"/>
  </r>
  <r>
    <x v="19"/>
    <x v="4"/>
    <x v="19"/>
    <n v="56569"/>
  </r>
  <r>
    <x v="19"/>
    <x v="5"/>
    <x v="19"/>
    <n v="53865"/>
  </r>
  <r>
    <x v="19"/>
    <x v="6"/>
    <x v="19"/>
    <n v="58653"/>
  </r>
  <r>
    <x v="19"/>
    <x v="7"/>
    <x v="19"/>
    <n v="54854"/>
  </r>
  <r>
    <x v="19"/>
    <x v="8"/>
    <x v="19"/>
    <n v="48806"/>
  </r>
  <r>
    <x v="20"/>
    <x v="9"/>
    <x v="19"/>
    <n v="45094"/>
  </r>
  <r>
    <x v="20"/>
    <x v="10"/>
    <x v="19"/>
    <n v="40153"/>
  </r>
  <r>
    <x v="20"/>
    <x v="11"/>
    <x v="19"/>
    <n v="51861"/>
  </r>
  <r>
    <x v="20"/>
    <x v="0"/>
    <x v="19"/>
    <n v="50859"/>
  </r>
  <r>
    <x v="20"/>
    <x v="1"/>
    <x v="19"/>
    <n v="49063"/>
  </r>
  <r>
    <x v="20"/>
    <x v="2"/>
    <x v="19"/>
    <n v="42761"/>
  </r>
  <r>
    <x v="20"/>
    <x v="3"/>
    <x v="19"/>
    <n v="40424"/>
  </r>
  <r>
    <x v="20"/>
    <x v="4"/>
    <x v="19"/>
    <n v="41946"/>
  </r>
  <r>
    <x v="20"/>
    <x v="5"/>
    <x v="19"/>
    <n v="44627"/>
  </r>
  <r>
    <x v="20"/>
    <x v="6"/>
    <x v="19"/>
    <n v="43591"/>
  </r>
  <r>
    <x v="20"/>
    <x v="7"/>
    <x v="19"/>
    <n v="36993"/>
  </r>
  <r>
    <x v="20"/>
    <x v="8"/>
    <x v="19"/>
    <n v="41460"/>
  </r>
  <r>
    <x v="21"/>
    <x v="9"/>
    <x v="19"/>
    <n v="34910"/>
  </r>
  <r>
    <x v="21"/>
    <x v="10"/>
    <x v="19"/>
    <n v="35526"/>
  </r>
  <r>
    <x v="21"/>
    <x v="11"/>
    <x v="19"/>
    <n v="39273"/>
  </r>
  <r>
    <x v="21"/>
    <x v="0"/>
    <x v="19"/>
    <n v="41553"/>
  </r>
  <r>
    <x v="21"/>
    <x v="1"/>
    <x v="19"/>
    <n v="39981"/>
  </r>
  <r>
    <x v="21"/>
    <x v="2"/>
    <x v="19"/>
    <n v="39752"/>
  </r>
  <r>
    <x v="21"/>
    <x v="3"/>
    <x v="19"/>
    <n v="39417"/>
  </r>
  <r>
    <x v="21"/>
    <x v="4"/>
    <x v="19"/>
    <n v="36935"/>
  </r>
  <r>
    <x v="21"/>
    <x v="5"/>
    <x v="19"/>
    <n v="41557"/>
  </r>
  <r>
    <x v="21"/>
    <x v="6"/>
    <x v="19"/>
    <n v="44095"/>
  </r>
  <r>
    <x v="21"/>
    <x v="7"/>
    <x v="19"/>
    <n v="38533"/>
  </r>
  <r>
    <x v="21"/>
    <x v="8"/>
    <x v="19"/>
    <n v="37411"/>
  </r>
  <r>
    <x v="22"/>
    <x v="9"/>
    <x v="19"/>
    <n v="34976"/>
  </r>
  <r>
    <x v="22"/>
    <x v="10"/>
    <x v="19"/>
    <n v="32795"/>
  </r>
  <r>
    <x v="22"/>
    <x v="11"/>
    <x v="19"/>
    <n v="41132"/>
  </r>
  <r>
    <x v="22"/>
    <x v="0"/>
    <x v="19"/>
    <n v="37498"/>
  </r>
  <r>
    <x v="22"/>
    <x v="1"/>
    <x v="19"/>
    <n v="32706"/>
  </r>
  <r>
    <x v="22"/>
    <x v="2"/>
    <x v="19"/>
    <n v="32063"/>
  </r>
  <r>
    <x v="22"/>
    <x v="3"/>
    <x v="19"/>
    <n v="33501"/>
  </r>
  <r>
    <x v="22"/>
    <x v="4"/>
    <x v="19"/>
    <n v="37451"/>
  </r>
  <r>
    <x v="22"/>
    <x v="5"/>
    <x v="19"/>
    <n v="39962"/>
  </r>
  <r>
    <x v="22"/>
    <x v="6"/>
    <x v="19"/>
    <n v="40476"/>
  </r>
  <r>
    <x v="22"/>
    <x v="7"/>
    <x v="19"/>
    <n v="42347"/>
  </r>
  <r>
    <x v="22"/>
    <x v="8"/>
    <x v="19"/>
    <n v="36291"/>
  </r>
  <r>
    <x v="23"/>
    <x v="9"/>
    <x v="19"/>
    <n v="32853"/>
  </r>
  <r>
    <x v="23"/>
    <x v="10"/>
    <x v="19"/>
    <n v="29188"/>
  </r>
  <r>
    <x v="23"/>
    <x v="11"/>
    <x v="19"/>
    <n v="38020"/>
  </r>
  <r>
    <x v="23"/>
    <x v="0"/>
    <x v="19"/>
    <n v="35379"/>
  </r>
  <r>
    <x v="23"/>
    <x v="1"/>
    <x v="19"/>
    <n v="38346"/>
  </r>
  <r>
    <x v="23"/>
    <x v="2"/>
    <x v="19"/>
    <n v="38205"/>
  </r>
  <r>
    <x v="23"/>
    <x v="3"/>
    <x v="19"/>
    <n v="37411"/>
  </r>
  <r>
    <x v="23"/>
    <x v="4"/>
    <x v="19"/>
    <n v="43644"/>
  </r>
  <r>
    <x v="23"/>
    <x v="5"/>
    <x v="19"/>
    <n v="39164"/>
  </r>
  <r>
    <x v="23"/>
    <x v="6"/>
    <x v="19"/>
    <n v="37039"/>
  </r>
  <r>
    <x v="23"/>
    <x v="7"/>
    <x v="19"/>
    <n v="33426"/>
  </r>
  <r>
    <x v="23"/>
    <x v="8"/>
    <x v="19"/>
    <n v="28811"/>
  </r>
  <r>
    <x v="24"/>
    <x v="9"/>
    <x v="19"/>
    <n v="31595"/>
  </r>
  <r>
    <x v="24"/>
    <x v="10"/>
    <x v="19"/>
    <n v="32545"/>
  </r>
  <r>
    <x v="24"/>
    <x v="11"/>
    <x v="19"/>
    <n v="45138"/>
  </r>
  <r>
    <x v="24"/>
    <x v="0"/>
    <x v="19"/>
    <n v="45910"/>
  </r>
  <r>
    <x v="24"/>
    <x v="1"/>
    <x v="19"/>
    <n v="36615"/>
  </r>
  <r>
    <x v="24"/>
    <x v="2"/>
    <x v="19"/>
    <n v="0"/>
  </r>
  <r>
    <x v="24"/>
    <x v="3"/>
    <x v="19"/>
    <n v="10290"/>
  </r>
  <r>
    <x v="24"/>
    <x v="4"/>
    <x v="19"/>
    <n v="37862"/>
  </r>
  <r>
    <x v="24"/>
    <x v="5"/>
    <x v="19"/>
    <n v="37729"/>
  </r>
  <r>
    <x v="24"/>
    <x v="6"/>
    <x v="19"/>
    <n v="44876"/>
  </r>
  <r>
    <x v="24"/>
    <x v="7"/>
    <x v="19"/>
    <n v="41007"/>
  </r>
  <r>
    <x v="24"/>
    <x v="8"/>
    <x v="19"/>
    <n v="36469"/>
  </r>
  <r>
    <x v="25"/>
    <x v="9"/>
    <x v="19"/>
    <n v="36682"/>
  </r>
  <r>
    <x v="25"/>
    <x v="10"/>
    <x v="19"/>
    <n v="36845"/>
  </r>
  <r>
    <x v="25"/>
    <x v="11"/>
    <x v="19"/>
    <n v="41590"/>
  </r>
  <r>
    <x v="25"/>
    <x v="0"/>
    <x v="19"/>
    <n v="38749"/>
  </r>
  <r>
    <x v="25"/>
    <x v="1"/>
    <x v="19"/>
    <n v="37687"/>
  </r>
  <r>
    <x v="25"/>
    <x v="2"/>
    <x v="19"/>
    <n v="35173"/>
  </r>
  <r>
    <x v="25"/>
    <x v="3"/>
    <x v="19"/>
    <n v="41844"/>
  </r>
  <r>
    <x v="25"/>
    <x v="4"/>
    <x v="19"/>
    <n v="45190"/>
  </r>
  <r>
    <x v="25"/>
    <x v="5"/>
    <x v="19"/>
    <n v="45301"/>
  </r>
  <r>
    <x v="25"/>
    <x v="6"/>
    <x v="19"/>
    <n v="43800"/>
  </r>
  <r>
    <x v="25"/>
    <x v="7"/>
    <x v="19"/>
    <n v="42351"/>
  </r>
  <r>
    <x v="25"/>
    <x v="8"/>
    <x v="19"/>
    <n v="40910"/>
  </r>
  <r>
    <x v="26"/>
    <x v="9"/>
    <x v="19"/>
    <n v="41472"/>
  </r>
  <r>
    <x v="26"/>
    <x v="10"/>
    <x v="19"/>
    <n v="40710"/>
  </r>
  <r>
    <x v="26"/>
    <x v="11"/>
    <x v="19"/>
    <n v="30689"/>
  </r>
  <r>
    <x v="26"/>
    <x v="0"/>
    <x v="19"/>
    <n v="5195"/>
  </r>
  <r>
    <x v="26"/>
    <x v="1"/>
    <x v="19"/>
    <n v="8706"/>
  </r>
  <r>
    <x v="26"/>
    <x v="2"/>
    <x v="19"/>
    <n v="8393"/>
  </r>
  <r>
    <x v="26"/>
    <x v="3"/>
    <x v="19"/>
    <n v="6798"/>
  </r>
  <r>
    <x v="26"/>
    <x v="4"/>
    <x v="19"/>
    <n v="8150"/>
  </r>
  <r>
    <x v="26"/>
    <x v="5"/>
    <x v="19"/>
    <n v="7932"/>
  </r>
  <r>
    <x v="26"/>
    <x v="6"/>
    <x v="19"/>
    <n v="13385"/>
  </r>
  <r>
    <x v="0"/>
    <x v="0"/>
    <x v="20"/>
    <n v="23051"/>
  </r>
  <r>
    <x v="0"/>
    <x v="1"/>
    <x v="20"/>
    <n v="32091"/>
  </r>
  <r>
    <x v="0"/>
    <x v="2"/>
    <x v="20"/>
    <n v="27585"/>
  </r>
  <r>
    <x v="0"/>
    <x v="3"/>
    <x v="20"/>
    <n v="29578"/>
  </r>
  <r>
    <x v="0"/>
    <x v="4"/>
    <x v="20"/>
    <n v="36507"/>
  </r>
  <r>
    <x v="0"/>
    <x v="5"/>
    <x v="20"/>
    <n v="37590"/>
  </r>
  <r>
    <x v="0"/>
    <x v="6"/>
    <x v="20"/>
    <n v="37684"/>
  </r>
  <r>
    <x v="0"/>
    <x v="7"/>
    <x v="20"/>
    <n v="40282"/>
  </r>
  <r>
    <x v="0"/>
    <x v="8"/>
    <x v="20"/>
    <n v="41416"/>
  </r>
  <r>
    <x v="1"/>
    <x v="9"/>
    <x v="20"/>
    <n v="41963"/>
  </r>
  <r>
    <x v="1"/>
    <x v="10"/>
    <x v="20"/>
    <n v="58910"/>
  </r>
  <r>
    <x v="1"/>
    <x v="11"/>
    <x v="20"/>
    <n v="77891"/>
  </r>
  <r>
    <x v="1"/>
    <x v="0"/>
    <x v="20"/>
    <n v="66703"/>
  </r>
  <r>
    <x v="1"/>
    <x v="1"/>
    <x v="20"/>
    <n v="80100"/>
  </r>
  <r>
    <x v="1"/>
    <x v="2"/>
    <x v="20"/>
    <n v="77339"/>
  </r>
  <r>
    <x v="1"/>
    <x v="3"/>
    <x v="20"/>
    <n v="82654"/>
  </r>
  <r>
    <x v="1"/>
    <x v="4"/>
    <x v="20"/>
    <n v="83372"/>
  </r>
  <r>
    <x v="1"/>
    <x v="5"/>
    <x v="20"/>
    <n v="85212"/>
  </r>
  <r>
    <x v="1"/>
    <x v="6"/>
    <x v="20"/>
    <n v="91271"/>
  </r>
  <r>
    <x v="1"/>
    <x v="7"/>
    <x v="20"/>
    <n v="91560"/>
  </r>
  <r>
    <x v="1"/>
    <x v="8"/>
    <x v="20"/>
    <n v="87074"/>
  </r>
  <r>
    <x v="2"/>
    <x v="9"/>
    <x v="20"/>
    <n v="79869"/>
  </r>
  <r>
    <x v="2"/>
    <x v="10"/>
    <x v="20"/>
    <n v="77053"/>
  </r>
  <r>
    <x v="2"/>
    <x v="11"/>
    <x v="20"/>
    <n v="93584"/>
  </r>
  <r>
    <x v="2"/>
    <x v="0"/>
    <x v="20"/>
    <n v="92471"/>
  </r>
  <r>
    <x v="2"/>
    <x v="1"/>
    <x v="20"/>
    <n v="99563"/>
  </r>
  <r>
    <x v="2"/>
    <x v="2"/>
    <x v="20"/>
    <n v="82700"/>
  </r>
  <r>
    <x v="2"/>
    <x v="3"/>
    <x v="20"/>
    <n v="87815"/>
  </r>
  <r>
    <x v="2"/>
    <x v="4"/>
    <x v="20"/>
    <n v="89080"/>
  </r>
  <r>
    <x v="2"/>
    <x v="5"/>
    <x v="20"/>
    <n v="86758"/>
  </r>
  <r>
    <x v="2"/>
    <x v="6"/>
    <x v="20"/>
    <n v="102926"/>
  </r>
  <r>
    <x v="2"/>
    <x v="7"/>
    <x v="20"/>
    <n v="99308"/>
  </r>
  <r>
    <x v="2"/>
    <x v="8"/>
    <x v="20"/>
    <n v="96312"/>
  </r>
  <r>
    <x v="3"/>
    <x v="9"/>
    <x v="20"/>
    <n v="87566"/>
  </r>
  <r>
    <x v="3"/>
    <x v="10"/>
    <x v="20"/>
    <n v="87682"/>
  </r>
  <r>
    <x v="3"/>
    <x v="11"/>
    <x v="20"/>
    <n v="108475"/>
  </r>
  <r>
    <x v="3"/>
    <x v="0"/>
    <x v="20"/>
    <n v="109237"/>
  </r>
  <r>
    <x v="3"/>
    <x v="1"/>
    <x v="20"/>
    <n v="108648"/>
  </r>
  <r>
    <x v="3"/>
    <x v="2"/>
    <x v="20"/>
    <n v="102073"/>
  </r>
  <r>
    <x v="3"/>
    <x v="3"/>
    <x v="20"/>
    <n v="109446"/>
  </r>
  <r>
    <x v="3"/>
    <x v="4"/>
    <x v="20"/>
    <n v="105589"/>
  </r>
  <r>
    <x v="3"/>
    <x v="5"/>
    <x v="20"/>
    <n v="111455"/>
  </r>
  <r>
    <x v="3"/>
    <x v="6"/>
    <x v="20"/>
    <n v="115587"/>
  </r>
  <r>
    <x v="3"/>
    <x v="7"/>
    <x v="20"/>
    <n v="101775"/>
  </r>
  <r>
    <x v="3"/>
    <x v="8"/>
    <x v="20"/>
    <n v="109360"/>
  </r>
  <r>
    <x v="4"/>
    <x v="9"/>
    <x v="20"/>
    <n v="104103"/>
  </r>
  <r>
    <x v="4"/>
    <x v="10"/>
    <x v="20"/>
    <n v="101581"/>
  </r>
  <r>
    <x v="4"/>
    <x v="11"/>
    <x v="20"/>
    <n v="118788"/>
  </r>
  <r>
    <x v="4"/>
    <x v="0"/>
    <x v="20"/>
    <n v="109398"/>
  </r>
  <r>
    <x v="4"/>
    <x v="1"/>
    <x v="20"/>
    <n v="108378"/>
  </r>
  <r>
    <x v="4"/>
    <x v="2"/>
    <x v="20"/>
    <n v="102390"/>
  </r>
  <r>
    <x v="4"/>
    <x v="3"/>
    <x v="20"/>
    <n v="108498"/>
  </r>
  <r>
    <x v="4"/>
    <x v="4"/>
    <x v="20"/>
    <n v="109225"/>
  </r>
  <r>
    <x v="4"/>
    <x v="5"/>
    <x v="20"/>
    <n v="104476"/>
  </r>
  <r>
    <x v="4"/>
    <x v="6"/>
    <x v="20"/>
    <n v="108238"/>
  </r>
  <r>
    <x v="4"/>
    <x v="7"/>
    <x v="20"/>
    <n v="102161"/>
  </r>
  <r>
    <x v="4"/>
    <x v="8"/>
    <x v="20"/>
    <n v="104803"/>
  </r>
  <r>
    <x v="5"/>
    <x v="9"/>
    <x v="20"/>
    <n v="95005"/>
  </r>
  <r>
    <x v="5"/>
    <x v="10"/>
    <x v="20"/>
    <n v="90614"/>
  </r>
  <r>
    <x v="5"/>
    <x v="11"/>
    <x v="20"/>
    <n v="109811"/>
  </r>
  <r>
    <x v="5"/>
    <x v="0"/>
    <x v="20"/>
    <n v="104551"/>
  </r>
  <r>
    <x v="5"/>
    <x v="1"/>
    <x v="20"/>
    <n v="103329"/>
  </r>
  <r>
    <x v="5"/>
    <x v="2"/>
    <x v="20"/>
    <n v="95933"/>
  </r>
  <r>
    <x v="5"/>
    <x v="3"/>
    <x v="20"/>
    <n v="97545"/>
  </r>
  <r>
    <x v="5"/>
    <x v="4"/>
    <x v="20"/>
    <n v="97459"/>
  </r>
  <r>
    <x v="5"/>
    <x v="5"/>
    <x v="20"/>
    <n v="97019"/>
  </r>
  <r>
    <x v="5"/>
    <x v="6"/>
    <x v="20"/>
    <n v="100265"/>
  </r>
  <r>
    <x v="5"/>
    <x v="7"/>
    <x v="20"/>
    <n v="96793"/>
  </r>
  <r>
    <x v="5"/>
    <x v="8"/>
    <x v="20"/>
    <n v="95896"/>
  </r>
  <r>
    <x v="6"/>
    <x v="9"/>
    <x v="20"/>
    <n v="84233"/>
  </r>
  <r>
    <x v="6"/>
    <x v="10"/>
    <x v="20"/>
    <n v="86216"/>
  </r>
  <r>
    <x v="6"/>
    <x v="11"/>
    <x v="20"/>
    <n v="99743"/>
  </r>
  <r>
    <x v="6"/>
    <x v="0"/>
    <x v="20"/>
    <n v="89456"/>
  </r>
  <r>
    <x v="6"/>
    <x v="1"/>
    <x v="20"/>
    <n v="91762"/>
  </r>
  <r>
    <x v="6"/>
    <x v="2"/>
    <x v="20"/>
    <n v="88879"/>
  </r>
  <r>
    <x v="6"/>
    <x v="3"/>
    <x v="20"/>
    <n v="94520"/>
  </r>
  <r>
    <x v="6"/>
    <x v="4"/>
    <x v="20"/>
    <n v="97689"/>
  </r>
  <r>
    <x v="6"/>
    <x v="5"/>
    <x v="20"/>
    <n v="96036"/>
  </r>
  <r>
    <x v="6"/>
    <x v="6"/>
    <x v="20"/>
    <n v="98671"/>
  </r>
  <r>
    <x v="6"/>
    <x v="7"/>
    <x v="20"/>
    <n v="93048"/>
  </r>
  <r>
    <x v="6"/>
    <x v="8"/>
    <x v="20"/>
    <n v="99082"/>
  </r>
  <r>
    <x v="7"/>
    <x v="9"/>
    <x v="20"/>
    <n v="88437"/>
  </r>
  <r>
    <x v="7"/>
    <x v="10"/>
    <x v="20"/>
    <n v="84248"/>
  </r>
  <r>
    <x v="7"/>
    <x v="11"/>
    <x v="20"/>
    <n v="96968"/>
  </r>
  <r>
    <x v="7"/>
    <x v="0"/>
    <x v="20"/>
    <n v="92732"/>
  </r>
  <r>
    <x v="7"/>
    <x v="1"/>
    <x v="20"/>
    <n v="93241"/>
  </r>
  <r>
    <x v="7"/>
    <x v="2"/>
    <x v="20"/>
    <n v="87068"/>
  </r>
  <r>
    <x v="7"/>
    <x v="3"/>
    <x v="20"/>
    <n v="86771"/>
  </r>
  <r>
    <x v="7"/>
    <x v="4"/>
    <x v="20"/>
    <n v="87418"/>
  </r>
  <r>
    <x v="7"/>
    <x v="5"/>
    <x v="20"/>
    <n v="87438"/>
  </r>
  <r>
    <x v="7"/>
    <x v="6"/>
    <x v="20"/>
    <n v="91816"/>
  </r>
  <r>
    <x v="7"/>
    <x v="7"/>
    <x v="20"/>
    <n v="90902"/>
  </r>
  <r>
    <x v="7"/>
    <x v="8"/>
    <x v="20"/>
    <n v="77604"/>
  </r>
  <r>
    <x v="8"/>
    <x v="9"/>
    <x v="20"/>
    <n v="67422"/>
  </r>
  <r>
    <x v="8"/>
    <x v="10"/>
    <x v="20"/>
    <n v="58592"/>
  </r>
  <r>
    <x v="8"/>
    <x v="11"/>
    <x v="20"/>
    <n v="66713"/>
  </r>
  <r>
    <x v="8"/>
    <x v="0"/>
    <x v="20"/>
    <n v="67273"/>
  </r>
  <r>
    <x v="8"/>
    <x v="1"/>
    <x v="20"/>
    <n v="70633"/>
  </r>
  <r>
    <x v="8"/>
    <x v="2"/>
    <x v="20"/>
    <n v="67874"/>
  </r>
  <r>
    <x v="8"/>
    <x v="3"/>
    <x v="20"/>
    <n v="76247"/>
  </r>
  <r>
    <x v="8"/>
    <x v="4"/>
    <x v="20"/>
    <n v="79033"/>
  </r>
  <r>
    <x v="8"/>
    <x v="5"/>
    <x v="20"/>
    <n v="79855"/>
  </r>
  <r>
    <x v="8"/>
    <x v="6"/>
    <x v="20"/>
    <n v="86556"/>
  </r>
  <r>
    <x v="8"/>
    <x v="7"/>
    <x v="20"/>
    <n v="89788"/>
  </r>
  <r>
    <x v="8"/>
    <x v="8"/>
    <x v="20"/>
    <n v="93155"/>
  </r>
  <r>
    <x v="9"/>
    <x v="9"/>
    <x v="20"/>
    <n v="85442"/>
  </r>
  <r>
    <x v="9"/>
    <x v="10"/>
    <x v="20"/>
    <n v="78901"/>
  </r>
  <r>
    <x v="9"/>
    <x v="11"/>
    <x v="20"/>
    <n v="92599"/>
  </r>
  <r>
    <x v="9"/>
    <x v="0"/>
    <x v="20"/>
    <n v="95587"/>
  </r>
  <r>
    <x v="9"/>
    <x v="1"/>
    <x v="20"/>
    <n v="95192"/>
  </r>
  <r>
    <x v="9"/>
    <x v="2"/>
    <x v="20"/>
    <n v="94780"/>
  </r>
  <r>
    <x v="9"/>
    <x v="3"/>
    <x v="20"/>
    <n v="102546"/>
  </r>
  <r>
    <x v="9"/>
    <x v="4"/>
    <x v="20"/>
    <n v="101669"/>
  </r>
  <r>
    <x v="9"/>
    <x v="5"/>
    <x v="20"/>
    <n v="104585"/>
  </r>
  <r>
    <x v="9"/>
    <x v="6"/>
    <x v="20"/>
    <n v="109631"/>
  </r>
  <r>
    <x v="9"/>
    <x v="7"/>
    <x v="20"/>
    <n v="105040"/>
  </r>
  <r>
    <x v="9"/>
    <x v="8"/>
    <x v="20"/>
    <n v="110850"/>
  </r>
  <r>
    <x v="10"/>
    <x v="9"/>
    <x v="20"/>
    <n v="95664"/>
  </r>
  <r>
    <x v="10"/>
    <x v="10"/>
    <x v="20"/>
    <n v="98494"/>
  </r>
  <r>
    <x v="10"/>
    <x v="11"/>
    <x v="20"/>
    <n v="118793"/>
  </r>
  <r>
    <x v="10"/>
    <x v="0"/>
    <x v="20"/>
    <n v="107142"/>
  </r>
  <r>
    <x v="10"/>
    <x v="1"/>
    <x v="20"/>
    <n v="112057"/>
  </r>
  <r>
    <x v="10"/>
    <x v="2"/>
    <x v="20"/>
    <n v="112024"/>
  </r>
  <r>
    <x v="10"/>
    <x v="3"/>
    <x v="20"/>
    <n v="115233"/>
  </r>
  <r>
    <x v="10"/>
    <x v="4"/>
    <x v="20"/>
    <n v="114529"/>
  </r>
  <r>
    <x v="10"/>
    <x v="5"/>
    <x v="20"/>
    <n v="116172"/>
  </r>
  <r>
    <x v="10"/>
    <x v="6"/>
    <x v="20"/>
    <n v="117045"/>
  </r>
  <r>
    <x v="10"/>
    <x v="7"/>
    <x v="20"/>
    <n v="114948"/>
  </r>
  <r>
    <x v="10"/>
    <x v="8"/>
    <x v="20"/>
    <n v="120038"/>
  </r>
  <r>
    <x v="11"/>
    <x v="9"/>
    <x v="20"/>
    <n v="98195"/>
  </r>
  <r>
    <x v="11"/>
    <x v="10"/>
    <x v="20"/>
    <n v="97625"/>
  </r>
  <r>
    <x v="11"/>
    <x v="11"/>
    <x v="20"/>
    <n v="116784"/>
  </r>
  <r>
    <x v="11"/>
    <x v="0"/>
    <x v="20"/>
    <n v="113100"/>
  </r>
  <r>
    <x v="11"/>
    <x v="1"/>
    <x v="20"/>
    <n v="114846"/>
  </r>
  <r>
    <x v="11"/>
    <x v="2"/>
    <x v="20"/>
    <n v="104018"/>
  </r>
  <r>
    <x v="11"/>
    <x v="3"/>
    <x v="20"/>
    <n v="115513"/>
  </r>
  <r>
    <x v="11"/>
    <x v="4"/>
    <x v="20"/>
    <n v="110109"/>
  </r>
  <r>
    <x v="11"/>
    <x v="5"/>
    <x v="20"/>
    <n v="113842"/>
  </r>
  <r>
    <x v="11"/>
    <x v="6"/>
    <x v="20"/>
    <n v="118405"/>
  </r>
  <r>
    <x v="11"/>
    <x v="7"/>
    <x v="20"/>
    <n v="113688"/>
  </r>
  <r>
    <x v="11"/>
    <x v="8"/>
    <x v="20"/>
    <n v="120106"/>
  </r>
  <r>
    <x v="12"/>
    <x v="9"/>
    <x v="20"/>
    <n v="105475"/>
  </r>
  <r>
    <x v="12"/>
    <x v="10"/>
    <x v="20"/>
    <n v="102513"/>
  </r>
  <r>
    <x v="12"/>
    <x v="11"/>
    <x v="20"/>
    <n v="123298"/>
  </r>
  <r>
    <x v="12"/>
    <x v="0"/>
    <x v="20"/>
    <n v="120309"/>
  </r>
  <r>
    <x v="12"/>
    <x v="1"/>
    <x v="20"/>
    <n v="120407"/>
  </r>
  <r>
    <x v="12"/>
    <x v="2"/>
    <x v="20"/>
    <n v="117222"/>
  </r>
  <r>
    <x v="12"/>
    <x v="3"/>
    <x v="20"/>
    <n v="124848"/>
  </r>
  <r>
    <x v="12"/>
    <x v="4"/>
    <x v="20"/>
    <n v="128035"/>
  </r>
  <r>
    <x v="12"/>
    <x v="5"/>
    <x v="20"/>
    <n v="126123"/>
  </r>
  <r>
    <x v="12"/>
    <x v="6"/>
    <x v="20"/>
    <n v="127573"/>
  </r>
  <r>
    <x v="12"/>
    <x v="7"/>
    <x v="20"/>
    <n v="129314"/>
  </r>
  <r>
    <x v="12"/>
    <x v="8"/>
    <x v="20"/>
    <n v="125271"/>
  </r>
  <r>
    <x v="13"/>
    <x v="9"/>
    <x v="20"/>
    <n v="113568"/>
  </r>
  <r>
    <x v="13"/>
    <x v="10"/>
    <x v="20"/>
    <n v="108752"/>
  </r>
  <r>
    <x v="13"/>
    <x v="11"/>
    <x v="20"/>
    <n v="126775"/>
  </r>
  <r>
    <x v="13"/>
    <x v="0"/>
    <x v="20"/>
    <n v="119489"/>
  </r>
  <r>
    <x v="13"/>
    <x v="1"/>
    <x v="20"/>
    <n v="121914"/>
  </r>
  <r>
    <x v="13"/>
    <x v="2"/>
    <x v="20"/>
    <n v="123700"/>
  </r>
  <r>
    <x v="13"/>
    <x v="3"/>
    <x v="20"/>
    <n v="125201"/>
  </r>
  <r>
    <x v="13"/>
    <x v="4"/>
    <x v="20"/>
    <n v="125025"/>
  </r>
  <r>
    <x v="13"/>
    <x v="5"/>
    <x v="20"/>
    <n v="124511"/>
  </r>
  <r>
    <x v="13"/>
    <x v="6"/>
    <x v="20"/>
    <n v="129898"/>
  </r>
  <r>
    <x v="13"/>
    <x v="7"/>
    <x v="20"/>
    <n v="127615"/>
  </r>
  <r>
    <x v="13"/>
    <x v="8"/>
    <x v="20"/>
    <n v="128719"/>
  </r>
  <r>
    <x v="14"/>
    <x v="9"/>
    <x v="20"/>
    <n v="109829"/>
  </r>
  <r>
    <x v="14"/>
    <x v="10"/>
    <x v="20"/>
    <n v="113696"/>
  </r>
  <r>
    <x v="14"/>
    <x v="11"/>
    <x v="20"/>
    <n v="118488"/>
  </r>
  <r>
    <x v="14"/>
    <x v="0"/>
    <x v="20"/>
    <n v="128541"/>
  </r>
  <r>
    <x v="14"/>
    <x v="1"/>
    <x v="20"/>
    <n v="130785"/>
  </r>
  <r>
    <x v="14"/>
    <x v="2"/>
    <x v="20"/>
    <n v="120083"/>
  </r>
  <r>
    <x v="14"/>
    <x v="3"/>
    <x v="20"/>
    <n v="124921"/>
  </r>
  <r>
    <x v="14"/>
    <x v="4"/>
    <x v="20"/>
    <n v="125405"/>
  </r>
  <r>
    <x v="14"/>
    <x v="5"/>
    <x v="20"/>
    <n v="119540"/>
  </r>
  <r>
    <x v="14"/>
    <x v="6"/>
    <x v="20"/>
    <n v="118544"/>
  </r>
  <r>
    <x v="14"/>
    <x v="7"/>
    <x v="20"/>
    <n v="116719"/>
  </r>
  <r>
    <x v="14"/>
    <x v="8"/>
    <x v="20"/>
    <n v="120575"/>
  </r>
  <r>
    <x v="15"/>
    <x v="9"/>
    <x v="20"/>
    <n v="106914"/>
  </r>
  <r>
    <x v="15"/>
    <x v="10"/>
    <x v="20"/>
    <n v="106345"/>
  </r>
  <r>
    <x v="15"/>
    <x v="11"/>
    <x v="20"/>
    <n v="119066"/>
  </r>
  <r>
    <x v="15"/>
    <x v="0"/>
    <x v="20"/>
    <n v="117625"/>
  </r>
  <r>
    <x v="15"/>
    <x v="1"/>
    <x v="20"/>
    <n v="116530"/>
  </r>
  <r>
    <x v="15"/>
    <x v="2"/>
    <x v="20"/>
    <n v="113545"/>
  </r>
  <r>
    <x v="15"/>
    <x v="3"/>
    <x v="20"/>
    <n v="106756"/>
  </r>
  <r>
    <x v="15"/>
    <x v="4"/>
    <x v="20"/>
    <n v="117734"/>
  </r>
  <r>
    <x v="15"/>
    <x v="5"/>
    <x v="20"/>
    <n v="116004"/>
  </r>
  <r>
    <x v="15"/>
    <x v="6"/>
    <x v="20"/>
    <n v="116855"/>
  </r>
  <r>
    <x v="15"/>
    <x v="7"/>
    <x v="20"/>
    <n v="114755"/>
  </r>
  <r>
    <x v="15"/>
    <x v="8"/>
    <x v="20"/>
    <n v="116394"/>
  </r>
  <r>
    <x v="16"/>
    <x v="9"/>
    <x v="20"/>
    <n v="97927"/>
  </r>
  <r>
    <x v="16"/>
    <x v="10"/>
    <x v="20"/>
    <n v="95494"/>
  </r>
  <r>
    <x v="16"/>
    <x v="11"/>
    <x v="20"/>
    <n v="121171"/>
  </r>
  <r>
    <x v="16"/>
    <x v="0"/>
    <x v="20"/>
    <n v="117663"/>
  </r>
  <r>
    <x v="16"/>
    <x v="1"/>
    <x v="20"/>
    <n v="112220"/>
  </r>
  <r>
    <x v="16"/>
    <x v="2"/>
    <x v="20"/>
    <n v="109334"/>
  </r>
  <r>
    <x v="16"/>
    <x v="3"/>
    <x v="20"/>
    <n v="109379"/>
  </r>
  <r>
    <x v="16"/>
    <x v="4"/>
    <x v="20"/>
    <n v="117426"/>
  </r>
  <r>
    <x v="16"/>
    <x v="5"/>
    <x v="20"/>
    <n v="111932"/>
  </r>
  <r>
    <x v="16"/>
    <x v="6"/>
    <x v="20"/>
    <n v="112121"/>
  </r>
  <r>
    <x v="16"/>
    <x v="7"/>
    <x v="20"/>
    <n v="110767"/>
  </r>
  <r>
    <x v="16"/>
    <x v="8"/>
    <x v="20"/>
    <n v="94678"/>
  </r>
  <r>
    <x v="17"/>
    <x v="9"/>
    <x v="20"/>
    <n v="79198"/>
  </r>
  <r>
    <x v="17"/>
    <x v="10"/>
    <x v="20"/>
    <n v="73542"/>
  </r>
  <r>
    <x v="17"/>
    <x v="11"/>
    <x v="20"/>
    <n v="81169"/>
  </r>
  <r>
    <x v="17"/>
    <x v="0"/>
    <x v="20"/>
    <n v="77992"/>
  </r>
  <r>
    <x v="17"/>
    <x v="1"/>
    <x v="20"/>
    <n v="76306"/>
  </r>
  <r>
    <x v="17"/>
    <x v="2"/>
    <x v="20"/>
    <n v="72588"/>
  </r>
  <r>
    <x v="17"/>
    <x v="3"/>
    <x v="20"/>
    <n v="70775"/>
  </r>
  <r>
    <x v="17"/>
    <x v="4"/>
    <x v="20"/>
    <n v="68290"/>
  </r>
  <r>
    <x v="17"/>
    <x v="5"/>
    <x v="20"/>
    <n v="63644"/>
  </r>
  <r>
    <x v="17"/>
    <x v="6"/>
    <x v="20"/>
    <n v="66591"/>
  </r>
  <r>
    <x v="17"/>
    <x v="7"/>
    <x v="20"/>
    <n v="63971"/>
  </r>
  <r>
    <x v="17"/>
    <x v="8"/>
    <x v="20"/>
    <n v="62997"/>
  </r>
  <r>
    <x v="18"/>
    <x v="9"/>
    <x v="20"/>
    <n v="56969"/>
  </r>
  <r>
    <x v="18"/>
    <x v="10"/>
    <x v="20"/>
    <n v="54467"/>
  </r>
  <r>
    <x v="18"/>
    <x v="11"/>
    <x v="20"/>
    <n v="65202"/>
  </r>
  <r>
    <x v="18"/>
    <x v="0"/>
    <x v="20"/>
    <n v="65890"/>
  </r>
  <r>
    <x v="18"/>
    <x v="1"/>
    <x v="20"/>
    <n v="72357"/>
  </r>
  <r>
    <x v="18"/>
    <x v="2"/>
    <x v="20"/>
    <n v="72130"/>
  </r>
  <r>
    <x v="18"/>
    <x v="3"/>
    <x v="20"/>
    <n v="78820"/>
  </r>
  <r>
    <x v="18"/>
    <x v="4"/>
    <x v="20"/>
    <n v="69084"/>
  </r>
  <r>
    <x v="18"/>
    <x v="5"/>
    <x v="20"/>
    <n v="69856"/>
  </r>
  <r>
    <x v="18"/>
    <x v="6"/>
    <x v="20"/>
    <n v="70995"/>
  </r>
  <r>
    <x v="18"/>
    <x v="7"/>
    <x v="20"/>
    <n v="69958"/>
  </r>
  <r>
    <x v="18"/>
    <x v="8"/>
    <x v="20"/>
    <n v="63401"/>
  </r>
  <r>
    <x v="19"/>
    <x v="9"/>
    <x v="20"/>
    <n v="58758"/>
  </r>
  <r>
    <x v="19"/>
    <x v="10"/>
    <x v="20"/>
    <n v="56431"/>
  </r>
  <r>
    <x v="19"/>
    <x v="11"/>
    <x v="20"/>
    <n v="73423"/>
  </r>
  <r>
    <x v="19"/>
    <x v="0"/>
    <x v="20"/>
    <n v="69638"/>
  </r>
  <r>
    <x v="19"/>
    <x v="1"/>
    <x v="20"/>
    <n v="65073"/>
  </r>
  <r>
    <x v="19"/>
    <x v="2"/>
    <x v="20"/>
    <n v="64784"/>
  </r>
  <r>
    <x v="19"/>
    <x v="3"/>
    <x v="20"/>
    <n v="70106"/>
  </r>
  <r>
    <x v="19"/>
    <x v="4"/>
    <x v="20"/>
    <n v="70133"/>
  </r>
  <r>
    <x v="19"/>
    <x v="5"/>
    <x v="20"/>
    <n v="66720"/>
  </r>
  <r>
    <x v="19"/>
    <x v="6"/>
    <x v="20"/>
    <n v="72640"/>
  </r>
  <r>
    <x v="19"/>
    <x v="7"/>
    <x v="20"/>
    <n v="68244"/>
  </r>
  <r>
    <x v="19"/>
    <x v="8"/>
    <x v="20"/>
    <n v="62929"/>
  </r>
  <r>
    <x v="20"/>
    <x v="9"/>
    <x v="20"/>
    <n v="52558"/>
  </r>
  <r>
    <x v="20"/>
    <x v="10"/>
    <x v="20"/>
    <n v="51974"/>
  </r>
  <r>
    <x v="20"/>
    <x v="11"/>
    <x v="20"/>
    <n v="64736"/>
  </r>
  <r>
    <x v="20"/>
    <x v="0"/>
    <x v="20"/>
    <n v="66263"/>
  </r>
  <r>
    <x v="20"/>
    <x v="1"/>
    <x v="20"/>
    <n v="67002"/>
  </r>
  <r>
    <x v="20"/>
    <x v="2"/>
    <x v="20"/>
    <n v="54804"/>
  </r>
  <r>
    <x v="20"/>
    <x v="3"/>
    <x v="20"/>
    <n v="54583"/>
  </r>
  <r>
    <x v="20"/>
    <x v="4"/>
    <x v="20"/>
    <n v="54247"/>
  </r>
  <r>
    <x v="20"/>
    <x v="5"/>
    <x v="20"/>
    <n v="60830"/>
  </r>
  <r>
    <x v="20"/>
    <x v="6"/>
    <x v="20"/>
    <n v="57565"/>
  </r>
  <r>
    <x v="20"/>
    <x v="7"/>
    <x v="20"/>
    <n v="48296"/>
  </r>
  <r>
    <x v="20"/>
    <x v="8"/>
    <x v="20"/>
    <n v="54838"/>
  </r>
  <r>
    <x v="21"/>
    <x v="9"/>
    <x v="20"/>
    <n v="42463"/>
  </r>
  <r>
    <x v="21"/>
    <x v="10"/>
    <x v="20"/>
    <n v="42891"/>
  </r>
  <r>
    <x v="21"/>
    <x v="11"/>
    <x v="20"/>
    <n v="46553"/>
  </r>
  <r>
    <x v="21"/>
    <x v="0"/>
    <x v="20"/>
    <n v="50444"/>
  </r>
  <r>
    <x v="21"/>
    <x v="1"/>
    <x v="20"/>
    <n v="47343"/>
  </r>
  <r>
    <x v="21"/>
    <x v="2"/>
    <x v="20"/>
    <n v="47150"/>
  </r>
  <r>
    <x v="21"/>
    <x v="3"/>
    <x v="20"/>
    <n v="48537"/>
  </r>
  <r>
    <x v="21"/>
    <x v="4"/>
    <x v="20"/>
    <n v="46541"/>
  </r>
  <r>
    <x v="21"/>
    <x v="5"/>
    <x v="20"/>
    <n v="50675"/>
  </r>
  <r>
    <x v="21"/>
    <x v="6"/>
    <x v="20"/>
    <n v="53839"/>
  </r>
  <r>
    <x v="21"/>
    <x v="7"/>
    <x v="20"/>
    <n v="49044"/>
  </r>
  <r>
    <x v="21"/>
    <x v="8"/>
    <x v="20"/>
    <n v="46910"/>
  </r>
  <r>
    <x v="22"/>
    <x v="9"/>
    <x v="20"/>
    <n v="43733"/>
  </r>
  <r>
    <x v="22"/>
    <x v="10"/>
    <x v="20"/>
    <n v="38860"/>
  </r>
  <r>
    <x v="22"/>
    <x v="11"/>
    <x v="20"/>
    <n v="49437"/>
  </r>
  <r>
    <x v="22"/>
    <x v="0"/>
    <x v="20"/>
    <n v="44171"/>
  </r>
  <r>
    <x v="22"/>
    <x v="1"/>
    <x v="20"/>
    <n v="40473"/>
  </r>
  <r>
    <x v="22"/>
    <x v="2"/>
    <x v="20"/>
    <n v="36956"/>
  </r>
  <r>
    <x v="22"/>
    <x v="3"/>
    <x v="20"/>
    <n v="39740"/>
  </r>
  <r>
    <x v="22"/>
    <x v="4"/>
    <x v="20"/>
    <n v="40035"/>
  </r>
  <r>
    <x v="22"/>
    <x v="5"/>
    <x v="20"/>
    <n v="43648"/>
  </r>
  <r>
    <x v="22"/>
    <x v="6"/>
    <x v="20"/>
    <n v="45420"/>
  </r>
  <r>
    <x v="22"/>
    <x v="7"/>
    <x v="20"/>
    <n v="50294"/>
  </r>
  <r>
    <x v="22"/>
    <x v="8"/>
    <x v="20"/>
    <n v="47786"/>
  </r>
  <r>
    <x v="23"/>
    <x v="9"/>
    <x v="20"/>
    <n v="41488"/>
  </r>
  <r>
    <x v="23"/>
    <x v="10"/>
    <x v="20"/>
    <n v="39701"/>
  </r>
  <r>
    <x v="23"/>
    <x v="11"/>
    <x v="20"/>
    <n v="46304"/>
  </r>
  <r>
    <x v="23"/>
    <x v="0"/>
    <x v="20"/>
    <n v="38478"/>
  </r>
  <r>
    <x v="23"/>
    <x v="1"/>
    <x v="20"/>
    <n v="43620"/>
  </r>
  <r>
    <x v="23"/>
    <x v="2"/>
    <x v="20"/>
    <n v="43982"/>
  </r>
  <r>
    <x v="23"/>
    <x v="3"/>
    <x v="20"/>
    <n v="46492"/>
  </r>
  <r>
    <x v="23"/>
    <x v="4"/>
    <x v="20"/>
    <n v="46190"/>
  </r>
  <r>
    <x v="23"/>
    <x v="5"/>
    <x v="20"/>
    <n v="42420"/>
  </r>
  <r>
    <x v="23"/>
    <x v="6"/>
    <x v="20"/>
    <n v="45633"/>
  </r>
  <r>
    <x v="23"/>
    <x v="7"/>
    <x v="20"/>
    <n v="43628"/>
  </r>
  <r>
    <x v="23"/>
    <x v="8"/>
    <x v="20"/>
    <n v="35584"/>
  </r>
  <r>
    <x v="24"/>
    <x v="9"/>
    <x v="20"/>
    <n v="35027"/>
  </r>
  <r>
    <x v="24"/>
    <x v="10"/>
    <x v="20"/>
    <n v="37369"/>
  </r>
  <r>
    <x v="24"/>
    <x v="11"/>
    <x v="20"/>
    <n v="49889"/>
  </r>
  <r>
    <x v="24"/>
    <x v="0"/>
    <x v="20"/>
    <n v="46988"/>
  </r>
  <r>
    <x v="24"/>
    <x v="1"/>
    <x v="20"/>
    <n v="36985"/>
  </r>
  <r>
    <x v="24"/>
    <x v="2"/>
    <x v="20"/>
    <n v="0"/>
  </r>
  <r>
    <x v="24"/>
    <x v="3"/>
    <x v="20"/>
    <n v="11264"/>
  </r>
  <r>
    <x v="24"/>
    <x v="4"/>
    <x v="20"/>
    <n v="37054"/>
  </r>
  <r>
    <x v="24"/>
    <x v="5"/>
    <x v="20"/>
    <n v="36390"/>
  </r>
  <r>
    <x v="24"/>
    <x v="6"/>
    <x v="20"/>
    <n v="41847"/>
  </r>
  <r>
    <x v="24"/>
    <x v="7"/>
    <x v="20"/>
    <n v="37707"/>
  </r>
  <r>
    <x v="24"/>
    <x v="8"/>
    <x v="20"/>
    <n v="35949"/>
  </r>
  <r>
    <x v="25"/>
    <x v="9"/>
    <x v="20"/>
    <n v="35129"/>
  </r>
  <r>
    <x v="25"/>
    <x v="10"/>
    <x v="20"/>
    <n v="34742"/>
  </r>
  <r>
    <x v="25"/>
    <x v="11"/>
    <x v="20"/>
    <n v="39691"/>
  </r>
  <r>
    <x v="25"/>
    <x v="0"/>
    <x v="20"/>
    <n v="39293"/>
  </r>
  <r>
    <x v="25"/>
    <x v="1"/>
    <x v="20"/>
    <n v="36767"/>
  </r>
  <r>
    <x v="25"/>
    <x v="2"/>
    <x v="20"/>
    <n v="32660"/>
  </r>
  <r>
    <x v="25"/>
    <x v="3"/>
    <x v="20"/>
    <n v="36916"/>
  </r>
  <r>
    <x v="25"/>
    <x v="4"/>
    <x v="20"/>
    <n v="39695"/>
  </r>
  <r>
    <x v="25"/>
    <x v="5"/>
    <x v="20"/>
    <n v="35877"/>
  </r>
  <r>
    <x v="25"/>
    <x v="6"/>
    <x v="20"/>
    <n v="36282"/>
  </r>
  <r>
    <x v="25"/>
    <x v="7"/>
    <x v="20"/>
    <n v="34346"/>
  </r>
  <r>
    <x v="25"/>
    <x v="8"/>
    <x v="20"/>
    <n v="37315"/>
  </r>
  <r>
    <x v="26"/>
    <x v="9"/>
    <x v="20"/>
    <n v="39209"/>
  </r>
  <r>
    <x v="26"/>
    <x v="10"/>
    <x v="20"/>
    <n v="38914"/>
  </r>
  <r>
    <x v="26"/>
    <x v="11"/>
    <x v="20"/>
    <n v="28677"/>
  </r>
  <r>
    <x v="26"/>
    <x v="0"/>
    <x v="20"/>
    <n v="6564"/>
  </r>
  <r>
    <x v="26"/>
    <x v="1"/>
    <x v="20"/>
    <n v="9791"/>
  </r>
  <r>
    <x v="26"/>
    <x v="2"/>
    <x v="20"/>
    <n v="10076"/>
  </r>
  <r>
    <x v="26"/>
    <x v="3"/>
    <x v="20"/>
    <n v="8235"/>
  </r>
  <r>
    <x v="26"/>
    <x v="4"/>
    <x v="20"/>
    <n v="10206"/>
  </r>
  <r>
    <x v="26"/>
    <x v="5"/>
    <x v="20"/>
    <n v="10055"/>
  </r>
  <r>
    <x v="26"/>
    <x v="6"/>
    <x v="20"/>
    <n v="16447"/>
  </r>
  <r>
    <x v="0"/>
    <x v="0"/>
    <x v="21"/>
    <n v="22787"/>
  </r>
  <r>
    <x v="0"/>
    <x v="1"/>
    <x v="21"/>
    <n v="34142"/>
  </r>
  <r>
    <x v="0"/>
    <x v="2"/>
    <x v="21"/>
    <n v="32180"/>
  </r>
  <r>
    <x v="0"/>
    <x v="3"/>
    <x v="21"/>
    <n v="31202"/>
  </r>
  <r>
    <x v="0"/>
    <x v="4"/>
    <x v="21"/>
    <n v="33371"/>
  </r>
  <r>
    <x v="0"/>
    <x v="5"/>
    <x v="21"/>
    <n v="34183"/>
  </r>
  <r>
    <x v="0"/>
    <x v="6"/>
    <x v="21"/>
    <n v="3400"/>
  </r>
  <r>
    <x v="0"/>
    <x v="7"/>
    <x v="21"/>
    <n v="36140"/>
  </r>
  <r>
    <x v="0"/>
    <x v="8"/>
    <x v="21"/>
    <n v="36954"/>
  </r>
  <r>
    <x v="1"/>
    <x v="9"/>
    <x v="21"/>
    <n v="38310"/>
  </r>
  <r>
    <x v="1"/>
    <x v="10"/>
    <x v="21"/>
    <n v="53871"/>
  </r>
  <r>
    <x v="1"/>
    <x v="11"/>
    <x v="21"/>
    <n v="65392"/>
  </r>
  <r>
    <x v="1"/>
    <x v="0"/>
    <x v="21"/>
    <n v="53555"/>
  </r>
  <r>
    <x v="1"/>
    <x v="1"/>
    <x v="21"/>
    <n v="66668"/>
  </r>
  <r>
    <x v="1"/>
    <x v="2"/>
    <x v="21"/>
    <n v="64209"/>
  </r>
  <r>
    <x v="1"/>
    <x v="3"/>
    <x v="21"/>
    <n v="69672"/>
  </r>
  <r>
    <x v="1"/>
    <x v="4"/>
    <x v="21"/>
    <n v="71270"/>
  </r>
  <r>
    <x v="1"/>
    <x v="5"/>
    <x v="21"/>
    <n v="73458"/>
  </r>
  <r>
    <x v="1"/>
    <x v="6"/>
    <x v="21"/>
    <n v="78098"/>
  </r>
  <r>
    <x v="1"/>
    <x v="7"/>
    <x v="21"/>
    <n v="78824"/>
  </r>
  <r>
    <x v="1"/>
    <x v="8"/>
    <x v="21"/>
    <n v="78326"/>
  </r>
  <r>
    <x v="2"/>
    <x v="9"/>
    <x v="21"/>
    <n v="75377"/>
  </r>
  <r>
    <x v="2"/>
    <x v="10"/>
    <x v="21"/>
    <n v="71420"/>
  </r>
  <r>
    <x v="2"/>
    <x v="11"/>
    <x v="21"/>
    <n v="80936"/>
  </r>
  <r>
    <x v="2"/>
    <x v="0"/>
    <x v="21"/>
    <n v="79858"/>
  </r>
  <r>
    <x v="2"/>
    <x v="1"/>
    <x v="21"/>
    <n v="83744"/>
  </r>
  <r>
    <x v="2"/>
    <x v="2"/>
    <x v="21"/>
    <n v="74548"/>
  </r>
  <r>
    <x v="2"/>
    <x v="3"/>
    <x v="21"/>
    <n v="75069"/>
  </r>
  <r>
    <x v="2"/>
    <x v="4"/>
    <x v="21"/>
    <n v="77189"/>
  </r>
  <r>
    <x v="2"/>
    <x v="5"/>
    <x v="21"/>
    <n v="73586"/>
  </r>
  <r>
    <x v="2"/>
    <x v="6"/>
    <x v="21"/>
    <n v="86051"/>
  </r>
  <r>
    <x v="2"/>
    <x v="7"/>
    <x v="21"/>
    <n v="86315"/>
  </r>
  <r>
    <x v="2"/>
    <x v="8"/>
    <x v="21"/>
    <n v="86964"/>
  </r>
  <r>
    <x v="3"/>
    <x v="9"/>
    <x v="21"/>
    <n v="79879"/>
  </r>
  <r>
    <x v="3"/>
    <x v="10"/>
    <x v="21"/>
    <n v="81598"/>
  </r>
  <r>
    <x v="3"/>
    <x v="11"/>
    <x v="21"/>
    <n v="94613"/>
  </r>
  <r>
    <x v="3"/>
    <x v="0"/>
    <x v="21"/>
    <n v="93777"/>
  </r>
  <r>
    <x v="3"/>
    <x v="1"/>
    <x v="21"/>
    <n v="94826"/>
  </r>
  <r>
    <x v="3"/>
    <x v="2"/>
    <x v="21"/>
    <n v="86683"/>
  </r>
  <r>
    <x v="3"/>
    <x v="3"/>
    <x v="21"/>
    <n v="93958"/>
  </r>
  <r>
    <x v="3"/>
    <x v="4"/>
    <x v="21"/>
    <n v="91331"/>
  </r>
  <r>
    <x v="3"/>
    <x v="5"/>
    <x v="21"/>
    <n v="97553"/>
  </r>
  <r>
    <x v="3"/>
    <x v="6"/>
    <x v="21"/>
    <n v="102995"/>
  </r>
  <r>
    <x v="3"/>
    <x v="7"/>
    <x v="21"/>
    <n v="96986"/>
  </r>
  <r>
    <x v="3"/>
    <x v="8"/>
    <x v="21"/>
    <n v="103165"/>
  </r>
  <r>
    <x v="4"/>
    <x v="9"/>
    <x v="21"/>
    <n v="97978"/>
  </r>
  <r>
    <x v="4"/>
    <x v="10"/>
    <x v="21"/>
    <n v="90866"/>
  </r>
  <r>
    <x v="4"/>
    <x v="11"/>
    <x v="21"/>
    <n v="109780"/>
  </r>
  <r>
    <x v="4"/>
    <x v="0"/>
    <x v="21"/>
    <n v="101993"/>
  </r>
  <r>
    <x v="4"/>
    <x v="1"/>
    <x v="21"/>
    <n v="103284"/>
  </r>
  <r>
    <x v="4"/>
    <x v="2"/>
    <x v="21"/>
    <n v="97035"/>
  </r>
  <r>
    <x v="4"/>
    <x v="3"/>
    <x v="21"/>
    <n v="102101"/>
  </r>
  <r>
    <x v="4"/>
    <x v="4"/>
    <x v="21"/>
    <n v="105391"/>
  </r>
  <r>
    <x v="4"/>
    <x v="5"/>
    <x v="21"/>
    <n v="101746"/>
  </r>
  <r>
    <x v="4"/>
    <x v="6"/>
    <x v="21"/>
    <n v="106572"/>
  </r>
  <r>
    <x v="4"/>
    <x v="7"/>
    <x v="21"/>
    <n v="102890"/>
  </r>
  <r>
    <x v="4"/>
    <x v="8"/>
    <x v="21"/>
    <n v="106166"/>
  </r>
  <r>
    <x v="5"/>
    <x v="9"/>
    <x v="21"/>
    <n v="96701"/>
  </r>
  <r>
    <x v="5"/>
    <x v="10"/>
    <x v="21"/>
    <n v="92206"/>
  </r>
  <r>
    <x v="5"/>
    <x v="11"/>
    <x v="21"/>
    <n v="106133"/>
  </r>
  <r>
    <x v="5"/>
    <x v="0"/>
    <x v="21"/>
    <n v="100152"/>
  </r>
  <r>
    <x v="5"/>
    <x v="1"/>
    <x v="21"/>
    <n v="102420"/>
  </r>
  <r>
    <x v="5"/>
    <x v="2"/>
    <x v="21"/>
    <n v="97857"/>
  </r>
  <r>
    <x v="5"/>
    <x v="3"/>
    <x v="21"/>
    <n v="97583"/>
  </r>
  <r>
    <x v="5"/>
    <x v="4"/>
    <x v="21"/>
    <n v="95942"/>
  </r>
  <r>
    <x v="5"/>
    <x v="5"/>
    <x v="21"/>
    <n v="98526"/>
  </r>
  <r>
    <x v="5"/>
    <x v="6"/>
    <x v="21"/>
    <n v="102431"/>
  </r>
  <r>
    <x v="5"/>
    <x v="7"/>
    <x v="21"/>
    <n v="100381"/>
  </r>
  <r>
    <x v="5"/>
    <x v="8"/>
    <x v="21"/>
    <n v="101556"/>
  </r>
  <r>
    <x v="6"/>
    <x v="9"/>
    <x v="21"/>
    <n v="89846"/>
  </r>
  <r>
    <x v="6"/>
    <x v="10"/>
    <x v="21"/>
    <n v="87439"/>
  </r>
  <r>
    <x v="6"/>
    <x v="11"/>
    <x v="21"/>
    <n v="100107"/>
  </r>
  <r>
    <x v="6"/>
    <x v="0"/>
    <x v="21"/>
    <n v="93678"/>
  </r>
  <r>
    <x v="6"/>
    <x v="1"/>
    <x v="21"/>
    <n v="93229"/>
  </r>
  <r>
    <x v="6"/>
    <x v="2"/>
    <x v="21"/>
    <n v="89085"/>
  </r>
  <r>
    <x v="6"/>
    <x v="3"/>
    <x v="21"/>
    <n v="93787"/>
  </r>
  <r>
    <x v="6"/>
    <x v="4"/>
    <x v="21"/>
    <n v="97534"/>
  </r>
  <r>
    <x v="6"/>
    <x v="5"/>
    <x v="21"/>
    <n v="94884"/>
  </r>
  <r>
    <x v="6"/>
    <x v="6"/>
    <x v="21"/>
    <n v="97969"/>
  </r>
  <r>
    <x v="6"/>
    <x v="7"/>
    <x v="21"/>
    <n v="91246"/>
  </r>
  <r>
    <x v="6"/>
    <x v="8"/>
    <x v="21"/>
    <n v="97547"/>
  </r>
  <r>
    <x v="7"/>
    <x v="9"/>
    <x v="21"/>
    <n v="88623"/>
  </r>
  <r>
    <x v="7"/>
    <x v="10"/>
    <x v="21"/>
    <n v="83994"/>
  </r>
  <r>
    <x v="7"/>
    <x v="11"/>
    <x v="21"/>
    <n v="92884"/>
  </r>
  <r>
    <x v="7"/>
    <x v="0"/>
    <x v="21"/>
    <n v="90489"/>
  </r>
  <r>
    <x v="7"/>
    <x v="1"/>
    <x v="21"/>
    <n v="91321"/>
  </r>
  <r>
    <x v="7"/>
    <x v="2"/>
    <x v="21"/>
    <n v="86422"/>
  </r>
  <r>
    <x v="7"/>
    <x v="3"/>
    <x v="21"/>
    <n v="85498"/>
  </r>
  <r>
    <x v="7"/>
    <x v="4"/>
    <x v="21"/>
    <n v="86900"/>
  </r>
  <r>
    <x v="7"/>
    <x v="5"/>
    <x v="21"/>
    <n v="87859"/>
  </r>
  <r>
    <x v="7"/>
    <x v="6"/>
    <x v="21"/>
    <n v="92924"/>
  </r>
  <r>
    <x v="7"/>
    <x v="7"/>
    <x v="21"/>
    <n v="93649"/>
  </r>
  <r>
    <x v="7"/>
    <x v="8"/>
    <x v="21"/>
    <n v="78116"/>
  </r>
  <r>
    <x v="8"/>
    <x v="9"/>
    <x v="21"/>
    <n v="71091"/>
  </r>
  <r>
    <x v="8"/>
    <x v="10"/>
    <x v="21"/>
    <n v="61558"/>
  </r>
  <r>
    <x v="8"/>
    <x v="11"/>
    <x v="21"/>
    <n v="68174"/>
  </r>
  <r>
    <x v="8"/>
    <x v="0"/>
    <x v="21"/>
    <n v="67893"/>
  </r>
  <r>
    <x v="8"/>
    <x v="1"/>
    <x v="21"/>
    <n v="71342"/>
  </r>
  <r>
    <x v="8"/>
    <x v="2"/>
    <x v="21"/>
    <n v="67476"/>
  </r>
  <r>
    <x v="8"/>
    <x v="3"/>
    <x v="21"/>
    <n v="71958"/>
  </r>
  <r>
    <x v="8"/>
    <x v="4"/>
    <x v="21"/>
    <n v="75208"/>
  </r>
  <r>
    <x v="8"/>
    <x v="5"/>
    <x v="21"/>
    <n v="77624"/>
  </r>
  <r>
    <x v="8"/>
    <x v="6"/>
    <x v="21"/>
    <n v="82665"/>
  </r>
  <r>
    <x v="8"/>
    <x v="7"/>
    <x v="21"/>
    <n v="84758"/>
  </r>
  <r>
    <x v="8"/>
    <x v="8"/>
    <x v="21"/>
    <n v="88250"/>
  </r>
  <r>
    <x v="9"/>
    <x v="9"/>
    <x v="21"/>
    <n v="77084"/>
  </r>
  <r>
    <x v="9"/>
    <x v="10"/>
    <x v="21"/>
    <n v="74240"/>
  </r>
  <r>
    <x v="9"/>
    <x v="11"/>
    <x v="21"/>
    <n v="87967"/>
  </r>
  <r>
    <x v="9"/>
    <x v="0"/>
    <x v="21"/>
    <n v="93535"/>
  </r>
  <r>
    <x v="9"/>
    <x v="1"/>
    <x v="21"/>
    <n v="95433"/>
  </r>
  <r>
    <x v="9"/>
    <x v="2"/>
    <x v="21"/>
    <n v="93359"/>
  </r>
  <r>
    <x v="9"/>
    <x v="3"/>
    <x v="21"/>
    <n v="100396"/>
  </r>
  <r>
    <x v="9"/>
    <x v="4"/>
    <x v="21"/>
    <n v="100032"/>
  </r>
  <r>
    <x v="9"/>
    <x v="5"/>
    <x v="21"/>
    <n v="104229"/>
  </r>
  <r>
    <x v="9"/>
    <x v="6"/>
    <x v="21"/>
    <n v="111559"/>
  </r>
  <r>
    <x v="9"/>
    <x v="7"/>
    <x v="21"/>
    <n v="107369"/>
  </r>
  <r>
    <x v="9"/>
    <x v="8"/>
    <x v="21"/>
    <n v="109447"/>
  </r>
  <r>
    <x v="10"/>
    <x v="9"/>
    <x v="21"/>
    <n v="96763"/>
  </r>
  <r>
    <x v="10"/>
    <x v="10"/>
    <x v="21"/>
    <n v="99856"/>
  </r>
  <r>
    <x v="10"/>
    <x v="11"/>
    <x v="21"/>
    <n v="118400"/>
  </r>
  <r>
    <x v="10"/>
    <x v="0"/>
    <x v="21"/>
    <n v="108156"/>
  </r>
  <r>
    <x v="10"/>
    <x v="1"/>
    <x v="21"/>
    <n v="113334"/>
  </r>
  <r>
    <x v="10"/>
    <x v="2"/>
    <x v="21"/>
    <n v="113841"/>
  </r>
  <r>
    <x v="10"/>
    <x v="3"/>
    <x v="21"/>
    <n v="114744"/>
  </r>
  <r>
    <x v="10"/>
    <x v="4"/>
    <x v="21"/>
    <n v="114361"/>
  </r>
  <r>
    <x v="10"/>
    <x v="5"/>
    <x v="21"/>
    <n v="119321"/>
  </r>
  <r>
    <x v="10"/>
    <x v="6"/>
    <x v="21"/>
    <n v="119444"/>
  </r>
  <r>
    <x v="10"/>
    <x v="7"/>
    <x v="21"/>
    <n v="119481"/>
  </r>
  <r>
    <x v="10"/>
    <x v="8"/>
    <x v="21"/>
    <n v="122116"/>
  </r>
  <r>
    <x v="11"/>
    <x v="9"/>
    <x v="21"/>
    <n v="103309"/>
  </r>
  <r>
    <x v="11"/>
    <x v="10"/>
    <x v="21"/>
    <n v="103215"/>
  </r>
  <r>
    <x v="11"/>
    <x v="11"/>
    <x v="21"/>
    <n v="118494"/>
  </r>
  <r>
    <x v="11"/>
    <x v="0"/>
    <x v="21"/>
    <n v="118397"/>
  </r>
  <r>
    <x v="11"/>
    <x v="1"/>
    <x v="21"/>
    <n v="119926"/>
  </r>
  <r>
    <x v="11"/>
    <x v="2"/>
    <x v="21"/>
    <n v="109853"/>
  </r>
  <r>
    <x v="11"/>
    <x v="3"/>
    <x v="21"/>
    <n v="114781"/>
  </r>
  <r>
    <x v="11"/>
    <x v="4"/>
    <x v="21"/>
    <n v="112736"/>
  </r>
  <r>
    <x v="11"/>
    <x v="5"/>
    <x v="21"/>
    <n v="118224"/>
  </r>
  <r>
    <x v="11"/>
    <x v="6"/>
    <x v="21"/>
    <n v="122696"/>
  </r>
  <r>
    <x v="11"/>
    <x v="7"/>
    <x v="21"/>
    <n v="124476"/>
  </r>
  <r>
    <x v="11"/>
    <x v="8"/>
    <x v="21"/>
    <n v="126790"/>
  </r>
  <r>
    <x v="12"/>
    <x v="9"/>
    <x v="21"/>
    <n v="111780"/>
  </r>
  <r>
    <x v="12"/>
    <x v="10"/>
    <x v="21"/>
    <n v="109619"/>
  </r>
  <r>
    <x v="12"/>
    <x v="11"/>
    <x v="21"/>
    <n v="129239"/>
  </r>
  <r>
    <x v="12"/>
    <x v="0"/>
    <x v="21"/>
    <n v="129884"/>
  </r>
  <r>
    <x v="12"/>
    <x v="1"/>
    <x v="21"/>
    <n v="129238"/>
  </r>
  <r>
    <x v="12"/>
    <x v="2"/>
    <x v="21"/>
    <n v="125892"/>
  </r>
  <r>
    <x v="12"/>
    <x v="3"/>
    <x v="21"/>
    <n v="132469"/>
  </r>
  <r>
    <x v="12"/>
    <x v="4"/>
    <x v="21"/>
    <n v="134270"/>
  </r>
  <r>
    <x v="12"/>
    <x v="5"/>
    <x v="21"/>
    <n v="134808"/>
  </r>
  <r>
    <x v="12"/>
    <x v="6"/>
    <x v="21"/>
    <n v="133182"/>
  </r>
  <r>
    <x v="12"/>
    <x v="7"/>
    <x v="21"/>
    <n v="137858"/>
  </r>
  <r>
    <x v="12"/>
    <x v="8"/>
    <x v="21"/>
    <n v="127201"/>
  </r>
  <r>
    <x v="13"/>
    <x v="9"/>
    <x v="21"/>
    <n v="118242"/>
  </r>
  <r>
    <x v="13"/>
    <x v="10"/>
    <x v="21"/>
    <n v="112579"/>
  </r>
  <r>
    <x v="13"/>
    <x v="11"/>
    <x v="21"/>
    <n v="133531"/>
  </r>
  <r>
    <x v="13"/>
    <x v="0"/>
    <x v="21"/>
    <n v="124285"/>
  </r>
  <r>
    <x v="13"/>
    <x v="1"/>
    <x v="21"/>
    <n v="132020"/>
  </r>
  <r>
    <x v="13"/>
    <x v="2"/>
    <x v="21"/>
    <n v="127578"/>
  </r>
  <r>
    <x v="13"/>
    <x v="3"/>
    <x v="21"/>
    <n v="129661"/>
  </r>
  <r>
    <x v="13"/>
    <x v="4"/>
    <x v="21"/>
    <n v="135299"/>
  </r>
  <r>
    <x v="13"/>
    <x v="5"/>
    <x v="21"/>
    <n v="136639"/>
  </r>
  <r>
    <x v="13"/>
    <x v="6"/>
    <x v="21"/>
    <n v="141097"/>
  </r>
  <r>
    <x v="13"/>
    <x v="7"/>
    <x v="21"/>
    <n v="143244"/>
  </r>
  <r>
    <x v="13"/>
    <x v="8"/>
    <x v="21"/>
    <n v="143257"/>
  </r>
  <r>
    <x v="14"/>
    <x v="9"/>
    <x v="21"/>
    <n v="124050"/>
  </r>
  <r>
    <x v="14"/>
    <x v="10"/>
    <x v="21"/>
    <n v="124098"/>
  </r>
  <r>
    <x v="14"/>
    <x v="11"/>
    <x v="21"/>
    <n v="130084"/>
  </r>
  <r>
    <x v="14"/>
    <x v="0"/>
    <x v="21"/>
    <n v="138531"/>
  </r>
  <r>
    <x v="14"/>
    <x v="1"/>
    <x v="21"/>
    <n v="140014"/>
  </r>
  <r>
    <x v="14"/>
    <x v="2"/>
    <x v="21"/>
    <n v="131900"/>
  </r>
  <r>
    <x v="14"/>
    <x v="3"/>
    <x v="21"/>
    <n v="137748"/>
  </r>
  <r>
    <x v="14"/>
    <x v="4"/>
    <x v="21"/>
    <n v="138487"/>
  </r>
  <r>
    <x v="14"/>
    <x v="5"/>
    <x v="21"/>
    <n v="134945"/>
  </r>
  <r>
    <x v="14"/>
    <x v="6"/>
    <x v="21"/>
    <n v="133648"/>
  </r>
  <r>
    <x v="14"/>
    <x v="7"/>
    <x v="21"/>
    <n v="133507"/>
  </r>
  <r>
    <x v="14"/>
    <x v="8"/>
    <x v="21"/>
    <n v="136452"/>
  </r>
  <r>
    <x v="15"/>
    <x v="9"/>
    <x v="21"/>
    <n v="125016"/>
  </r>
  <r>
    <x v="15"/>
    <x v="10"/>
    <x v="21"/>
    <n v="121790"/>
  </r>
  <r>
    <x v="15"/>
    <x v="11"/>
    <x v="21"/>
    <n v="133421"/>
  </r>
  <r>
    <x v="15"/>
    <x v="0"/>
    <x v="21"/>
    <n v="129633"/>
  </r>
  <r>
    <x v="15"/>
    <x v="1"/>
    <x v="21"/>
    <n v="131517"/>
  </r>
  <r>
    <x v="15"/>
    <x v="2"/>
    <x v="21"/>
    <n v="125394"/>
  </r>
  <r>
    <x v="15"/>
    <x v="3"/>
    <x v="21"/>
    <n v="115927"/>
  </r>
  <r>
    <x v="15"/>
    <x v="4"/>
    <x v="21"/>
    <n v="127269"/>
  </r>
  <r>
    <x v="15"/>
    <x v="5"/>
    <x v="21"/>
    <n v="127235"/>
  </r>
  <r>
    <x v="15"/>
    <x v="6"/>
    <x v="21"/>
    <n v="130431"/>
  </r>
  <r>
    <x v="15"/>
    <x v="7"/>
    <x v="21"/>
    <n v="126992"/>
  </r>
  <r>
    <x v="15"/>
    <x v="8"/>
    <x v="21"/>
    <n v="130040"/>
  </r>
  <r>
    <x v="16"/>
    <x v="9"/>
    <x v="21"/>
    <n v="112603"/>
  </r>
  <r>
    <x v="16"/>
    <x v="10"/>
    <x v="21"/>
    <n v="111557"/>
  </r>
  <r>
    <x v="16"/>
    <x v="11"/>
    <x v="21"/>
    <n v="131573"/>
  </r>
  <r>
    <x v="16"/>
    <x v="0"/>
    <x v="21"/>
    <n v="129555"/>
  </r>
  <r>
    <x v="16"/>
    <x v="1"/>
    <x v="21"/>
    <n v="126995"/>
  </r>
  <r>
    <x v="16"/>
    <x v="2"/>
    <x v="21"/>
    <n v="121752"/>
  </r>
  <r>
    <x v="16"/>
    <x v="3"/>
    <x v="21"/>
    <n v="119829"/>
  </r>
  <r>
    <x v="16"/>
    <x v="4"/>
    <x v="21"/>
    <n v="125706"/>
  </r>
  <r>
    <x v="16"/>
    <x v="5"/>
    <x v="21"/>
    <n v="125043"/>
  </r>
  <r>
    <x v="16"/>
    <x v="6"/>
    <x v="21"/>
    <n v="124306"/>
  </r>
  <r>
    <x v="16"/>
    <x v="7"/>
    <x v="21"/>
    <n v="125436"/>
  </r>
  <r>
    <x v="16"/>
    <x v="8"/>
    <x v="21"/>
    <n v="114061"/>
  </r>
  <r>
    <x v="17"/>
    <x v="9"/>
    <x v="21"/>
    <n v="95907"/>
  </r>
  <r>
    <x v="17"/>
    <x v="10"/>
    <x v="21"/>
    <n v="88261"/>
  </r>
  <r>
    <x v="17"/>
    <x v="11"/>
    <x v="21"/>
    <n v="98533"/>
  </r>
  <r>
    <x v="17"/>
    <x v="0"/>
    <x v="21"/>
    <n v="94957"/>
  </r>
  <r>
    <x v="17"/>
    <x v="1"/>
    <x v="21"/>
    <n v="93189"/>
  </r>
  <r>
    <x v="17"/>
    <x v="2"/>
    <x v="21"/>
    <n v="87467"/>
  </r>
  <r>
    <x v="17"/>
    <x v="3"/>
    <x v="21"/>
    <n v="84504"/>
  </r>
  <r>
    <x v="17"/>
    <x v="4"/>
    <x v="21"/>
    <n v="85601"/>
  </r>
  <r>
    <x v="17"/>
    <x v="5"/>
    <x v="21"/>
    <n v="83155"/>
  </r>
  <r>
    <x v="17"/>
    <x v="6"/>
    <x v="21"/>
    <n v="85592"/>
  </r>
  <r>
    <x v="17"/>
    <x v="7"/>
    <x v="21"/>
    <n v="82772"/>
  </r>
  <r>
    <x v="17"/>
    <x v="8"/>
    <x v="21"/>
    <n v="81588"/>
  </r>
  <r>
    <x v="18"/>
    <x v="9"/>
    <x v="21"/>
    <n v="72395"/>
  </r>
  <r>
    <x v="18"/>
    <x v="10"/>
    <x v="21"/>
    <n v="68496"/>
  </r>
  <r>
    <x v="18"/>
    <x v="11"/>
    <x v="21"/>
    <n v="84238"/>
  </r>
  <r>
    <x v="18"/>
    <x v="0"/>
    <x v="21"/>
    <n v="84609"/>
  </r>
  <r>
    <x v="18"/>
    <x v="1"/>
    <x v="21"/>
    <n v="94183"/>
  </r>
  <r>
    <x v="18"/>
    <x v="2"/>
    <x v="21"/>
    <n v="90653"/>
  </r>
  <r>
    <x v="18"/>
    <x v="3"/>
    <x v="21"/>
    <n v="97317"/>
  </r>
  <r>
    <x v="18"/>
    <x v="4"/>
    <x v="21"/>
    <n v="86785"/>
  </r>
  <r>
    <x v="18"/>
    <x v="5"/>
    <x v="21"/>
    <n v="89570"/>
  </r>
  <r>
    <x v="18"/>
    <x v="6"/>
    <x v="21"/>
    <n v="88162"/>
  </r>
  <r>
    <x v="18"/>
    <x v="7"/>
    <x v="21"/>
    <n v="89908"/>
  </r>
  <r>
    <x v="18"/>
    <x v="8"/>
    <x v="21"/>
    <n v="81558"/>
  </r>
  <r>
    <x v="19"/>
    <x v="9"/>
    <x v="21"/>
    <n v="78807"/>
  </r>
  <r>
    <x v="19"/>
    <x v="10"/>
    <x v="21"/>
    <n v="73697"/>
  </r>
  <r>
    <x v="19"/>
    <x v="11"/>
    <x v="21"/>
    <n v="90157"/>
  </r>
  <r>
    <x v="19"/>
    <x v="0"/>
    <x v="21"/>
    <n v="88900"/>
  </r>
  <r>
    <x v="19"/>
    <x v="1"/>
    <x v="21"/>
    <n v="87011"/>
  </r>
  <r>
    <x v="19"/>
    <x v="2"/>
    <x v="21"/>
    <n v="84344"/>
  </r>
  <r>
    <x v="19"/>
    <x v="3"/>
    <x v="21"/>
    <n v="90173"/>
  </r>
  <r>
    <x v="19"/>
    <x v="4"/>
    <x v="21"/>
    <n v="89220"/>
  </r>
  <r>
    <x v="19"/>
    <x v="5"/>
    <x v="21"/>
    <n v="86589"/>
  </r>
  <r>
    <x v="19"/>
    <x v="6"/>
    <x v="21"/>
    <n v="91727"/>
  </r>
  <r>
    <x v="19"/>
    <x v="7"/>
    <x v="21"/>
    <n v="84339"/>
  </r>
  <r>
    <x v="19"/>
    <x v="8"/>
    <x v="21"/>
    <n v="76458"/>
  </r>
  <r>
    <x v="20"/>
    <x v="9"/>
    <x v="21"/>
    <n v="69177"/>
  </r>
  <r>
    <x v="20"/>
    <x v="10"/>
    <x v="21"/>
    <n v="69573"/>
  </r>
  <r>
    <x v="20"/>
    <x v="11"/>
    <x v="21"/>
    <n v="86184"/>
  </r>
  <r>
    <x v="20"/>
    <x v="0"/>
    <x v="21"/>
    <n v="89617"/>
  </r>
  <r>
    <x v="20"/>
    <x v="1"/>
    <x v="21"/>
    <n v="89889"/>
  </r>
  <r>
    <x v="20"/>
    <x v="2"/>
    <x v="21"/>
    <n v="78906"/>
  </r>
  <r>
    <x v="20"/>
    <x v="3"/>
    <x v="21"/>
    <n v="78189"/>
  </r>
  <r>
    <x v="20"/>
    <x v="4"/>
    <x v="21"/>
    <n v="74809"/>
  </r>
  <r>
    <x v="20"/>
    <x v="5"/>
    <x v="21"/>
    <n v="78170"/>
  </r>
  <r>
    <x v="20"/>
    <x v="6"/>
    <x v="21"/>
    <n v="75977"/>
  </r>
  <r>
    <x v="20"/>
    <x v="7"/>
    <x v="21"/>
    <n v="64431"/>
  </r>
  <r>
    <x v="20"/>
    <x v="8"/>
    <x v="21"/>
    <n v="70521"/>
  </r>
  <r>
    <x v="21"/>
    <x v="9"/>
    <x v="21"/>
    <n v="62460"/>
  </r>
  <r>
    <x v="21"/>
    <x v="10"/>
    <x v="21"/>
    <n v="63569"/>
  </r>
  <r>
    <x v="21"/>
    <x v="11"/>
    <x v="21"/>
    <n v="69144"/>
  </r>
  <r>
    <x v="21"/>
    <x v="0"/>
    <x v="21"/>
    <n v="71966"/>
  </r>
  <r>
    <x v="21"/>
    <x v="1"/>
    <x v="21"/>
    <n v="67278"/>
  </r>
  <r>
    <x v="21"/>
    <x v="2"/>
    <x v="21"/>
    <n v="68445"/>
  </r>
  <r>
    <x v="21"/>
    <x v="3"/>
    <x v="21"/>
    <n v="87710"/>
  </r>
  <r>
    <x v="21"/>
    <x v="4"/>
    <x v="21"/>
    <n v="77199"/>
  </r>
  <r>
    <x v="21"/>
    <x v="5"/>
    <x v="21"/>
    <n v="83262"/>
  </r>
  <r>
    <x v="21"/>
    <x v="6"/>
    <x v="21"/>
    <n v="84835"/>
  </r>
  <r>
    <x v="21"/>
    <x v="7"/>
    <x v="21"/>
    <n v="81154"/>
  </r>
  <r>
    <x v="21"/>
    <x v="8"/>
    <x v="21"/>
    <n v="72975"/>
  </r>
  <r>
    <x v="22"/>
    <x v="9"/>
    <x v="21"/>
    <n v="63685"/>
  </r>
  <r>
    <x v="22"/>
    <x v="10"/>
    <x v="21"/>
    <n v="61230"/>
  </r>
  <r>
    <x v="22"/>
    <x v="11"/>
    <x v="21"/>
    <n v="76492"/>
  </r>
  <r>
    <x v="22"/>
    <x v="0"/>
    <x v="21"/>
    <n v="72042"/>
  </r>
  <r>
    <x v="22"/>
    <x v="1"/>
    <x v="21"/>
    <n v="70034"/>
  </r>
  <r>
    <x v="22"/>
    <x v="2"/>
    <x v="21"/>
    <n v="65904"/>
  </r>
  <r>
    <x v="22"/>
    <x v="3"/>
    <x v="21"/>
    <n v="68077"/>
  </r>
  <r>
    <x v="22"/>
    <x v="4"/>
    <x v="21"/>
    <n v="76888"/>
  </r>
  <r>
    <x v="22"/>
    <x v="5"/>
    <x v="21"/>
    <n v="78386"/>
  </r>
  <r>
    <x v="22"/>
    <x v="6"/>
    <x v="21"/>
    <n v="76415"/>
  </r>
  <r>
    <x v="22"/>
    <x v="7"/>
    <x v="21"/>
    <n v="84860"/>
  </r>
  <r>
    <x v="22"/>
    <x v="8"/>
    <x v="21"/>
    <n v="72890"/>
  </r>
  <r>
    <x v="23"/>
    <x v="9"/>
    <x v="21"/>
    <n v="68994"/>
  </r>
  <r>
    <x v="23"/>
    <x v="10"/>
    <x v="21"/>
    <n v="60363"/>
  </r>
  <r>
    <x v="23"/>
    <x v="11"/>
    <x v="21"/>
    <n v="76347"/>
  </r>
  <r>
    <x v="23"/>
    <x v="0"/>
    <x v="21"/>
    <n v="68901"/>
  </r>
  <r>
    <x v="23"/>
    <x v="1"/>
    <x v="21"/>
    <n v="75425"/>
  </r>
  <r>
    <x v="23"/>
    <x v="2"/>
    <x v="21"/>
    <n v="69009"/>
  </r>
  <r>
    <x v="23"/>
    <x v="3"/>
    <x v="21"/>
    <n v="72565"/>
  </r>
  <r>
    <x v="23"/>
    <x v="4"/>
    <x v="21"/>
    <n v="70079"/>
  </r>
  <r>
    <x v="23"/>
    <x v="5"/>
    <x v="21"/>
    <n v="62062"/>
  </r>
  <r>
    <x v="23"/>
    <x v="6"/>
    <x v="21"/>
    <n v="60961"/>
  </r>
  <r>
    <x v="23"/>
    <x v="7"/>
    <x v="21"/>
    <n v="56547"/>
  </r>
  <r>
    <x v="23"/>
    <x v="8"/>
    <x v="21"/>
    <n v="48108"/>
  </r>
  <r>
    <x v="24"/>
    <x v="9"/>
    <x v="21"/>
    <n v="52993"/>
  </r>
  <r>
    <x v="24"/>
    <x v="10"/>
    <x v="21"/>
    <n v="52732"/>
  </r>
  <r>
    <x v="24"/>
    <x v="11"/>
    <x v="21"/>
    <n v="74049"/>
  </r>
  <r>
    <x v="24"/>
    <x v="0"/>
    <x v="21"/>
    <n v="69844"/>
  </r>
  <r>
    <x v="24"/>
    <x v="1"/>
    <x v="21"/>
    <n v="57240"/>
  </r>
  <r>
    <x v="24"/>
    <x v="2"/>
    <x v="21"/>
    <n v="0"/>
  </r>
  <r>
    <x v="24"/>
    <x v="3"/>
    <x v="21"/>
    <n v="17868"/>
  </r>
  <r>
    <x v="24"/>
    <x v="4"/>
    <x v="21"/>
    <n v="62970"/>
  </r>
  <r>
    <x v="24"/>
    <x v="5"/>
    <x v="21"/>
    <n v="55185"/>
  </r>
  <r>
    <x v="24"/>
    <x v="6"/>
    <x v="21"/>
    <n v="65766"/>
  </r>
  <r>
    <x v="24"/>
    <x v="7"/>
    <x v="21"/>
    <n v="60867"/>
  </r>
  <r>
    <x v="24"/>
    <x v="8"/>
    <x v="21"/>
    <n v="53846"/>
  </r>
  <r>
    <x v="25"/>
    <x v="9"/>
    <x v="21"/>
    <n v="55781"/>
  </r>
  <r>
    <x v="25"/>
    <x v="10"/>
    <x v="21"/>
    <n v="54683"/>
  </r>
  <r>
    <x v="25"/>
    <x v="11"/>
    <x v="21"/>
    <n v="73521"/>
  </r>
  <r>
    <x v="25"/>
    <x v="0"/>
    <x v="21"/>
    <n v="87789"/>
  </r>
  <r>
    <x v="25"/>
    <x v="1"/>
    <x v="21"/>
    <n v="82107"/>
  </r>
  <r>
    <x v="25"/>
    <x v="2"/>
    <x v="21"/>
    <n v="75718"/>
  </r>
  <r>
    <x v="25"/>
    <x v="3"/>
    <x v="21"/>
    <n v="85535"/>
  </r>
  <r>
    <x v="25"/>
    <x v="4"/>
    <x v="21"/>
    <n v="88594"/>
  </r>
  <r>
    <x v="25"/>
    <x v="5"/>
    <x v="21"/>
    <n v="83096"/>
  </r>
  <r>
    <x v="25"/>
    <x v="6"/>
    <x v="21"/>
    <n v="81636"/>
  </r>
  <r>
    <x v="25"/>
    <x v="7"/>
    <x v="21"/>
    <n v="79472"/>
  </r>
  <r>
    <x v="25"/>
    <x v="8"/>
    <x v="21"/>
    <n v="85768"/>
  </r>
  <r>
    <x v="26"/>
    <x v="9"/>
    <x v="21"/>
    <n v="78220"/>
  </r>
  <r>
    <x v="26"/>
    <x v="10"/>
    <x v="21"/>
    <n v="75699"/>
  </r>
  <r>
    <x v="26"/>
    <x v="11"/>
    <x v="21"/>
    <n v="53066"/>
  </r>
  <r>
    <x v="26"/>
    <x v="0"/>
    <x v="21"/>
    <n v="11188"/>
  </r>
  <r>
    <x v="26"/>
    <x v="1"/>
    <x v="21"/>
    <n v="16399"/>
  </r>
  <r>
    <x v="26"/>
    <x v="2"/>
    <x v="21"/>
    <n v="14382"/>
  </r>
  <r>
    <x v="26"/>
    <x v="3"/>
    <x v="21"/>
    <n v="11090"/>
  </r>
  <r>
    <x v="26"/>
    <x v="4"/>
    <x v="21"/>
    <n v="15291"/>
  </r>
  <r>
    <x v="26"/>
    <x v="5"/>
    <x v="21"/>
    <n v="17196"/>
  </r>
  <r>
    <x v="26"/>
    <x v="6"/>
    <x v="21"/>
    <n v="26069"/>
  </r>
  <r>
    <x v="0"/>
    <x v="0"/>
    <x v="22"/>
    <n v="16550"/>
  </r>
  <r>
    <x v="0"/>
    <x v="1"/>
    <x v="22"/>
    <n v="20677"/>
  </r>
  <r>
    <x v="0"/>
    <x v="2"/>
    <x v="22"/>
    <n v="20320"/>
  </r>
  <r>
    <x v="0"/>
    <x v="3"/>
    <x v="22"/>
    <n v="21864"/>
  </r>
  <r>
    <x v="0"/>
    <x v="4"/>
    <x v="22"/>
    <n v="22137"/>
  </r>
  <r>
    <x v="0"/>
    <x v="5"/>
    <x v="22"/>
    <n v="23157"/>
  </r>
  <r>
    <x v="0"/>
    <x v="6"/>
    <x v="22"/>
    <n v="24360"/>
  </r>
  <r>
    <x v="0"/>
    <x v="7"/>
    <x v="22"/>
    <n v="25709"/>
  </r>
  <r>
    <x v="0"/>
    <x v="8"/>
    <x v="22"/>
    <n v="27140"/>
  </r>
  <r>
    <x v="1"/>
    <x v="9"/>
    <x v="22"/>
    <n v="27269"/>
  </r>
  <r>
    <x v="1"/>
    <x v="10"/>
    <x v="22"/>
    <n v="36221"/>
  </r>
  <r>
    <x v="1"/>
    <x v="11"/>
    <x v="22"/>
    <n v="40365"/>
  </r>
  <r>
    <x v="1"/>
    <x v="0"/>
    <x v="22"/>
    <n v="39259"/>
  </r>
  <r>
    <x v="1"/>
    <x v="1"/>
    <x v="22"/>
    <n v="41618"/>
  </r>
  <r>
    <x v="1"/>
    <x v="2"/>
    <x v="22"/>
    <n v="38396"/>
  </r>
  <r>
    <x v="1"/>
    <x v="3"/>
    <x v="22"/>
    <n v="43342"/>
  </r>
  <r>
    <x v="1"/>
    <x v="4"/>
    <x v="22"/>
    <n v="42274"/>
  </r>
  <r>
    <x v="1"/>
    <x v="5"/>
    <x v="22"/>
    <n v="43850"/>
  </r>
  <r>
    <x v="1"/>
    <x v="6"/>
    <x v="22"/>
    <n v="44925"/>
  </r>
  <r>
    <x v="1"/>
    <x v="7"/>
    <x v="22"/>
    <n v="46780"/>
  </r>
  <r>
    <x v="1"/>
    <x v="8"/>
    <x v="22"/>
    <n v="49840"/>
  </r>
  <r>
    <x v="2"/>
    <x v="9"/>
    <x v="22"/>
    <n v="47091"/>
  </r>
  <r>
    <x v="2"/>
    <x v="10"/>
    <x v="22"/>
    <n v="45755"/>
  </r>
  <r>
    <x v="2"/>
    <x v="11"/>
    <x v="22"/>
    <n v="50810"/>
  </r>
  <r>
    <x v="2"/>
    <x v="0"/>
    <x v="22"/>
    <n v="47511"/>
  </r>
  <r>
    <x v="2"/>
    <x v="1"/>
    <x v="22"/>
    <n v="49345"/>
  </r>
  <r>
    <x v="2"/>
    <x v="2"/>
    <x v="22"/>
    <n v="47830"/>
  </r>
  <r>
    <x v="2"/>
    <x v="3"/>
    <x v="22"/>
    <n v="47838"/>
  </r>
  <r>
    <x v="2"/>
    <x v="4"/>
    <x v="22"/>
    <n v="51426"/>
  </r>
  <r>
    <x v="2"/>
    <x v="5"/>
    <x v="22"/>
    <n v="48904"/>
  </r>
  <r>
    <x v="2"/>
    <x v="6"/>
    <x v="22"/>
    <n v="53179"/>
  </r>
  <r>
    <x v="2"/>
    <x v="7"/>
    <x v="22"/>
    <n v="53588"/>
  </r>
  <r>
    <x v="2"/>
    <x v="8"/>
    <x v="22"/>
    <n v="54832"/>
  </r>
  <r>
    <x v="3"/>
    <x v="9"/>
    <x v="22"/>
    <n v="51860"/>
  </r>
  <r>
    <x v="3"/>
    <x v="10"/>
    <x v="22"/>
    <n v="49686"/>
  </r>
  <r>
    <x v="3"/>
    <x v="11"/>
    <x v="22"/>
    <n v="59301"/>
  </r>
  <r>
    <x v="3"/>
    <x v="0"/>
    <x v="22"/>
    <n v="57319"/>
  </r>
  <r>
    <x v="3"/>
    <x v="1"/>
    <x v="22"/>
    <n v="58469"/>
  </r>
  <r>
    <x v="3"/>
    <x v="2"/>
    <x v="22"/>
    <n v="53031"/>
  </r>
  <r>
    <x v="3"/>
    <x v="3"/>
    <x v="22"/>
    <n v="57677"/>
  </r>
  <r>
    <x v="3"/>
    <x v="4"/>
    <x v="22"/>
    <n v="54212"/>
  </r>
  <r>
    <x v="3"/>
    <x v="5"/>
    <x v="22"/>
    <n v="55378"/>
  </r>
  <r>
    <x v="3"/>
    <x v="6"/>
    <x v="22"/>
    <n v="59018"/>
  </r>
  <r>
    <x v="3"/>
    <x v="7"/>
    <x v="22"/>
    <n v="55356"/>
  </r>
  <r>
    <x v="3"/>
    <x v="8"/>
    <x v="22"/>
    <n v="60837"/>
  </r>
  <r>
    <x v="4"/>
    <x v="9"/>
    <x v="22"/>
    <n v="58434"/>
  </r>
  <r>
    <x v="4"/>
    <x v="10"/>
    <x v="22"/>
    <n v="52218"/>
  </r>
  <r>
    <x v="4"/>
    <x v="11"/>
    <x v="22"/>
    <n v="60505"/>
  </r>
  <r>
    <x v="4"/>
    <x v="0"/>
    <x v="22"/>
    <n v="57834"/>
  </r>
  <r>
    <x v="4"/>
    <x v="1"/>
    <x v="22"/>
    <n v="58125"/>
  </r>
  <r>
    <x v="4"/>
    <x v="2"/>
    <x v="22"/>
    <n v="55398"/>
  </r>
  <r>
    <x v="4"/>
    <x v="3"/>
    <x v="22"/>
    <n v="58599"/>
  </r>
  <r>
    <x v="4"/>
    <x v="4"/>
    <x v="22"/>
    <n v="59664"/>
  </r>
  <r>
    <x v="4"/>
    <x v="5"/>
    <x v="22"/>
    <n v="55427"/>
  </r>
  <r>
    <x v="4"/>
    <x v="6"/>
    <x v="22"/>
    <n v="58940"/>
  </r>
  <r>
    <x v="4"/>
    <x v="7"/>
    <x v="22"/>
    <n v="54964"/>
  </r>
  <r>
    <x v="4"/>
    <x v="8"/>
    <x v="22"/>
    <n v="58586"/>
  </r>
  <r>
    <x v="5"/>
    <x v="9"/>
    <x v="22"/>
    <n v="52758"/>
  </r>
  <r>
    <x v="5"/>
    <x v="10"/>
    <x v="22"/>
    <n v="48049"/>
  </r>
  <r>
    <x v="5"/>
    <x v="11"/>
    <x v="22"/>
    <n v="55653"/>
  </r>
  <r>
    <x v="5"/>
    <x v="0"/>
    <x v="22"/>
    <n v="51904"/>
  </r>
  <r>
    <x v="5"/>
    <x v="1"/>
    <x v="22"/>
    <n v="53639"/>
  </r>
  <r>
    <x v="5"/>
    <x v="2"/>
    <x v="22"/>
    <n v="52160"/>
  </r>
  <r>
    <x v="5"/>
    <x v="3"/>
    <x v="22"/>
    <n v="52843"/>
  </r>
  <r>
    <x v="5"/>
    <x v="4"/>
    <x v="22"/>
    <n v="53498"/>
  </r>
  <r>
    <x v="5"/>
    <x v="5"/>
    <x v="22"/>
    <n v="51119"/>
  </r>
  <r>
    <x v="5"/>
    <x v="6"/>
    <x v="22"/>
    <n v="54283"/>
  </r>
  <r>
    <x v="5"/>
    <x v="7"/>
    <x v="22"/>
    <n v="54229"/>
  </r>
  <r>
    <x v="5"/>
    <x v="8"/>
    <x v="22"/>
    <n v="58125"/>
  </r>
  <r>
    <x v="6"/>
    <x v="9"/>
    <x v="22"/>
    <n v="51325"/>
  </r>
  <r>
    <x v="6"/>
    <x v="10"/>
    <x v="22"/>
    <n v="50532"/>
  </r>
  <r>
    <x v="6"/>
    <x v="11"/>
    <x v="22"/>
    <n v="56701"/>
  </r>
  <r>
    <x v="6"/>
    <x v="0"/>
    <x v="22"/>
    <n v="52283"/>
  </r>
  <r>
    <x v="6"/>
    <x v="1"/>
    <x v="22"/>
    <n v="51824"/>
  </r>
  <r>
    <x v="6"/>
    <x v="2"/>
    <x v="22"/>
    <n v="51716"/>
  </r>
  <r>
    <x v="6"/>
    <x v="3"/>
    <x v="22"/>
    <n v="54192"/>
  </r>
  <r>
    <x v="6"/>
    <x v="4"/>
    <x v="22"/>
    <n v="57124"/>
  </r>
  <r>
    <x v="6"/>
    <x v="5"/>
    <x v="22"/>
    <n v="54758"/>
  </r>
  <r>
    <x v="6"/>
    <x v="6"/>
    <x v="22"/>
    <n v="57409"/>
  </r>
  <r>
    <x v="6"/>
    <x v="7"/>
    <x v="22"/>
    <n v="54630"/>
  </r>
  <r>
    <x v="6"/>
    <x v="8"/>
    <x v="22"/>
    <n v="61886"/>
  </r>
  <r>
    <x v="7"/>
    <x v="9"/>
    <x v="22"/>
    <n v="54579"/>
  </r>
  <r>
    <x v="7"/>
    <x v="10"/>
    <x v="22"/>
    <n v="50339"/>
  </r>
  <r>
    <x v="7"/>
    <x v="11"/>
    <x v="22"/>
    <n v="55618"/>
  </r>
  <r>
    <x v="7"/>
    <x v="0"/>
    <x v="22"/>
    <n v="56080"/>
  </r>
  <r>
    <x v="7"/>
    <x v="1"/>
    <x v="22"/>
    <n v="54116"/>
  </r>
  <r>
    <x v="7"/>
    <x v="2"/>
    <x v="22"/>
    <n v="53437"/>
  </r>
  <r>
    <x v="7"/>
    <x v="3"/>
    <x v="22"/>
    <n v="50633"/>
  </r>
  <r>
    <x v="7"/>
    <x v="4"/>
    <x v="22"/>
    <n v="51455"/>
  </r>
  <r>
    <x v="7"/>
    <x v="5"/>
    <x v="22"/>
    <n v="51312"/>
  </r>
  <r>
    <x v="7"/>
    <x v="6"/>
    <x v="22"/>
    <n v="51907"/>
  </r>
  <r>
    <x v="7"/>
    <x v="7"/>
    <x v="22"/>
    <n v="52142"/>
  </r>
  <r>
    <x v="7"/>
    <x v="8"/>
    <x v="22"/>
    <n v="46076"/>
  </r>
  <r>
    <x v="8"/>
    <x v="9"/>
    <x v="22"/>
    <n v="44413"/>
  </r>
  <r>
    <x v="8"/>
    <x v="10"/>
    <x v="22"/>
    <n v="39515"/>
  </r>
  <r>
    <x v="8"/>
    <x v="11"/>
    <x v="22"/>
    <n v="44132"/>
  </r>
  <r>
    <x v="8"/>
    <x v="0"/>
    <x v="22"/>
    <n v="41904"/>
  </r>
  <r>
    <x v="8"/>
    <x v="1"/>
    <x v="22"/>
    <n v="44841"/>
  </r>
  <r>
    <x v="8"/>
    <x v="2"/>
    <x v="22"/>
    <n v="43549"/>
  </r>
  <r>
    <x v="8"/>
    <x v="3"/>
    <x v="22"/>
    <n v="47261"/>
  </r>
  <r>
    <x v="8"/>
    <x v="4"/>
    <x v="22"/>
    <n v="48664"/>
  </r>
  <r>
    <x v="8"/>
    <x v="5"/>
    <x v="22"/>
    <n v="49856"/>
  </r>
  <r>
    <x v="8"/>
    <x v="6"/>
    <x v="22"/>
    <n v="51901"/>
  </r>
  <r>
    <x v="8"/>
    <x v="7"/>
    <x v="22"/>
    <n v="52112"/>
  </r>
  <r>
    <x v="8"/>
    <x v="8"/>
    <x v="22"/>
    <n v="56970"/>
  </r>
  <r>
    <x v="9"/>
    <x v="9"/>
    <x v="22"/>
    <n v="53104"/>
  </r>
  <r>
    <x v="9"/>
    <x v="10"/>
    <x v="22"/>
    <n v="48375"/>
  </r>
  <r>
    <x v="9"/>
    <x v="11"/>
    <x v="22"/>
    <n v="56095"/>
  </r>
  <r>
    <x v="9"/>
    <x v="0"/>
    <x v="22"/>
    <n v="57655"/>
  </r>
  <r>
    <x v="9"/>
    <x v="1"/>
    <x v="22"/>
    <n v="57986"/>
  </r>
  <r>
    <x v="9"/>
    <x v="2"/>
    <x v="22"/>
    <n v="57318"/>
  </r>
  <r>
    <x v="9"/>
    <x v="3"/>
    <x v="22"/>
    <n v="61581"/>
  </r>
  <r>
    <x v="9"/>
    <x v="4"/>
    <x v="22"/>
    <n v="61784"/>
  </r>
  <r>
    <x v="9"/>
    <x v="5"/>
    <x v="22"/>
    <n v="62084"/>
  </r>
  <r>
    <x v="9"/>
    <x v="6"/>
    <x v="22"/>
    <n v="68765"/>
  </r>
  <r>
    <x v="9"/>
    <x v="7"/>
    <x v="22"/>
    <n v="67805"/>
  </r>
  <r>
    <x v="9"/>
    <x v="8"/>
    <x v="22"/>
    <n v="70990"/>
  </r>
  <r>
    <x v="10"/>
    <x v="9"/>
    <x v="22"/>
    <n v="64932"/>
  </r>
  <r>
    <x v="10"/>
    <x v="10"/>
    <x v="22"/>
    <n v="64076"/>
  </r>
  <r>
    <x v="10"/>
    <x v="11"/>
    <x v="22"/>
    <n v="73475"/>
  </r>
  <r>
    <x v="10"/>
    <x v="0"/>
    <x v="22"/>
    <n v="68784"/>
  </r>
  <r>
    <x v="10"/>
    <x v="1"/>
    <x v="22"/>
    <n v="71316"/>
  </r>
  <r>
    <x v="10"/>
    <x v="2"/>
    <x v="22"/>
    <n v="72645"/>
  </r>
  <r>
    <x v="10"/>
    <x v="3"/>
    <x v="22"/>
    <n v="74326"/>
  </r>
  <r>
    <x v="10"/>
    <x v="4"/>
    <x v="22"/>
    <n v="74229"/>
  </r>
  <r>
    <x v="10"/>
    <x v="5"/>
    <x v="22"/>
    <n v="75639"/>
  </r>
  <r>
    <x v="10"/>
    <x v="6"/>
    <x v="22"/>
    <n v="77468"/>
  </r>
  <r>
    <x v="10"/>
    <x v="7"/>
    <x v="22"/>
    <n v="76535"/>
  </r>
  <r>
    <x v="10"/>
    <x v="8"/>
    <x v="22"/>
    <n v="82481"/>
  </r>
  <r>
    <x v="11"/>
    <x v="9"/>
    <x v="22"/>
    <n v="70209"/>
  </r>
  <r>
    <x v="11"/>
    <x v="10"/>
    <x v="22"/>
    <n v="66453"/>
  </r>
  <r>
    <x v="11"/>
    <x v="11"/>
    <x v="22"/>
    <n v="78208"/>
  </r>
  <r>
    <x v="11"/>
    <x v="0"/>
    <x v="22"/>
    <n v="77135"/>
  </r>
  <r>
    <x v="11"/>
    <x v="1"/>
    <x v="22"/>
    <n v="80240"/>
  </r>
  <r>
    <x v="11"/>
    <x v="2"/>
    <x v="22"/>
    <n v="71649"/>
  </r>
  <r>
    <x v="11"/>
    <x v="3"/>
    <x v="22"/>
    <n v="79127"/>
  </r>
  <r>
    <x v="11"/>
    <x v="4"/>
    <x v="22"/>
    <n v="77040"/>
  </r>
  <r>
    <x v="11"/>
    <x v="5"/>
    <x v="22"/>
    <n v="80056"/>
  </r>
  <r>
    <x v="11"/>
    <x v="6"/>
    <x v="22"/>
    <n v="84272"/>
  </r>
  <r>
    <x v="11"/>
    <x v="7"/>
    <x v="22"/>
    <n v="85107"/>
  </r>
  <r>
    <x v="11"/>
    <x v="8"/>
    <x v="22"/>
    <n v="88497"/>
  </r>
  <r>
    <x v="12"/>
    <x v="9"/>
    <x v="22"/>
    <n v="78006"/>
  </r>
  <r>
    <x v="12"/>
    <x v="10"/>
    <x v="22"/>
    <n v="75372"/>
  </r>
  <r>
    <x v="12"/>
    <x v="11"/>
    <x v="22"/>
    <n v="87291"/>
  </r>
  <r>
    <x v="12"/>
    <x v="0"/>
    <x v="22"/>
    <n v="86665"/>
  </r>
  <r>
    <x v="12"/>
    <x v="1"/>
    <x v="22"/>
    <n v="85943"/>
  </r>
  <r>
    <x v="12"/>
    <x v="2"/>
    <x v="22"/>
    <n v="84571"/>
  </r>
  <r>
    <x v="12"/>
    <x v="3"/>
    <x v="22"/>
    <n v="88052"/>
  </r>
  <r>
    <x v="12"/>
    <x v="4"/>
    <x v="22"/>
    <n v="90888"/>
  </r>
  <r>
    <x v="12"/>
    <x v="5"/>
    <x v="22"/>
    <n v="89380"/>
  </r>
  <r>
    <x v="12"/>
    <x v="6"/>
    <x v="22"/>
    <n v="89334"/>
  </r>
  <r>
    <x v="12"/>
    <x v="7"/>
    <x v="22"/>
    <n v="89418"/>
  </r>
  <r>
    <x v="12"/>
    <x v="8"/>
    <x v="22"/>
    <n v="86152"/>
  </r>
  <r>
    <x v="13"/>
    <x v="9"/>
    <x v="22"/>
    <n v="81224"/>
  </r>
  <r>
    <x v="13"/>
    <x v="10"/>
    <x v="22"/>
    <n v="75990"/>
  </r>
  <r>
    <x v="13"/>
    <x v="11"/>
    <x v="22"/>
    <n v="84593"/>
  </r>
  <r>
    <x v="13"/>
    <x v="0"/>
    <x v="22"/>
    <n v="80020"/>
  </r>
  <r>
    <x v="13"/>
    <x v="1"/>
    <x v="22"/>
    <n v="85044"/>
  </r>
  <r>
    <x v="13"/>
    <x v="2"/>
    <x v="22"/>
    <n v="82292"/>
  </r>
  <r>
    <x v="13"/>
    <x v="3"/>
    <x v="22"/>
    <n v="86262"/>
  </r>
  <r>
    <x v="13"/>
    <x v="4"/>
    <x v="22"/>
    <n v="88647"/>
  </r>
  <r>
    <x v="13"/>
    <x v="5"/>
    <x v="22"/>
    <n v="89077"/>
  </r>
  <r>
    <x v="13"/>
    <x v="6"/>
    <x v="22"/>
    <n v="94615"/>
  </r>
  <r>
    <x v="13"/>
    <x v="7"/>
    <x v="22"/>
    <n v="91510"/>
  </r>
  <r>
    <x v="13"/>
    <x v="8"/>
    <x v="22"/>
    <n v="95838"/>
  </r>
  <r>
    <x v="14"/>
    <x v="9"/>
    <x v="22"/>
    <n v="84241"/>
  </r>
  <r>
    <x v="14"/>
    <x v="10"/>
    <x v="22"/>
    <n v="84909"/>
  </r>
  <r>
    <x v="14"/>
    <x v="11"/>
    <x v="22"/>
    <n v="89297"/>
  </r>
  <r>
    <x v="14"/>
    <x v="0"/>
    <x v="22"/>
    <n v="95279"/>
  </r>
  <r>
    <x v="14"/>
    <x v="1"/>
    <x v="22"/>
    <n v="96252"/>
  </r>
  <r>
    <x v="14"/>
    <x v="2"/>
    <x v="22"/>
    <n v="89717"/>
  </r>
  <r>
    <x v="14"/>
    <x v="3"/>
    <x v="22"/>
    <n v="95363"/>
  </r>
  <r>
    <x v="14"/>
    <x v="4"/>
    <x v="22"/>
    <n v="96596"/>
  </r>
  <r>
    <x v="14"/>
    <x v="5"/>
    <x v="22"/>
    <n v="95418"/>
  </r>
  <r>
    <x v="14"/>
    <x v="6"/>
    <x v="22"/>
    <n v="93191"/>
  </r>
  <r>
    <x v="14"/>
    <x v="7"/>
    <x v="22"/>
    <n v="93506"/>
  </r>
  <r>
    <x v="14"/>
    <x v="8"/>
    <x v="22"/>
    <n v="96143"/>
  </r>
  <r>
    <x v="15"/>
    <x v="9"/>
    <x v="22"/>
    <n v="90478"/>
  </r>
  <r>
    <x v="15"/>
    <x v="10"/>
    <x v="22"/>
    <n v="86555"/>
  </r>
  <r>
    <x v="15"/>
    <x v="11"/>
    <x v="22"/>
    <n v="94633"/>
  </r>
  <r>
    <x v="15"/>
    <x v="0"/>
    <x v="22"/>
    <n v="93581"/>
  </r>
  <r>
    <x v="15"/>
    <x v="1"/>
    <x v="22"/>
    <n v="96072"/>
  </r>
  <r>
    <x v="15"/>
    <x v="2"/>
    <x v="22"/>
    <n v="93051"/>
  </r>
  <r>
    <x v="15"/>
    <x v="3"/>
    <x v="22"/>
    <n v="87118"/>
  </r>
  <r>
    <x v="15"/>
    <x v="4"/>
    <x v="22"/>
    <n v="94529"/>
  </r>
  <r>
    <x v="15"/>
    <x v="5"/>
    <x v="22"/>
    <n v="93822"/>
  </r>
  <r>
    <x v="15"/>
    <x v="6"/>
    <x v="22"/>
    <n v="97760"/>
  </r>
  <r>
    <x v="15"/>
    <x v="7"/>
    <x v="22"/>
    <n v="92886"/>
  </r>
  <r>
    <x v="15"/>
    <x v="8"/>
    <x v="22"/>
    <n v="90980"/>
  </r>
  <r>
    <x v="16"/>
    <x v="9"/>
    <x v="22"/>
    <n v="78469"/>
  </r>
  <r>
    <x v="16"/>
    <x v="10"/>
    <x v="22"/>
    <n v="75806"/>
  </r>
  <r>
    <x v="16"/>
    <x v="11"/>
    <x v="22"/>
    <n v="91550"/>
  </r>
  <r>
    <x v="16"/>
    <x v="0"/>
    <x v="22"/>
    <n v="91773"/>
  </r>
  <r>
    <x v="16"/>
    <x v="1"/>
    <x v="22"/>
    <n v="92727"/>
  </r>
  <r>
    <x v="16"/>
    <x v="2"/>
    <x v="22"/>
    <n v="91545"/>
  </r>
  <r>
    <x v="16"/>
    <x v="3"/>
    <x v="22"/>
    <n v="88455"/>
  </r>
  <r>
    <x v="16"/>
    <x v="4"/>
    <x v="22"/>
    <n v="94201"/>
  </r>
  <r>
    <x v="16"/>
    <x v="5"/>
    <x v="22"/>
    <n v="96509"/>
  </r>
  <r>
    <x v="16"/>
    <x v="6"/>
    <x v="22"/>
    <n v="96903"/>
  </r>
  <r>
    <x v="16"/>
    <x v="7"/>
    <x v="22"/>
    <n v="99251"/>
  </r>
  <r>
    <x v="16"/>
    <x v="8"/>
    <x v="22"/>
    <n v="92444"/>
  </r>
  <r>
    <x v="17"/>
    <x v="9"/>
    <x v="22"/>
    <n v="77684"/>
  </r>
  <r>
    <x v="17"/>
    <x v="10"/>
    <x v="22"/>
    <n v="77181"/>
  </r>
  <r>
    <x v="17"/>
    <x v="11"/>
    <x v="22"/>
    <n v="78236"/>
  </r>
  <r>
    <x v="17"/>
    <x v="0"/>
    <x v="22"/>
    <n v="64474"/>
  </r>
  <r>
    <x v="17"/>
    <x v="1"/>
    <x v="22"/>
    <n v="65479"/>
  </r>
  <r>
    <x v="17"/>
    <x v="2"/>
    <x v="22"/>
    <n v="60604"/>
  </r>
  <r>
    <x v="17"/>
    <x v="3"/>
    <x v="22"/>
    <n v="59472"/>
  </r>
  <r>
    <x v="17"/>
    <x v="4"/>
    <x v="22"/>
    <n v="60313"/>
  </r>
  <r>
    <x v="17"/>
    <x v="5"/>
    <x v="22"/>
    <n v="57136"/>
  </r>
  <r>
    <x v="17"/>
    <x v="6"/>
    <x v="22"/>
    <n v="61589"/>
  </r>
  <r>
    <x v="17"/>
    <x v="7"/>
    <x v="22"/>
    <n v="55541"/>
  </r>
  <r>
    <x v="17"/>
    <x v="8"/>
    <x v="22"/>
    <n v="54730"/>
  </r>
  <r>
    <x v="18"/>
    <x v="9"/>
    <x v="22"/>
    <n v="49453"/>
  </r>
  <r>
    <x v="18"/>
    <x v="10"/>
    <x v="22"/>
    <n v="51292"/>
  </r>
  <r>
    <x v="18"/>
    <x v="11"/>
    <x v="22"/>
    <n v="59119"/>
  </r>
  <r>
    <x v="18"/>
    <x v="0"/>
    <x v="22"/>
    <n v="59670"/>
  </r>
  <r>
    <x v="18"/>
    <x v="1"/>
    <x v="22"/>
    <n v="64470"/>
  </r>
  <r>
    <x v="18"/>
    <x v="2"/>
    <x v="22"/>
    <n v="64334"/>
  </r>
  <r>
    <x v="18"/>
    <x v="3"/>
    <x v="22"/>
    <n v="75145"/>
  </r>
  <r>
    <x v="18"/>
    <x v="4"/>
    <x v="22"/>
    <n v="62690"/>
  </r>
  <r>
    <x v="18"/>
    <x v="5"/>
    <x v="22"/>
    <n v="63978"/>
  </r>
  <r>
    <x v="18"/>
    <x v="6"/>
    <x v="22"/>
    <n v="65842"/>
  </r>
  <r>
    <x v="18"/>
    <x v="7"/>
    <x v="22"/>
    <n v="65950"/>
  </r>
  <r>
    <x v="18"/>
    <x v="8"/>
    <x v="22"/>
    <n v="59269"/>
  </r>
  <r>
    <x v="19"/>
    <x v="9"/>
    <x v="22"/>
    <n v="60491"/>
  </r>
  <r>
    <x v="19"/>
    <x v="10"/>
    <x v="22"/>
    <n v="55582"/>
  </r>
  <r>
    <x v="19"/>
    <x v="11"/>
    <x v="22"/>
    <n v="64551"/>
  </r>
  <r>
    <x v="19"/>
    <x v="0"/>
    <x v="22"/>
    <n v="61644"/>
  </r>
  <r>
    <x v="19"/>
    <x v="1"/>
    <x v="22"/>
    <n v="58753"/>
  </r>
  <r>
    <x v="19"/>
    <x v="2"/>
    <x v="22"/>
    <n v="59908"/>
  </r>
  <r>
    <x v="19"/>
    <x v="3"/>
    <x v="22"/>
    <n v="66892"/>
  </r>
  <r>
    <x v="19"/>
    <x v="4"/>
    <x v="22"/>
    <n v="64795"/>
  </r>
  <r>
    <x v="19"/>
    <x v="5"/>
    <x v="22"/>
    <n v="62503"/>
  </r>
  <r>
    <x v="19"/>
    <x v="6"/>
    <x v="22"/>
    <n v="65826"/>
  </r>
  <r>
    <x v="19"/>
    <x v="7"/>
    <x v="22"/>
    <n v="65121"/>
  </r>
  <r>
    <x v="19"/>
    <x v="8"/>
    <x v="22"/>
    <n v="58182"/>
  </r>
  <r>
    <x v="20"/>
    <x v="9"/>
    <x v="22"/>
    <n v="53189"/>
  </r>
  <r>
    <x v="20"/>
    <x v="10"/>
    <x v="22"/>
    <n v="36543"/>
  </r>
  <r>
    <x v="20"/>
    <x v="11"/>
    <x v="22"/>
    <n v="63129"/>
  </r>
  <r>
    <x v="20"/>
    <x v="0"/>
    <x v="22"/>
    <n v="70372"/>
  </r>
  <r>
    <x v="20"/>
    <x v="1"/>
    <x v="22"/>
    <n v="73920"/>
  </r>
  <r>
    <x v="20"/>
    <x v="2"/>
    <x v="22"/>
    <n v="65249"/>
  </r>
  <r>
    <x v="20"/>
    <x v="3"/>
    <x v="22"/>
    <n v="63177"/>
  </r>
  <r>
    <x v="20"/>
    <x v="4"/>
    <x v="22"/>
    <n v="56044"/>
  </r>
  <r>
    <x v="20"/>
    <x v="5"/>
    <x v="22"/>
    <n v="59167"/>
  </r>
  <r>
    <x v="20"/>
    <x v="6"/>
    <x v="22"/>
    <n v="56307"/>
  </r>
  <r>
    <x v="20"/>
    <x v="7"/>
    <x v="22"/>
    <n v="48947"/>
  </r>
  <r>
    <x v="20"/>
    <x v="8"/>
    <x v="22"/>
    <n v="52174"/>
  </r>
  <r>
    <x v="21"/>
    <x v="9"/>
    <x v="22"/>
    <n v="48083"/>
  </r>
  <r>
    <x v="21"/>
    <x v="10"/>
    <x v="22"/>
    <n v="47371"/>
  </r>
  <r>
    <x v="21"/>
    <x v="11"/>
    <x v="22"/>
    <n v="51565"/>
  </r>
  <r>
    <x v="21"/>
    <x v="0"/>
    <x v="22"/>
    <n v="51731"/>
  </r>
  <r>
    <x v="21"/>
    <x v="1"/>
    <x v="22"/>
    <n v="49029"/>
  </r>
  <r>
    <x v="21"/>
    <x v="2"/>
    <x v="22"/>
    <n v="48789"/>
  </r>
  <r>
    <x v="21"/>
    <x v="3"/>
    <x v="22"/>
    <n v="43044"/>
  </r>
  <r>
    <x v="21"/>
    <x v="4"/>
    <x v="22"/>
    <n v="0"/>
  </r>
  <r>
    <x v="21"/>
    <x v="5"/>
    <x v="22"/>
    <n v="1522"/>
  </r>
  <r>
    <x v="21"/>
    <x v="6"/>
    <x v="22"/>
    <n v="0"/>
  </r>
  <r>
    <x v="21"/>
    <x v="7"/>
    <x v="22"/>
    <n v="0"/>
  </r>
  <r>
    <x v="21"/>
    <x v="8"/>
    <x v="22"/>
    <n v="3324"/>
  </r>
  <r>
    <x v="22"/>
    <x v="9"/>
    <x v="22"/>
    <n v="44447"/>
  </r>
  <r>
    <x v="22"/>
    <x v="10"/>
    <x v="22"/>
    <n v="44406"/>
  </r>
  <r>
    <x v="22"/>
    <x v="11"/>
    <x v="22"/>
    <n v="49913"/>
  </r>
  <r>
    <x v="22"/>
    <x v="0"/>
    <x v="22"/>
    <n v="50226"/>
  </r>
  <r>
    <x v="22"/>
    <x v="1"/>
    <x v="22"/>
    <n v="43666"/>
  </r>
  <r>
    <x v="22"/>
    <x v="2"/>
    <x v="22"/>
    <n v="38147"/>
  </r>
  <r>
    <x v="22"/>
    <x v="3"/>
    <x v="22"/>
    <n v="43495"/>
  </r>
  <r>
    <x v="22"/>
    <x v="4"/>
    <x v="22"/>
    <n v="46656"/>
  </r>
  <r>
    <x v="22"/>
    <x v="5"/>
    <x v="22"/>
    <n v="61782"/>
  </r>
  <r>
    <x v="22"/>
    <x v="6"/>
    <x v="22"/>
    <n v="67154"/>
  </r>
  <r>
    <x v="22"/>
    <x v="7"/>
    <x v="22"/>
    <n v="68678"/>
  </r>
  <r>
    <x v="22"/>
    <x v="8"/>
    <x v="22"/>
    <n v="62396"/>
  </r>
  <r>
    <x v="23"/>
    <x v="9"/>
    <x v="22"/>
    <n v="60402"/>
  </r>
  <r>
    <x v="23"/>
    <x v="10"/>
    <x v="22"/>
    <n v="49460"/>
  </r>
  <r>
    <x v="23"/>
    <x v="11"/>
    <x v="22"/>
    <n v="57022"/>
  </r>
  <r>
    <x v="23"/>
    <x v="0"/>
    <x v="22"/>
    <n v="48057"/>
  </r>
  <r>
    <x v="23"/>
    <x v="1"/>
    <x v="22"/>
    <n v="52495"/>
  </r>
  <r>
    <x v="23"/>
    <x v="2"/>
    <x v="22"/>
    <n v="48613"/>
  </r>
  <r>
    <x v="23"/>
    <x v="3"/>
    <x v="22"/>
    <n v="54686"/>
  </r>
  <r>
    <x v="23"/>
    <x v="4"/>
    <x v="22"/>
    <n v="167136"/>
  </r>
  <r>
    <x v="23"/>
    <x v="5"/>
    <x v="22"/>
    <n v="48572"/>
  </r>
  <r>
    <x v="23"/>
    <x v="6"/>
    <x v="22"/>
    <n v="45395"/>
  </r>
  <r>
    <x v="23"/>
    <x v="7"/>
    <x v="22"/>
    <n v="43956"/>
  </r>
  <r>
    <x v="23"/>
    <x v="8"/>
    <x v="22"/>
    <n v="37255"/>
  </r>
  <r>
    <x v="24"/>
    <x v="9"/>
    <x v="22"/>
    <n v="40631"/>
  </r>
  <r>
    <x v="24"/>
    <x v="10"/>
    <x v="22"/>
    <n v="42953"/>
  </r>
  <r>
    <x v="24"/>
    <x v="11"/>
    <x v="22"/>
    <n v="54500"/>
  </r>
  <r>
    <x v="24"/>
    <x v="0"/>
    <x v="22"/>
    <n v="51395"/>
  </r>
  <r>
    <x v="24"/>
    <x v="1"/>
    <x v="22"/>
    <n v="36611"/>
  </r>
  <r>
    <x v="24"/>
    <x v="2"/>
    <x v="22"/>
    <n v="0"/>
  </r>
  <r>
    <x v="24"/>
    <x v="3"/>
    <x v="22"/>
    <n v="18064"/>
  </r>
  <r>
    <x v="24"/>
    <x v="4"/>
    <x v="22"/>
    <n v="64853"/>
  </r>
  <r>
    <x v="24"/>
    <x v="5"/>
    <x v="22"/>
    <n v="62561"/>
  </r>
  <r>
    <x v="24"/>
    <x v="6"/>
    <x v="22"/>
    <n v="74840"/>
  </r>
  <r>
    <x v="24"/>
    <x v="7"/>
    <x v="22"/>
    <n v="68292"/>
  </r>
  <r>
    <x v="24"/>
    <x v="8"/>
    <x v="22"/>
    <n v="64475"/>
  </r>
  <r>
    <x v="25"/>
    <x v="9"/>
    <x v="22"/>
    <n v="65015"/>
  </r>
  <r>
    <x v="25"/>
    <x v="10"/>
    <x v="22"/>
    <n v="64289"/>
  </r>
  <r>
    <x v="25"/>
    <x v="11"/>
    <x v="22"/>
    <n v="73744"/>
  </r>
  <r>
    <x v="25"/>
    <x v="0"/>
    <x v="22"/>
    <n v="67780"/>
  </r>
  <r>
    <x v="25"/>
    <x v="1"/>
    <x v="22"/>
    <n v="55486"/>
  </r>
  <r>
    <x v="25"/>
    <x v="2"/>
    <x v="22"/>
    <n v="63638"/>
  </r>
  <r>
    <x v="25"/>
    <x v="3"/>
    <x v="22"/>
    <n v="78764"/>
  </r>
  <r>
    <x v="25"/>
    <x v="4"/>
    <x v="22"/>
    <n v="79618"/>
  </r>
  <r>
    <x v="25"/>
    <x v="5"/>
    <x v="22"/>
    <n v="76534"/>
  </r>
  <r>
    <x v="25"/>
    <x v="6"/>
    <x v="22"/>
    <n v="79736"/>
  </r>
  <r>
    <x v="25"/>
    <x v="7"/>
    <x v="22"/>
    <n v="79360"/>
  </r>
  <r>
    <x v="25"/>
    <x v="8"/>
    <x v="22"/>
    <n v="81841"/>
  </r>
  <r>
    <x v="26"/>
    <x v="9"/>
    <x v="22"/>
    <n v="82287"/>
  </r>
  <r>
    <x v="26"/>
    <x v="10"/>
    <x v="22"/>
    <n v="80927"/>
  </r>
  <r>
    <x v="26"/>
    <x v="11"/>
    <x v="22"/>
    <n v="55753"/>
  </r>
  <r>
    <x v="26"/>
    <x v="0"/>
    <x v="22"/>
    <n v="11654"/>
  </r>
  <r>
    <x v="26"/>
    <x v="1"/>
    <x v="22"/>
    <n v="16902"/>
  </r>
  <r>
    <x v="26"/>
    <x v="2"/>
    <x v="22"/>
    <n v="15235"/>
  </r>
  <r>
    <x v="26"/>
    <x v="3"/>
    <x v="22"/>
    <n v="13277"/>
  </r>
  <r>
    <x v="26"/>
    <x v="4"/>
    <x v="22"/>
    <n v="15491"/>
  </r>
  <r>
    <x v="26"/>
    <x v="5"/>
    <x v="22"/>
    <n v="57319"/>
  </r>
  <r>
    <x v="26"/>
    <x v="6"/>
    <x v="22"/>
    <n v="34789"/>
  </r>
  <r>
    <x v="26"/>
    <x v="7"/>
    <x v="0"/>
    <n v="125884"/>
  </r>
  <r>
    <x v="26"/>
    <x v="7"/>
    <x v="1"/>
    <n v="0"/>
  </r>
  <r>
    <x v="26"/>
    <x v="7"/>
    <x v="2"/>
    <n v="0"/>
  </r>
  <r>
    <x v="26"/>
    <x v="7"/>
    <x v="3"/>
    <n v="0"/>
  </r>
  <r>
    <x v="26"/>
    <x v="7"/>
    <x v="4"/>
    <n v="70659"/>
  </r>
  <r>
    <x v="26"/>
    <x v="7"/>
    <x v="5"/>
    <n v="20584"/>
  </r>
  <r>
    <x v="26"/>
    <x v="7"/>
    <x v="6"/>
    <n v="29560"/>
  </r>
  <r>
    <x v="26"/>
    <x v="7"/>
    <x v="7"/>
    <n v="35432"/>
  </r>
  <r>
    <x v="26"/>
    <x v="7"/>
    <x v="8"/>
    <n v="22360"/>
  </r>
  <r>
    <x v="26"/>
    <x v="7"/>
    <x v="9"/>
    <n v="37162"/>
  </r>
  <r>
    <x v="26"/>
    <x v="7"/>
    <x v="10"/>
    <n v="104861"/>
  </r>
  <r>
    <x v="26"/>
    <x v="7"/>
    <x v="11"/>
    <n v="10790"/>
  </r>
  <r>
    <x v="26"/>
    <x v="7"/>
    <x v="12"/>
    <n v="58293"/>
  </r>
  <r>
    <x v="26"/>
    <x v="7"/>
    <x v="13"/>
    <n v="43938"/>
  </r>
  <r>
    <x v="26"/>
    <x v="7"/>
    <x v="14"/>
    <n v="15871"/>
  </r>
  <r>
    <x v="26"/>
    <x v="7"/>
    <x v="15"/>
    <n v="59563"/>
  </r>
  <r>
    <x v="26"/>
    <x v="7"/>
    <x v="16"/>
    <n v="56624"/>
  </r>
  <r>
    <x v="26"/>
    <x v="7"/>
    <x v="17"/>
    <n v="107597"/>
  </r>
  <r>
    <x v="26"/>
    <x v="7"/>
    <x v="18"/>
    <n v="27578"/>
  </r>
  <r>
    <x v="26"/>
    <x v="7"/>
    <x v="19"/>
    <n v="16112"/>
  </r>
  <r>
    <x v="26"/>
    <x v="7"/>
    <x v="20"/>
    <n v="22512"/>
  </r>
  <r>
    <x v="26"/>
    <x v="7"/>
    <x v="21"/>
    <n v="29997"/>
  </r>
  <r>
    <x v="26"/>
    <x v="7"/>
    <x v="22"/>
    <n v="38047"/>
  </r>
  <r>
    <x v="26"/>
    <x v="8"/>
    <x v="0"/>
    <n v="192415"/>
  </r>
  <r>
    <x v="26"/>
    <x v="8"/>
    <x v="1"/>
    <n v="0"/>
  </r>
  <r>
    <x v="26"/>
    <x v="8"/>
    <x v="2"/>
    <n v="0"/>
  </r>
  <r>
    <x v="26"/>
    <x v="8"/>
    <x v="3"/>
    <n v="0"/>
  </r>
  <r>
    <x v="26"/>
    <x v="8"/>
    <x v="4"/>
    <n v="92327"/>
  </r>
  <r>
    <x v="26"/>
    <x v="8"/>
    <x v="5"/>
    <n v="19559"/>
  </r>
  <r>
    <x v="26"/>
    <x v="8"/>
    <x v="6"/>
    <n v="24842"/>
  </r>
  <r>
    <x v="26"/>
    <x v="8"/>
    <x v="7"/>
    <n v="35580"/>
  </r>
  <r>
    <x v="26"/>
    <x v="8"/>
    <x v="8"/>
    <n v="20879"/>
  </r>
  <r>
    <x v="26"/>
    <x v="8"/>
    <x v="9"/>
    <n v="40333"/>
  </r>
  <r>
    <x v="26"/>
    <x v="8"/>
    <x v="10"/>
    <n v="95944"/>
  </r>
  <r>
    <x v="26"/>
    <x v="8"/>
    <x v="11"/>
    <n v="10997"/>
  </r>
  <r>
    <x v="26"/>
    <x v="8"/>
    <x v="12"/>
    <n v="56689"/>
  </r>
  <r>
    <x v="26"/>
    <x v="8"/>
    <x v="13"/>
    <n v="35567"/>
  </r>
  <r>
    <x v="26"/>
    <x v="8"/>
    <x v="14"/>
    <n v="13868"/>
  </r>
  <r>
    <x v="26"/>
    <x v="8"/>
    <x v="15"/>
    <n v="66310"/>
  </r>
  <r>
    <x v="26"/>
    <x v="8"/>
    <x v="16"/>
    <n v="49290"/>
  </r>
  <r>
    <x v="26"/>
    <x v="8"/>
    <x v="17"/>
    <n v="112966"/>
  </r>
  <r>
    <x v="26"/>
    <x v="8"/>
    <x v="18"/>
    <n v="20129"/>
  </r>
  <r>
    <x v="26"/>
    <x v="8"/>
    <x v="19"/>
    <n v="15699"/>
  </r>
  <r>
    <x v="26"/>
    <x v="8"/>
    <x v="20"/>
    <n v="19389"/>
  </r>
  <r>
    <x v="26"/>
    <x v="8"/>
    <x v="21"/>
    <n v="31600"/>
  </r>
  <r>
    <x v="26"/>
    <x v="8"/>
    <x v="22"/>
    <n v="100056"/>
  </r>
  <r>
    <x v="27"/>
    <x v="9"/>
    <x v="0"/>
    <n v="136570"/>
  </r>
  <r>
    <x v="27"/>
    <x v="9"/>
    <x v="1"/>
    <n v="0"/>
  </r>
  <r>
    <x v="27"/>
    <x v="9"/>
    <x v="2"/>
    <n v="0"/>
  </r>
  <r>
    <x v="27"/>
    <x v="9"/>
    <x v="3"/>
    <n v="0"/>
  </r>
  <r>
    <x v="27"/>
    <x v="9"/>
    <x v="4"/>
    <n v="78129"/>
  </r>
  <r>
    <x v="27"/>
    <x v="9"/>
    <x v="5"/>
    <n v="20318"/>
  </r>
  <r>
    <x v="27"/>
    <x v="9"/>
    <x v="6"/>
    <n v="28709"/>
  </r>
  <r>
    <x v="27"/>
    <x v="9"/>
    <x v="7"/>
    <n v="36109"/>
  </r>
  <r>
    <x v="27"/>
    <x v="9"/>
    <x v="8"/>
    <n v="27794"/>
  </r>
  <r>
    <x v="27"/>
    <x v="9"/>
    <x v="9"/>
    <n v="42911"/>
  </r>
  <r>
    <x v="27"/>
    <x v="9"/>
    <x v="10"/>
    <n v="103096"/>
  </r>
  <r>
    <x v="27"/>
    <x v="9"/>
    <x v="11"/>
    <n v="11992"/>
  </r>
  <r>
    <x v="27"/>
    <x v="9"/>
    <x v="12"/>
    <n v="61900"/>
  </r>
  <r>
    <x v="27"/>
    <x v="9"/>
    <x v="13"/>
    <n v="48308"/>
  </r>
  <r>
    <x v="27"/>
    <x v="9"/>
    <x v="14"/>
    <n v="16405"/>
  </r>
  <r>
    <x v="27"/>
    <x v="9"/>
    <x v="15"/>
    <n v="63897"/>
  </r>
  <r>
    <x v="27"/>
    <x v="9"/>
    <x v="16"/>
    <n v="53849"/>
  </r>
  <r>
    <x v="27"/>
    <x v="9"/>
    <x v="17"/>
    <n v="116214"/>
  </r>
  <r>
    <x v="27"/>
    <x v="9"/>
    <x v="18"/>
    <n v="33190"/>
  </r>
  <r>
    <x v="27"/>
    <x v="9"/>
    <x v="19"/>
    <n v="18314"/>
  </r>
  <r>
    <x v="27"/>
    <x v="9"/>
    <x v="20"/>
    <n v="20772"/>
  </r>
  <r>
    <x v="27"/>
    <x v="9"/>
    <x v="21"/>
    <n v="30074"/>
  </r>
  <r>
    <x v="27"/>
    <x v="9"/>
    <x v="22"/>
    <n v="41863"/>
  </r>
  <r>
    <x v="27"/>
    <x v="10"/>
    <x v="0"/>
    <n v="160285"/>
  </r>
  <r>
    <x v="27"/>
    <x v="10"/>
    <x v="1"/>
    <n v="1908"/>
  </r>
  <r>
    <x v="27"/>
    <x v="10"/>
    <x v="2"/>
    <n v="0"/>
  </r>
  <r>
    <x v="27"/>
    <x v="10"/>
    <x v="3"/>
    <n v="0"/>
  </r>
  <r>
    <x v="27"/>
    <x v="10"/>
    <x v="4"/>
    <n v="74226"/>
  </r>
  <r>
    <x v="27"/>
    <x v="10"/>
    <x v="5"/>
    <n v="21008"/>
  </r>
  <r>
    <x v="27"/>
    <x v="10"/>
    <x v="6"/>
    <n v="27220"/>
  </r>
  <r>
    <x v="27"/>
    <x v="10"/>
    <x v="7"/>
    <n v="34698"/>
  </r>
  <r>
    <x v="27"/>
    <x v="10"/>
    <x v="8"/>
    <n v="28050"/>
  </r>
  <r>
    <x v="27"/>
    <x v="10"/>
    <x v="9"/>
    <n v="42512"/>
  </r>
  <r>
    <x v="27"/>
    <x v="10"/>
    <x v="10"/>
    <n v="92361"/>
  </r>
  <r>
    <x v="27"/>
    <x v="10"/>
    <x v="11"/>
    <n v="12877"/>
  </r>
  <r>
    <x v="27"/>
    <x v="10"/>
    <x v="12"/>
    <n v="57326"/>
  </r>
  <r>
    <x v="27"/>
    <x v="10"/>
    <x v="13"/>
    <n v="49546"/>
  </r>
  <r>
    <x v="27"/>
    <x v="10"/>
    <x v="14"/>
    <n v="17847"/>
  </r>
  <r>
    <x v="27"/>
    <x v="10"/>
    <x v="15"/>
    <n v="57424"/>
  </r>
  <r>
    <x v="27"/>
    <x v="10"/>
    <x v="16"/>
    <n v="52536"/>
  </r>
  <r>
    <x v="27"/>
    <x v="10"/>
    <x v="17"/>
    <n v="110689"/>
  </r>
  <r>
    <x v="27"/>
    <x v="10"/>
    <x v="18"/>
    <n v="31802"/>
  </r>
  <r>
    <x v="27"/>
    <x v="10"/>
    <x v="19"/>
    <n v="19667"/>
  </r>
  <r>
    <x v="27"/>
    <x v="10"/>
    <x v="20"/>
    <n v="21101"/>
  </r>
  <r>
    <x v="27"/>
    <x v="10"/>
    <x v="21"/>
    <n v="25030"/>
  </r>
  <r>
    <x v="27"/>
    <x v="10"/>
    <x v="22"/>
    <n v="85025"/>
  </r>
  <r>
    <x v="27"/>
    <x v="11"/>
    <x v="0"/>
    <n v="209894"/>
  </r>
  <r>
    <x v="27"/>
    <x v="11"/>
    <x v="1"/>
    <n v="5938"/>
  </r>
  <r>
    <x v="27"/>
    <x v="11"/>
    <x v="2"/>
    <n v="0"/>
  </r>
  <r>
    <x v="27"/>
    <x v="11"/>
    <x v="3"/>
    <n v="4899"/>
  </r>
  <r>
    <x v="27"/>
    <x v="11"/>
    <x v="4"/>
    <n v="100268"/>
  </r>
  <r>
    <x v="27"/>
    <x v="11"/>
    <x v="5"/>
    <n v="31552"/>
  </r>
  <r>
    <x v="27"/>
    <x v="11"/>
    <x v="6"/>
    <n v="38972"/>
  </r>
  <r>
    <x v="27"/>
    <x v="11"/>
    <x v="7"/>
    <n v="50699"/>
  </r>
  <r>
    <x v="27"/>
    <x v="11"/>
    <x v="8"/>
    <n v="39857"/>
  </r>
  <r>
    <x v="27"/>
    <x v="11"/>
    <x v="9"/>
    <n v="61911"/>
  </r>
  <r>
    <x v="27"/>
    <x v="11"/>
    <x v="10"/>
    <n v="124532"/>
  </r>
  <r>
    <x v="27"/>
    <x v="11"/>
    <x v="11"/>
    <n v="17080"/>
  </r>
  <r>
    <x v="27"/>
    <x v="11"/>
    <x v="12"/>
    <n v="76799"/>
  </r>
  <r>
    <x v="27"/>
    <x v="11"/>
    <x v="13"/>
    <n v="67446"/>
  </r>
  <r>
    <x v="27"/>
    <x v="11"/>
    <x v="14"/>
    <n v="27719"/>
  </r>
  <r>
    <x v="27"/>
    <x v="11"/>
    <x v="15"/>
    <n v="91102"/>
  </r>
  <r>
    <x v="27"/>
    <x v="11"/>
    <x v="16"/>
    <n v="76023"/>
  </r>
  <r>
    <x v="27"/>
    <x v="11"/>
    <x v="17"/>
    <n v="155731"/>
  </r>
  <r>
    <x v="27"/>
    <x v="11"/>
    <x v="18"/>
    <n v="44698"/>
  </r>
  <r>
    <x v="27"/>
    <x v="11"/>
    <x v="19"/>
    <n v="31194"/>
  </r>
  <r>
    <x v="27"/>
    <x v="11"/>
    <x v="20"/>
    <n v="35123"/>
  </r>
  <r>
    <x v="27"/>
    <x v="11"/>
    <x v="21"/>
    <n v="44112"/>
  </r>
  <r>
    <x v="27"/>
    <x v="11"/>
    <x v="22"/>
    <n v="113140"/>
  </r>
  <r>
    <x v="27"/>
    <x v="0"/>
    <x v="0"/>
    <n v="145557"/>
  </r>
  <r>
    <x v="27"/>
    <x v="0"/>
    <x v="1"/>
    <n v="5693"/>
  </r>
  <r>
    <x v="27"/>
    <x v="0"/>
    <x v="2"/>
    <n v="0"/>
  </r>
  <r>
    <x v="27"/>
    <x v="0"/>
    <x v="3"/>
    <n v="6103"/>
  </r>
  <r>
    <x v="27"/>
    <x v="0"/>
    <x v="4"/>
    <n v="92639"/>
  </r>
  <r>
    <x v="27"/>
    <x v="0"/>
    <x v="5"/>
    <n v="32346"/>
  </r>
  <r>
    <x v="27"/>
    <x v="0"/>
    <x v="6"/>
    <n v="34728"/>
  </r>
  <r>
    <x v="27"/>
    <x v="0"/>
    <x v="7"/>
    <n v="44000"/>
  </r>
  <r>
    <x v="27"/>
    <x v="0"/>
    <x v="8"/>
    <n v="35772"/>
  </r>
  <r>
    <x v="27"/>
    <x v="0"/>
    <x v="9"/>
    <n v="54800"/>
  </r>
  <r>
    <x v="27"/>
    <x v="0"/>
    <x v="10"/>
    <n v="111971"/>
  </r>
  <r>
    <x v="27"/>
    <x v="0"/>
    <x v="11"/>
    <n v="14949"/>
  </r>
  <r>
    <x v="27"/>
    <x v="0"/>
    <x v="12"/>
    <n v="67759"/>
  </r>
  <r>
    <x v="27"/>
    <x v="0"/>
    <x v="13"/>
    <n v="57899"/>
  </r>
  <r>
    <x v="27"/>
    <x v="0"/>
    <x v="14"/>
    <n v="25709"/>
  </r>
  <r>
    <x v="27"/>
    <x v="0"/>
    <x v="15"/>
    <n v="80628"/>
  </r>
  <r>
    <x v="27"/>
    <x v="0"/>
    <x v="16"/>
    <n v="60215"/>
  </r>
  <r>
    <x v="27"/>
    <x v="0"/>
    <x v="17"/>
    <n v="142252"/>
  </r>
  <r>
    <x v="27"/>
    <x v="0"/>
    <x v="18"/>
    <n v="39814"/>
  </r>
  <r>
    <x v="27"/>
    <x v="0"/>
    <x v="19"/>
    <n v="26726"/>
  </r>
  <r>
    <x v="27"/>
    <x v="0"/>
    <x v="20"/>
    <n v="29648"/>
  </r>
  <r>
    <x v="27"/>
    <x v="0"/>
    <x v="21"/>
    <n v="40065"/>
  </r>
  <r>
    <x v="27"/>
    <x v="0"/>
    <x v="22"/>
    <n v="51626"/>
  </r>
  <r>
    <x v="27"/>
    <x v="1"/>
    <x v="0"/>
    <n v="126213"/>
  </r>
  <r>
    <x v="27"/>
    <x v="1"/>
    <x v="1"/>
    <n v="4933"/>
  </r>
  <r>
    <x v="27"/>
    <x v="1"/>
    <x v="2"/>
    <n v="0"/>
  </r>
  <r>
    <x v="27"/>
    <x v="1"/>
    <x v="3"/>
    <n v="5107"/>
  </r>
  <r>
    <x v="27"/>
    <x v="1"/>
    <x v="4"/>
    <n v="81361"/>
  </r>
  <r>
    <x v="27"/>
    <x v="1"/>
    <x v="5"/>
    <n v="28361"/>
  </r>
  <r>
    <x v="27"/>
    <x v="1"/>
    <x v="6"/>
    <n v="30711"/>
  </r>
  <r>
    <x v="27"/>
    <x v="1"/>
    <x v="7"/>
    <n v="38411"/>
  </r>
  <r>
    <x v="27"/>
    <x v="1"/>
    <x v="8"/>
    <n v="32395"/>
  </r>
  <r>
    <x v="27"/>
    <x v="1"/>
    <x v="9"/>
    <n v="48200"/>
  </r>
  <r>
    <x v="27"/>
    <x v="1"/>
    <x v="10"/>
    <n v="97153"/>
  </r>
  <r>
    <x v="27"/>
    <x v="1"/>
    <x v="11"/>
    <n v="12497"/>
  </r>
  <r>
    <x v="27"/>
    <x v="1"/>
    <x v="12"/>
    <n v="57380"/>
  </r>
  <r>
    <x v="27"/>
    <x v="1"/>
    <x v="13"/>
    <n v="45746"/>
  </r>
  <r>
    <x v="27"/>
    <x v="1"/>
    <x v="14"/>
    <n v="23918"/>
  </r>
  <r>
    <x v="27"/>
    <x v="1"/>
    <x v="15"/>
    <n v="66582"/>
  </r>
  <r>
    <x v="27"/>
    <x v="1"/>
    <x v="16"/>
    <n v="55823"/>
  </r>
  <r>
    <x v="27"/>
    <x v="1"/>
    <x v="17"/>
    <n v="125211"/>
  </r>
  <r>
    <x v="27"/>
    <x v="1"/>
    <x v="18"/>
    <n v="33945"/>
  </r>
  <r>
    <x v="27"/>
    <x v="1"/>
    <x v="19"/>
    <n v="21350"/>
  </r>
  <r>
    <x v="27"/>
    <x v="1"/>
    <x v="20"/>
    <n v="23557"/>
  </r>
  <r>
    <x v="27"/>
    <x v="1"/>
    <x v="21"/>
    <n v="44133"/>
  </r>
  <r>
    <x v="27"/>
    <x v="1"/>
    <x v="22"/>
    <n v="35681"/>
  </r>
  <r>
    <x v="27"/>
    <x v="2"/>
    <x v="0"/>
    <n v="152317"/>
  </r>
  <r>
    <x v="27"/>
    <x v="2"/>
    <x v="1"/>
    <n v="6219"/>
  </r>
  <r>
    <x v="27"/>
    <x v="2"/>
    <x v="2"/>
    <n v="0"/>
  </r>
  <r>
    <x v="27"/>
    <x v="2"/>
    <x v="3"/>
    <n v="6706"/>
  </r>
  <r>
    <x v="27"/>
    <x v="2"/>
    <x v="4"/>
    <n v="96336"/>
  </r>
  <r>
    <x v="27"/>
    <x v="2"/>
    <x v="5"/>
    <n v="33420"/>
  </r>
  <r>
    <x v="27"/>
    <x v="2"/>
    <x v="6"/>
    <n v="35491"/>
  </r>
  <r>
    <x v="27"/>
    <x v="2"/>
    <x v="7"/>
    <n v="41768"/>
  </r>
  <r>
    <x v="27"/>
    <x v="2"/>
    <x v="8"/>
    <n v="36665"/>
  </r>
  <r>
    <x v="27"/>
    <x v="2"/>
    <x v="9"/>
    <n v="57856"/>
  </r>
  <r>
    <x v="27"/>
    <x v="2"/>
    <x v="10"/>
    <n v="115929"/>
  </r>
  <r>
    <x v="27"/>
    <x v="2"/>
    <x v="11"/>
    <n v="14943"/>
  </r>
  <r>
    <x v="27"/>
    <x v="2"/>
    <x v="12"/>
    <n v="68118"/>
  </r>
  <r>
    <x v="27"/>
    <x v="2"/>
    <x v="13"/>
    <n v="65924"/>
  </r>
  <r>
    <x v="27"/>
    <x v="2"/>
    <x v="14"/>
    <n v="29610"/>
  </r>
  <r>
    <x v="27"/>
    <x v="2"/>
    <x v="15"/>
    <n v="73055"/>
  </r>
  <r>
    <x v="27"/>
    <x v="2"/>
    <x v="16"/>
    <n v="75224"/>
  </r>
  <r>
    <x v="27"/>
    <x v="2"/>
    <x v="17"/>
    <n v="145690"/>
  </r>
  <r>
    <x v="27"/>
    <x v="2"/>
    <x v="18"/>
    <n v="39814"/>
  </r>
  <r>
    <x v="27"/>
    <x v="2"/>
    <x v="19"/>
    <n v="25962"/>
  </r>
  <r>
    <x v="27"/>
    <x v="2"/>
    <x v="20"/>
    <n v="28164"/>
  </r>
  <r>
    <x v="27"/>
    <x v="2"/>
    <x v="21"/>
    <n v="47887"/>
  </r>
  <r>
    <x v="27"/>
    <x v="2"/>
    <x v="22"/>
    <n v="46387"/>
  </r>
  <r>
    <x v="27"/>
    <x v="3"/>
    <x v="0"/>
    <n v="181035"/>
  </r>
  <r>
    <x v="27"/>
    <x v="3"/>
    <x v="1"/>
    <n v="7262"/>
  </r>
  <r>
    <x v="27"/>
    <x v="3"/>
    <x v="2"/>
    <n v="0"/>
  </r>
  <r>
    <x v="27"/>
    <x v="3"/>
    <x v="3"/>
    <n v="8131"/>
  </r>
  <r>
    <x v="27"/>
    <x v="3"/>
    <x v="4"/>
    <n v="106388"/>
  </r>
  <r>
    <x v="27"/>
    <x v="3"/>
    <x v="5"/>
    <n v="34914"/>
  </r>
  <r>
    <x v="27"/>
    <x v="3"/>
    <x v="6"/>
    <n v="38722"/>
  </r>
  <r>
    <x v="27"/>
    <x v="3"/>
    <x v="7"/>
    <n v="48533"/>
  </r>
  <r>
    <x v="27"/>
    <x v="3"/>
    <x v="8"/>
    <n v="39520"/>
  </r>
  <r>
    <x v="27"/>
    <x v="3"/>
    <x v="9"/>
    <n v="64618"/>
  </r>
  <r>
    <x v="27"/>
    <x v="3"/>
    <x v="10"/>
    <n v="131924"/>
  </r>
  <r>
    <x v="27"/>
    <x v="3"/>
    <x v="11"/>
    <n v="18015"/>
  </r>
  <r>
    <x v="27"/>
    <x v="3"/>
    <x v="12"/>
    <n v="80283"/>
  </r>
  <r>
    <x v="27"/>
    <x v="3"/>
    <x v="13"/>
    <n v="79637"/>
  </r>
  <r>
    <x v="27"/>
    <x v="3"/>
    <x v="14"/>
    <n v="36790"/>
  </r>
  <r>
    <x v="27"/>
    <x v="3"/>
    <x v="15"/>
    <n v="90401"/>
  </r>
  <r>
    <x v="27"/>
    <x v="3"/>
    <x v="16"/>
    <n v="89874"/>
  </r>
  <r>
    <x v="27"/>
    <x v="3"/>
    <x v="17"/>
    <n v="167851"/>
  </r>
  <r>
    <x v="27"/>
    <x v="3"/>
    <x v="18"/>
    <n v="47348"/>
  </r>
  <r>
    <x v="27"/>
    <x v="3"/>
    <x v="19"/>
    <n v="31269"/>
  </r>
  <r>
    <x v="27"/>
    <x v="3"/>
    <x v="20"/>
    <n v="32591"/>
  </r>
  <r>
    <x v="27"/>
    <x v="3"/>
    <x v="21"/>
    <n v="60146"/>
  </r>
  <r>
    <x v="27"/>
    <x v="3"/>
    <x v="22"/>
    <n v="53325"/>
  </r>
  <r>
    <x v="27"/>
    <x v="4"/>
    <x v="0"/>
    <n v="212201"/>
  </r>
  <r>
    <x v="27"/>
    <x v="4"/>
    <x v="1"/>
    <n v="9021"/>
  </r>
  <r>
    <x v="27"/>
    <x v="4"/>
    <x v="2"/>
    <n v="0"/>
  </r>
  <r>
    <x v="27"/>
    <x v="4"/>
    <x v="3"/>
    <n v="10178"/>
  </r>
  <r>
    <x v="27"/>
    <x v="4"/>
    <x v="4"/>
    <n v="117222"/>
  </r>
  <r>
    <x v="27"/>
    <x v="4"/>
    <x v="5"/>
    <n v="38612"/>
  </r>
  <r>
    <x v="27"/>
    <x v="4"/>
    <x v="6"/>
    <n v="44242"/>
  </r>
  <r>
    <x v="27"/>
    <x v="4"/>
    <x v="7"/>
    <n v="51613"/>
  </r>
  <r>
    <x v="27"/>
    <x v="4"/>
    <x v="8"/>
    <n v="45473"/>
  </r>
  <r>
    <x v="27"/>
    <x v="4"/>
    <x v="9"/>
    <n v="73843"/>
  </r>
  <r>
    <x v="27"/>
    <x v="4"/>
    <x v="10"/>
    <n v="146537"/>
  </r>
  <r>
    <x v="27"/>
    <x v="4"/>
    <x v="11"/>
    <n v="19641"/>
  </r>
  <r>
    <x v="27"/>
    <x v="4"/>
    <x v="12"/>
    <n v="89901"/>
  </r>
  <r>
    <x v="27"/>
    <x v="4"/>
    <x v="13"/>
    <n v="85948"/>
  </r>
  <r>
    <x v="27"/>
    <x v="4"/>
    <x v="14"/>
    <n v="43377"/>
  </r>
  <r>
    <x v="27"/>
    <x v="4"/>
    <x v="15"/>
    <n v="113123"/>
  </r>
  <r>
    <x v="27"/>
    <x v="4"/>
    <x v="16"/>
    <n v="92168"/>
  </r>
  <r>
    <x v="27"/>
    <x v="4"/>
    <x v="17"/>
    <n v="183184"/>
  </r>
  <r>
    <x v="27"/>
    <x v="4"/>
    <x v="18"/>
    <n v="52580"/>
  </r>
  <r>
    <x v="27"/>
    <x v="4"/>
    <x v="19"/>
    <n v="41008"/>
  </r>
  <r>
    <x v="27"/>
    <x v="4"/>
    <x v="20"/>
    <n v="38717"/>
  </r>
  <r>
    <x v="27"/>
    <x v="4"/>
    <x v="21"/>
    <n v="71077"/>
  </r>
  <r>
    <x v="27"/>
    <x v="4"/>
    <x v="22"/>
    <n v="57099"/>
  </r>
  <r>
    <x v="27"/>
    <x v="5"/>
    <x v="0"/>
    <n v="232662"/>
  </r>
  <r>
    <x v="27"/>
    <x v="5"/>
    <x v="1"/>
    <n v="8732"/>
  </r>
  <r>
    <x v="27"/>
    <x v="5"/>
    <x v="2"/>
    <n v="0"/>
  </r>
  <r>
    <x v="27"/>
    <x v="5"/>
    <x v="3"/>
    <n v="13292"/>
  </r>
  <r>
    <x v="27"/>
    <x v="5"/>
    <x v="4"/>
    <n v="119216"/>
  </r>
  <r>
    <x v="27"/>
    <x v="5"/>
    <x v="5"/>
    <n v="43425"/>
  </r>
  <r>
    <x v="27"/>
    <x v="5"/>
    <x v="6"/>
    <n v="49788"/>
  </r>
  <r>
    <x v="27"/>
    <x v="5"/>
    <x v="7"/>
    <n v="62874"/>
  </r>
  <r>
    <x v="27"/>
    <x v="5"/>
    <x v="8"/>
    <n v="48960"/>
  </r>
  <r>
    <x v="27"/>
    <x v="5"/>
    <x v="9"/>
    <n v="78267"/>
  </r>
  <r>
    <x v="27"/>
    <x v="5"/>
    <x v="10"/>
    <n v="149761"/>
  </r>
  <r>
    <x v="27"/>
    <x v="5"/>
    <x v="11"/>
    <n v="20368"/>
  </r>
  <r>
    <x v="27"/>
    <x v="5"/>
    <x v="12"/>
    <n v="96010"/>
  </r>
  <r>
    <x v="27"/>
    <x v="5"/>
    <x v="13"/>
    <n v="92211"/>
  </r>
  <r>
    <x v="27"/>
    <x v="5"/>
    <x v="14"/>
    <n v="44824"/>
  </r>
  <r>
    <x v="27"/>
    <x v="5"/>
    <x v="15"/>
    <n v="116916"/>
  </r>
  <r>
    <x v="27"/>
    <x v="5"/>
    <x v="16"/>
    <n v="112214"/>
  </r>
  <r>
    <x v="27"/>
    <x v="5"/>
    <x v="17"/>
    <n v="191929"/>
  </r>
  <r>
    <x v="27"/>
    <x v="5"/>
    <x v="18"/>
    <n v="52658"/>
  </r>
  <r>
    <x v="27"/>
    <x v="5"/>
    <x v="19"/>
    <n v="42692"/>
  </r>
  <r>
    <x v="27"/>
    <x v="5"/>
    <x v="20"/>
    <n v="40693"/>
  </r>
  <r>
    <x v="27"/>
    <x v="5"/>
    <x v="21"/>
    <n v="75338"/>
  </r>
  <r>
    <x v="27"/>
    <x v="5"/>
    <x v="22"/>
    <n v="58530"/>
  </r>
  <r>
    <x v="27"/>
    <x v="6"/>
    <x v="0"/>
    <n v="268389"/>
  </r>
  <r>
    <x v="27"/>
    <x v="6"/>
    <x v="1"/>
    <n v="9825"/>
  </r>
  <r>
    <x v="27"/>
    <x v="6"/>
    <x v="2"/>
    <n v="0"/>
  </r>
  <r>
    <x v="27"/>
    <x v="6"/>
    <x v="3"/>
    <n v="15699"/>
  </r>
  <r>
    <x v="27"/>
    <x v="6"/>
    <x v="4"/>
    <n v="130138"/>
  </r>
  <r>
    <x v="27"/>
    <x v="6"/>
    <x v="5"/>
    <n v="43437"/>
  </r>
  <r>
    <x v="27"/>
    <x v="6"/>
    <x v="6"/>
    <n v="49349"/>
  </r>
  <r>
    <x v="27"/>
    <x v="6"/>
    <x v="7"/>
    <n v="66586"/>
  </r>
  <r>
    <x v="27"/>
    <x v="6"/>
    <x v="8"/>
    <n v="50220"/>
  </r>
  <r>
    <x v="27"/>
    <x v="6"/>
    <x v="9"/>
    <n v="79627"/>
  </r>
  <r>
    <x v="27"/>
    <x v="6"/>
    <x v="10"/>
    <n v="161013"/>
  </r>
  <r>
    <x v="27"/>
    <x v="6"/>
    <x v="11"/>
    <n v="21918"/>
  </r>
  <r>
    <x v="27"/>
    <x v="6"/>
    <x v="12"/>
    <n v="101672"/>
  </r>
  <r>
    <x v="27"/>
    <x v="6"/>
    <x v="13"/>
    <n v="98524"/>
  </r>
  <r>
    <x v="27"/>
    <x v="6"/>
    <x v="14"/>
    <n v="48789"/>
  </r>
  <r>
    <x v="27"/>
    <x v="6"/>
    <x v="15"/>
    <n v="131675"/>
  </r>
  <r>
    <x v="27"/>
    <x v="6"/>
    <x v="16"/>
    <n v="121871"/>
  </r>
  <r>
    <x v="27"/>
    <x v="6"/>
    <x v="17"/>
    <n v="209566"/>
  </r>
  <r>
    <x v="27"/>
    <x v="6"/>
    <x v="18"/>
    <n v="56147"/>
  </r>
  <r>
    <x v="27"/>
    <x v="6"/>
    <x v="19"/>
    <n v="49448"/>
  </r>
  <r>
    <x v="27"/>
    <x v="6"/>
    <x v="20"/>
    <n v="45647"/>
  </r>
  <r>
    <x v="27"/>
    <x v="6"/>
    <x v="21"/>
    <n v="65982"/>
  </r>
  <r>
    <x v="27"/>
    <x v="6"/>
    <x v="22"/>
    <n v="62931"/>
  </r>
  <r>
    <x v="27"/>
    <x v="7"/>
    <x v="0"/>
    <n v="287111"/>
  </r>
  <r>
    <x v="27"/>
    <x v="7"/>
    <x v="1"/>
    <n v="11240"/>
  </r>
  <r>
    <x v="27"/>
    <x v="7"/>
    <x v="2"/>
    <n v="0"/>
  </r>
  <r>
    <x v="27"/>
    <x v="7"/>
    <x v="3"/>
    <n v="15309"/>
  </r>
  <r>
    <x v="27"/>
    <x v="7"/>
    <x v="4"/>
    <n v="126320"/>
  </r>
  <r>
    <x v="27"/>
    <x v="7"/>
    <x v="5"/>
    <n v="47472"/>
  </r>
  <r>
    <x v="27"/>
    <x v="7"/>
    <x v="6"/>
    <n v="54745"/>
  </r>
  <r>
    <x v="27"/>
    <x v="7"/>
    <x v="7"/>
    <n v="73746"/>
  </r>
  <r>
    <x v="27"/>
    <x v="7"/>
    <x v="8"/>
    <n v="54199"/>
  </r>
  <r>
    <x v="27"/>
    <x v="7"/>
    <x v="9"/>
    <n v="89732"/>
  </r>
  <r>
    <x v="27"/>
    <x v="7"/>
    <x v="10"/>
    <n v="162043"/>
  </r>
  <r>
    <x v="27"/>
    <x v="7"/>
    <x v="11"/>
    <n v="25390"/>
  </r>
  <r>
    <x v="27"/>
    <x v="7"/>
    <x v="12"/>
    <n v="106637"/>
  </r>
  <r>
    <x v="27"/>
    <x v="7"/>
    <x v="13"/>
    <n v="96694"/>
  </r>
  <r>
    <x v="27"/>
    <x v="7"/>
    <x v="14"/>
    <n v="50035"/>
  </r>
  <r>
    <x v="27"/>
    <x v="7"/>
    <x v="15"/>
    <n v="132183"/>
  </r>
  <r>
    <x v="27"/>
    <x v="7"/>
    <x v="16"/>
    <n v="119953"/>
  </r>
  <r>
    <x v="27"/>
    <x v="7"/>
    <x v="17"/>
    <n v="214873"/>
  </r>
  <r>
    <x v="27"/>
    <x v="7"/>
    <x v="18"/>
    <n v="58788"/>
  </r>
  <r>
    <x v="27"/>
    <x v="7"/>
    <x v="19"/>
    <n v="52431"/>
  </r>
  <r>
    <x v="27"/>
    <x v="7"/>
    <x v="20"/>
    <n v="44956"/>
  </r>
  <r>
    <x v="27"/>
    <x v="7"/>
    <x v="21"/>
    <n v="71035"/>
  </r>
  <r>
    <x v="27"/>
    <x v="7"/>
    <x v="22"/>
    <n v="68519"/>
  </r>
  <r>
    <x v="27"/>
    <x v="8"/>
    <x v="0"/>
    <n v="308230"/>
  </r>
  <r>
    <x v="27"/>
    <x v="8"/>
    <x v="1"/>
    <n v="9941"/>
  </r>
  <r>
    <x v="27"/>
    <x v="8"/>
    <x v="2"/>
    <n v="0"/>
  </r>
  <r>
    <x v="27"/>
    <x v="8"/>
    <x v="3"/>
    <n v="15686"/>
  </r>
  <r>
    <x v="27"/>
    <x v="8"/>
    <x v="4"/>
    <n v="136397"/>
  </r>
  <r>
    <x v="27"/>
    <x v="8"/>
    <x v="5"/>
    <n v="32897"/>
  </r>
  <r>
    <x v="27"/>
    <x v="8"/>
    <x v="6"/>
    <n v="48838"/>
  </r>
  <r>
    <x v="27"/>
    <x v="8"/>
    <x v="7"/>
    <n v="73371"/>
  </r>
  <r>
    <x v="27"/>
    <x v="8"/>
    <x v="8"/>
    <n v="50784"/>
  </r>
  <r>
    <x v="27"/>
    <x v="8"/>
    <x v="9"/>
    <n v="81469"/>
  </r>
  <r>
    <x v="27"/>
    <x v="8"/>
    <x v="10"/>
    <n v="162659"/>
  </r>
  <r>
    <x v="27"/>
    <x v="8"/>
    <x v="11"/>
    <n v="23005"/>
  </r>
  <r>
    <x v="27"/>
    <x v="8"/>
    <x v="12"/>
    <n v="102166"/>
  </r>
  <r>
    <x v="27"/>
    <x v="8"/>
    <x v="13"/>
    <n v="88169"/>
  </r>
  <r>
    <x v="27"/>
    <x v="8"/>
    <x v="14"/>
    <n v="45482"/>
  </r>
  <r>
    <x v="27"/>
    <x v="8"/>
    <x v="15"/>
    <n v="126413"/>
  </r>
  <r>
    <x v="27"/>
    <x v="8"/>
    <x v="16"/>
    <n v="113567"/>
  </r>
  <r>
    <x v="27"/>
    <x v="8"/>
    <x v="17"/>
    <n v="217515"/>
  </r>
  <r>
    <x v="27"/>
    <x v="8"/>
    <x v="18"/>
    <n v="56844"/>
  </r>
  <r>
    <x v="27"/>
    <x v="8"/>
    <x v="19"/>
    <n v="44294"/>
  </r>
  <r>
    <x v="27"/>
    <x v="8"/>
    <x v="20"/>
    <n v="41959"/>
  </r>
  <r>
    <x v="27"/>
    <x v="8"/>
    <x v="21"/>
    <n v="53152"/>
  </r>
  <r>
    <x v="27"/>
    <x v="8"/>
    <x v="22"/>
    <n v="63925"/>
  </r>
  <r>
    <x v="28"/>
    <x v="9"/>
    <x v="0"/>
    <n v="228308"/>
  </r>
  <r>
    <x v="28"/>
    <x v="9"/>
    <x v="1"/>
    <n v="7649"/>
  </r>
  <r>
    <x v="28"/>
    <x v="9"/>
    <x v="2"/>
    <n v="0"/>
  </r>
  <r>
    <x v="28"/>
    <x v="9"/>
    <x v="3"/>
    <n v="10139"/>
  </r>
  <r>
    <x v="28"/>
    <x v="9"/>
    <x v="4"/>
    <n v="99818"/>
  </r>
  <r>
    <x v="28"/>
    <x v="9"/>
    <x v="5"/>
    <n v="20776"/>
  </r>
  <r>
    <x v="28"/>
    <x v="9"/>
    <x v="6"/>
    <n v="31940"/>
  </r>
  <r>
    <x v="28"/>
    <x v="9"/>
    <x v="7"/>
    <n v="55484"/>
  </r>
  <r>
    <x v="28"/>
    <x v="9"/>
    <x v="8"/>
    <n v="33042"/>
  </r>
  <r>
    <x v="28"/>
    <x v="9"/>
    <x v="9"/>
    <n v="57411"/>
  </r>
  <r>
    <x v="28"/>
    <x v="9"/>
    <x v="10"/>
    <n v="120431"/>
  </r>
  <r>
    <x v="28"/>
    <x v="9"/>
    <x v="11"/>
    <n v="15151"/>
  </r>
  <r>
    <x v="28"/>
    <x v="9"/>
    <x v="12"/>
    <n v="75097"/>
  </r>
  <r>
    <x v="28"/>
    <x v="9"/>
    <x v="13"/>
    <n v="60051"/>
  </r>
  <r>
    <x v="28"/>
    <x v="9"/>
    <x v="14"/>
    <n v="31695"/>
  </r>
  <r>
    <x v="28"/>
    <x v="9"/>
    <x v="15"/>
    <n v="90565"/>
  </r>
  <r>
    <x v="28"/>
    <x v="9"/>
    <x v="16"/>
    <n v="89078"/>
  </r>
  <r>
    <x v="28"/>
    <x v="9"/>
    <x v="17"/>
    <n v="152162"/>
  </r>
  <r>
    <x v="28"/>
    <x v="9"/>
    <x v="18"/>
    <n v="39710"/>
  </r>
  <r>
    <x v="28"/>
    <x v="9"/>
    <x v="19"/>
    <n v="27920"/>
  </r>
  <r>
    <x v="28"/>
    <x v="9"/>
    <x v="20"/>
    <n v="26789"/>
  </r>
  <r>
    <x v="28"/>
    <x v="9"/>
    <x v="21"/>
    <n v="40153"/>
  </r>
  <r>
    <x v="28"/>
    <x v="9"/>
    <x v="22"/>
    <n v="42621"/>
  </r>
  <r>
    <x v="28"/>
    <x v="10"/>
    <x v="0"/>
    <n v="271406"/>
  </r>
  <r>
    <x v="28"/>
    <x v="10"/>
    <x v="1"/>
    <n v="9048"/>
  </r>
  <r>
    <x v="28"/>
    <x v="10"/>
    <x v="2"/>
    <n v="0"/>
  </r>
  <r>
    <x v="28"/>
    <x v="10"/>
    <x v="3"/>
    <n v="16903"/>
  </r>
  <r>
    <x v="28"/>
    <x v="10"/>
    <x v="4"/>
    <n v="115873"/>
  </r>
  <r>
    <x v="28"/>
    <x v="10"/>
    <x v="5"/>
    <n v="33942"/>
  </r>
  <r>
    <x v="28"/>
    <x v="10"/>
    <x v="6"/>
    <n v="34820"/>
  </r>
  <r>
    <x v="28"/>
    <x v="10"/>
    <x v="7"/>
    <n v="66812"/>
  </r>
  <r>
    <x v="28"/>
    <x v="10"/>
    <x v="8"/>
    <n v="40053"/>
  </r>
  <r>
    <x v="28"/>
    <x v="10"/>
    <x v="9"/>
    <n v="71688"/>
  </r>
  <r>
    <x v="28"/>
    <x v="10"/>
    <x v="10"/>
    <n v="140400"/>
  </r>
  <r>
    <x v="28"/>
    <x v="10"/>
    <x v="11"/>
    <n v="18203"/>
  </r>
  <r>
    <x v="28"/>
    <x v="10"/>
    <x v="12"/>
    <n v="93153"/>
  </r>
  <r>
    <x v="28"/>
    <x v="10"/>
    <x v="13"/>
    <n v="75520"/>
  </r>
  <r>
    <x v="28"/>
    <x v="10"/>
    <x v="14"/>
    <n v="36080"/>
  </r>
  <r>
    <x v="28"/>
    <x v="10"/>
    <x v="15"/>
    <n v="109023"/>
  </r>
  <r>
    <x v="28"/>
    <x v="10"/>
    <x v="16"/>
    <n v="99542"/>
  </r>
  <r>
    <x v="28"/>
    <x v="10"/>
    <x v="17"/>
    <n v="185970"/>
  </r>
  <r>
    <x v="28"/>
    <x v="10"/>
    <x v="18"/>
    <n v="42789"/>
  </r>
  <r>
    <x v="28"/>
    <x v="10"/>
    <x v="19"/>
    <n v="33282"/>
  </r>
  <r>
    <x v="28"/>
    <x v="10"/>
    <x v="20"/>
    <n v="33197"/>
  </r>
  <r>
    <x v="28"/>
    <x v="10"/>
    <x v="21"/>
    <n v="53317"/>
  </r>
  <r>
    <x v="28"/>
    <x v="10"/>
    <x v="22"/>
    <n v="45787"/>
  </r>
  <r>
    <x v="28"/>
    <x v="11"/>
    <x v="0"/>
    <n v="342244"/>
  </r>
  <r>
    <x v="28"/>
    <x v="11"/>
    <x v="1"/>
    <n v="10059"/>
  </r>
  <r>
    <x v="28"/>
    <x v="11"/>
    <x v="2"/>
    <n v="0"/>
  </r>
  <r>
    <x v="28"/>
    <x v="11"/>
    <x v="3"/>
    <n v="35724"/>
  </r>
  <r>
    <x v="28"/>
    <x v="11"/>
    <x v="4"/>
    <n v="139348"/>
  </r>
  <r>
    <x v="28"/>
    <x v="11"/>
    <x v="5"/>
    <n v="44940"/>
  </r>
  <r>
    <x v="28"/>
    <x v="11"/>
    <x v="6"/>
    <n v="46464"/>
  </r>
  <r>
    <x v="28"/>
    <x v="11"/>
    <x v="7"/>
    <n v="83258"/>
  </r>
  <r>
    <x v="28"/>
    <x v="11"/>
    <x v="8"/>
    <n v="48982"/>
  </r>
  <r>
    <x v="28"/>
    <x v="11"/>
    <x v="9"/>
    <n v="92952"/>
  </r>
  <r>
    <x v="28"/>
    <x v="11"/>
    <x v="10"/>
    <n v="168721"/>
  </r>
  <r>
    <x v="28"/>
    <x v="11"/>
    <x v="11"/>
    <n v="23345"/>
  </r>
  <r>
    <x v="28"/>
    <x v="11"/>
    <x v="12"/>
    <n v="113243"/>
  </r>
  <r>
    <x v="28"/>
    <x v="11"/>
    <x v="13"/>
    <n v="88884"/>
  </r>
  <r>
    <x v="28"/>
    <x v="11"/>
    <x v="14"/>
    <n v="44491"/>
  </r>
  <r>
    <x v="28"/>
    <x v="11"/>
    <x v="15"/>
    <n v="138409"/>
  </r>
  <r>
    <x v="28"/>
    <x v="11"/>
    <x v="16"/>
    <n v="127213"/>
  </r>
  <r>
    <x v="28"/>
    <x v="11"/>
    <x v="17"/>
    <n v="220871"/>
  </r>
  <r>
    <x v="28"/>
    <x v="11"/>
    <x v="18"/>
    <n v="50682"/>
  </r>
  <r>
    <x v="28"/>
    <x v="11"/>
    <x v="19"/>
    <n v="47245"/>
  </r>
  <r>
    <x v="28"/>
    <x v="11"/>
    <x v="20"/>
    <n v="41218"/>
  </r>
  <r>
    <x v="28"/>
    <x v="11"/>
    <x v="21"/>
    <n v="76424"/>
  </r>
  <r>
    <x v="28"/>
    <x v="11"/>
    <x v="22"/>
    <n v="59546"/>
  </r>
  <r>
    <x v="28"/>
    <x v="0"/>
    <x v="0"/>
    <n v="386507"/>
  </r>
  <r>
    <x v="28"/>
    <x v="0"/>
    <x v="1"/>
    <n v="11691"/>
  </r>
  <r>
    <x v="28"/>
    <x v="0"/>
    <x v="2"/>
    <n v="0"/>
  </r>
  <r>
    <x v="28"/>
    <x v="0"/>
    <x v="3"/>
    <n v="80525"/>
  </r>
  <r>
    <x v="28"/>
    <x v="0"/>
    <x v="4"/>
    <n v="153976"/>
  </r>
  <r>
    <x v="28"/>
    <x v="0"/>
    <x v="5"/>
    <n v="49653"/>
  </r>
  <r>
    <x v="28"/>
    <x v="0"/>
    <x v="6"/>
    <n v="54054"/>
  </r>
  <r>
    <x v="28"/>
    <x v="0"/>
    <x v="7"/>
    <n v="90399"/>
  </r>
  <r>
    <x v="28"/>
    <x v="0"/>
    <x v="8"/>
    <n v="51878"/>
  </r>
  <r>
    <x v="28"/>
    <x v="0"/>
    <x v="9"/>
    <n v="101046"/>
  </r>
  <r>
    <x v="28"/>
    <x v="0"/>
    <x v="10"/>
    <n v="178751"/>
  </r>
  <r>
    <x v="28"/>
    <x v="0"/>
    <x v="11"/>
    <n v="23978"/>
  </r>
  <r>
    <x v="28"/>
    <x v="0"/>
    <x v="12"/>
    <n v="123886"/>
  </r>
  <r>
    <x v="28"/>
    <x v="0"/>
    <x v="13"/>
    <n v="92416"/>
  </r>
  <r>
    <x v="28"/>
    <x v="0"/>
    <x v="14"/>
    <n v="47396"/>
  </r>
  <r>
    <x v="28"/>
    <x v="0"/>
    <x v="15"/>
    <n v="152264"/>
  </r>
  <r>
    <x v="28"/>
    <x v="0"/>
    <x v="16"/>
    <n v="135519"/>
  </r>
  <r>
    <x v="28"/>
    <x v="0"/>
    <x v="17"/>
    <n v="233053"/>
  </r>
  <r>
    <x v="28"/>
    <x v="0"/>
    <x v="18"/>
    <n v="64190"/>
  </r>
  <r>
    <x v="28"/>
    <x v="0"/>
    <x v="19"/>
    <n v="74006"/>
  </r>
  <r>
    <x v="28"/>
    <x v="0"/>
    <x v="20"/>
    <n v="44031"/>
  </r>
  <r>
    <x v="28"/>
    <x v="0"/>
    <x v="21"/>
    <n v="78716"/>
  </r>
  <r>
    <x v="28"/>
    <x v="0"/>
    <x v="22"/>
    <n v="60384"/>
  </r>
  <r>
    <x v="28"/>
    <x v="1"/>
    <x v="0"/>
    <n v="380240"/>
  </r>
  <r>
    <x v="28"/>
    <x v="1"/>
    <x v="1"/>
    <n v="13720"/>
  </r>
  <r>
    <x v="28"/>
    <x v="1"/>
    <x v="2"/>
    <n v="0"/>
  </r>
  <r>
    <x v="28"/>
    <x v="1"/>
    <x v="3"/>
    <n v="84791"/>
  </r>
  <r>
    <x v="28"/>
    <x v="1"/>
    <x v="4"/>
    <n v="155105"/>
  </r>
  <r>
    <x v="28"/>
    <x v="1"/>
    <x v="5"/>
    <n v="50391"/>
  </r>
  <r>
    <x v="28"/>
    <x v="1"/>
    <x v="6"/>
    <n v="58291"/>
  </r>
  <r>
    <x v="28"/>
    <x v="1"/>
    <x v="7"/>
    <n v="91056"/>
  </r>
  <r>
    <x v="28"/>
    <x v="1"/>
    <x v="8"/>
    <n v="56305"/>
  </r>
  <r>
    <x v="28"/>
    <x v="1"/>
    <x v="9"/>
    <n v="104261"/>
  </r>
  <r>
    <x v="28"/>
    <x v="1"/>
    <x v="10"/>
    <n v="181299"/>
  </r>
  <r>
    <x v="28"/>
    <x v="1"/>
    <x v="11"/>
    <n v="25860"/>
  </r>
  <r>
    <x v="28"/>
    <x v="1"/>
    <x v="12"/>
    <n v="132152"/>
  </r>
  <r>
    <x v="28"/>
    <x v="1"/>
    <x v="13"/>
    <n v="106323"/>
  </r>
  <r>
    <x v="28"/>
    <x v="1"/>
    <x v="14"/>
    <n v="53891"/>
  </r>
  <r>
    <x v="28"/>
    <x v="1"/>
    <x v="15"/>
    <n v="153570"/>
  </r>
  <r>
    <x v="28"/>
    <x v="1"/>
    <x v="16"/>
    <n v="144690"/>
  </r>
  <r>
    <x v="28"/>
    <x v="1"/>
    <x v="17"/>
    <n v="241173"/>
  </r>
  <r>
    <x v="28"/>
    <x v="1"/>
    <x v="18"/>
    <n v="67724"/>
  </r>
  <r>
    <x v="28"/>
    <x v="1"/>
    <x v="19"/>
    <n v="79449"/>
  </r>
  <r>
    <x v="28"/>
    <x v="1"/>
    <x v="20"/>
    <n v="53658"/>
  </r>
  <r>
    <x v="28"/>
    <x v="1"/>
    <x v="21"/>
    <n v="89794"/>
  </r>
  <r>
    <x v="28"/>
    <x v="1"/>
    <x v="22"/>
    <n v="68261"/>
  </r>
  <r>
    <x v="28"/>
    <x v="2"/>
    <x v="0"/>
    <n v="376432"/>
  </r>
  <r>
    <x v="28"/>
    <x v="2"/>
    <x v="1"/>
    <n v="14260"/>
  </r>
  <r>
    <x v="28"/>
    <x v="2"/>
    <x v="2"/>
    <n v="0"/>
  </r>
  <r>
    <x v="28"/>
    <x v="2"/>
    <x v="3"/>
    <n v="72399"/>
  </r>
  <r>
    <x v="28"/>
    <x v="2"/>
    <x v="4"/>
    <n v="155890"/>
  </r>
  <r>
    <x v="28"/>
    <x v="2"/>
    <x v="5"/>
    <n v="53550"/>
  </r>
  <r>
    <x v="28"/>
    <x v="2"/>
    <x v="6"/>
    <n v="60273"/>
  </r>
  <r>
    <x v="28"/>
    <x v="2"/>
    <x v="7"/>
    <n v="90793"/>
  </r>
  <r>
    <x v="28"/>
    <x v="2"/>
    <x v="8"/>
    <n v="61929"/>
  </r>
  <r>
    <x v="28"/>
    <x v="2"/>
    <x v="9"/>
    <n v="103836"/>
  </r>
  <r>
    <x v="28"/>
    <x v="2"/>
    <x v="10"/>
    <n v="181218"/>
  </r>
  <r>
    <x v="28"/>
    <x v="2"/>
    <x v="11"/>
    <n v="26183"/>
  </r>
  <r>
    <x v="28"/>
    <x v="2"/>
    <x v="12"/>
    <n v="133871"/>
  </r>
  <r>
    <x v="28"/>
    <x v="2"/>
    <x v="13"/>
    <n v="109562"/>
  </r>
  <r>
    <x v="28"/>
    <x v="2"/>
    <x v="14"/>
    <n v="53036"/>
  </r>
  <r>
    <x v="28"/>
    <x v="2"/>
    <x v="15"/>
    <n v="149245"/>
  </r>
  <r>
    <x v="28"/>
    <x v="2"/>
    <x v="16"/>
    <n v="139456"/>
  </r>
  <r>
    <x v="28"/>
    <x v="2"/>
    <x v="17"/>
    <n v="231082"/>
  </r>
  <r>
    <x v="28"/>
    <x v="2"/>
    <x v="18"/>
    <n v="77389"/>
  </r>
  <r>
    <x v="28"/>
    <x v="2"/>
    <x v="19"/>
    <n v="73258"/>
  </r>
  <r>
    <x v="28"/>
    <x v="2"/>
    <x v="20"/>
    <n v="53410"/>
  </r>
  <r>
    <x v="28"/>
    <x v="2"/>
    <x v="21"/>
    <n v="86310"/>
  </r>
  <r>
    <x v="28"/>
    <x v="2"/>
    <x v="22"/>
    <n v="85777"/>
  </r>
  <r>
    <x v="28"/>
    <x v="3"/>
    <x v="0"/>
    <n v="412836"/>
  </r>
  <r>
    <x v="28"/>
    <x v="3"/>
    <x v="1"/>
    <n v="14643"/>
  </r>
  <r>
    <x v="28"/>
    <x v="3"/>
    <x v="2"/>
    <n v="0"/>
  </r>
  <r>
    <x v="28"/>
    <x v="3"/>
    <x v="3"/>
    <n v="45089"/>
  </r>
  <r>
    <x v="28"/>
    <x v="3"/>
    <x v="4"/>
    <n v="170258"/>
  </r>
  <r>
    <x v="28"/>
    <x v="3"/>
    <x v="5"/>
    <n v="54305"/>
  </r>
  <r>
    <x v="28"/>
    <x v="3"/>
    <x v="6"/>
    <n v="59500"/>
  </r>
  <r>
    <x v="28"/>
    <x v="3"/>
    <x v="7"/>
    <n v="90764"/>
  </r>
  <r>
    <x v="28"/>
    <x v="3"/>
    <x v="8"/>
    <n v="63287"/>
  </r>
  <r>
    <x v="28"/>
    <x v="3"/>
    <x v="9"/>
    <n v="106212"/>
  </r>
  <r>
    <x v="28"/>
    <x v="3"/>
    <x v="10"/>
    <n v="198531"/>
  </r>
  <r>
    <x v="28"/>
    <x v="3"/>
    <x v="11"/>
    <n v="25272"/>
  </r>
  <r>
    <x v="28"/>
    <x v="3"/>
    <x v="12"/>
    <n v="133380"/>
  </r>
  <r>
    <x v="28"/>
    <x v="3"/>
    <x v="13"/>
    <n v="107634"/>
  </r>
  <r>
    <x v="28"/>
    <x v="3"/>
    <x v="14"/>
    <n v="53208"/>
  </r>
  <r>
    <x v="28"/>
    <x v="3"/>
    <x v="15"/>
    <n v="163497"/>
  </r>
  <r>
    <x v="28"/>
    <x v="3"/>
    <x v="16"/>
    <n v="148657"/>
  </r>
  <r>
    <x v="28"/>
    <x v="3"/>
    <x v="17"/>
    <n v="239201"/>
  </r>
  <r>
    <x v="28"/>
    <x v="3"/>
    <x v="18"/>
    <n v="78188"/>
  </r>
  <r>
    <x v="28"/>
    <x v="3"/>
    <x v="19"/>
    <n v="65230"/>
  </r>
  <r>
    <x v="28"/>
    <x v="3"/>
    <x v="20"/>
    <n v="54384"/>
  </r>
  <r>
    <x v="28"/>
    <x v="3"/>
    <x v="21"/>
    <n v="87213"/>
  </r>
  <r>
    <x v="28"/>
    <x v="3"/>
    <x v="22"/>
    <n v="85704"/>
  </r>
  <r>
    <x v="28"/>
    <x v="4"/>
    <x v="0"/>
    <n v="419466"/>
  </r>
  <r>
    <x v="28"/>
    <x v="4"/>
    <x v="1"/>
    <n v="16561"/>
  </r>
  <r>
    <x v="28"/>
    <x v="4"/>
    <x v="2"/>
    <n v="0"/>
  </r>
  <r>
    <x v="28"/>
    <x v="4"/>
    <x v="3"/>
    <n v="71479"/>
  </r>
  <r>
    <x v="28"/>
    <x v="4"/>
    <x v="4"/>
    <n v="177855"/>
  </r>
  <r>
    <x v="28"/>
    <x v="4"/>
    <x v="5"/>
    <n v="61204"/>
  </r>
  <r>
    <x v="28"/>
    <x v="4"/>
    <x v="6"/>
    <n v="66438"/>
  </r>
  <r>
    <x v="28"/>
    <x v="4"/>
    <x v="7"/>
    <n v="102884"/>
  </r>
  <r>
    <x v="28"/>
    <x v="4"/>
    <x v="8"/>
    <n v="68802"/>
  </r>
  <r>
    <x v="28"/>
    <x v="4"/>
    <x v="9"/>
    <n v="121125"/>
  </r>
  <r>
    <x v="28"/>
    <x v="4"/>
    <x v="10"/>
    <n v="200941"/>
  </r>
  <r>
    <x v="28"/>
    <x v="4"/>
    <x v="11"/>
    <n v="30615"/>
  </r>
  <r>
    <x v="28"/>
    <x v="4"/>
    <x v="12"/>
    <n v="148674"/>
  </r>
  <r>
    <x v="28"/>
    <x v="4"/>
    <x v="13"/>
    <n v="118627"/>
  </r>
  <r>
    <x v="28"/>
    <x v="4"/>
    <x v="14"/>
    <n v="60545"/>
  </r>
  <r>
    <x v="28"/>
    <x v="4"/>
    <x v="15"/>
    <n v="179641"/>
  </r>
  <r>
    <x v="28"/>
    <x v="4"/>
    <x v="16"/>
    <n v="166310"/>
  </r>
  <r>
    <x v="28"/>
    <x v="4"/>
    <x v="17"/>
    <n v="277674"/>
  </r>
  <r>
    <x v="28"/>
    <x v="4"/>
    <x v="18"/>
    <n v="87924"/>
  </r>
  <r>
    <x v="28"/>
    <x v="4"/>
    <x v="19"/>
    <n v="75008"/>
  </r>
  <r>
    <x v="28"/>
    <x v="4"/>
    <x v="20"/>
    <n v="64191"/>
  </r>
  <r>
    <x v="28"/>
    <x v="4"/>
    <x v="21"/>
    <n v="89381"/>
  </r>
  <r>
    <x v="28"/>
    <x v="4"/>
    <x v="22"/>
    <n v="82469"/>
  </r>
  <r>
    <x v="28"/>
    <x v="5"/>
    <x v="0"/>
    <n v="419384"/>
  </r>
  <r>
    <x v="28"/>
    <x v="5"/>
    <x v="1"/>
    <n v="16354"/>
  </r>
  <r>
    <x v="28"/>
    <x v="5"/>
    <x v="2"/>
    <n v="0"/>
  </r>
  <r>
    <x v="28"/>
    <x v="5"/>
    <x v="3"/>
    <n v="79927"/>
  </r>
  <r>
    <x v="28"/>
    <x v="5"/>
    <x v="4"/>
    <n v="176605"/>
  </r>
  <r>
    <x v="28"/>
    <x v="5"/>
    <x v="5"/>
    <n v="58358"/>
  </r>
  <r>
    <x v="28"/>
    <x v="5"/>
    <x v="6"/>
    <n v="66209"/>
  </r>
  <r>
    <x v="28"/>
    <x v="5"/>
    <x v="7"/>
    <n v="102177"/>
  </r>
  <r>
    <x v="28"/>
    <x v="5"/>
    <x v="8"/>
    <n v="67651"/>
  </r>
  <r>
    <x v="28"/>
    <x v="5"/>
    <x v="9"/>
    <n v="125676"/>
  </r>
  <r>
    <x v="28"/>
    <x v="5"/>
    <x v="10"/>
    <n v="200801"/>
  </r>
  <r>
    <x v="28"/>
    <x v="5"/>
    <x v="11"/>
    <n v="30442"/>
  </r>
  <r>
    <x v="28"/>
    <x v="5"/>
    <x v="12"/>
    <n v="149599"/>
  </r>
  <r>
    <x v="28"/>
    <x v="5"/>
    <x v="13"/>
    <n v="117204"/>
  </r>
  <r>
    <x v="28"/>
    <x v="5"/>
    <x v="14"/>
    <n v="60266"/>
  </r>
  <r>
    <x v="28"/>
    <x v="5"/>
    <x v="15"/>
    <n v="179986"/>
  </r>
  <r>
    <x v="28"/>
    <x v="5"/>
    <x v="16"/>
    <n v="171511"/>
  </r>
  <r>
    <x v="28"/>
    <x v="5"/>
    <x v="17"/>
    <n v="284322"/>
  </r>
  <r>
    <x v="28"/>
    <x v="5"/>
    <x v="18"/>
    <n v="81890"/>
  </r>
  <r>
    <x v="28"/>
    <x v="5"/>
    <x v="19"/>
    <n v="73814"/>
  </r>
  <r>
    <x v="28"/>
    <x v="5"/>
    <x v="20"/>
    <n v="61298"/>
  </r>
  <r>
    <x v="28"/>
    <x v="5"/>
    <x v="21"/>
    <n v="85803"/>
  </r>
  <r>
    <x v="28"/>
    <x v="5"/>
    <x v="22"/>
    <n v="83055"/>
  </r>
  <r>
    <x v="28"/>
    <x v="6"/>
    <x v="0"/>
    <n v="407412"/>
  </r>
  <r>
    <x v="28"/>
    <x v="6"/>
    <x v="1"/>
    <n v="15603"/>
  </r>
  <r>
    <x v="28"/>
    <x v="6"/>
    <x v="2"/>
    <n v="0"/>
  </r>
  <r>
    <x v="28"/>
    <x v="6"/>
    <x v="3"/>
    <n v="70168"/>
  </r>
  <r>
    <x v="28"/>
    <x v="6"/>
    <x v="4"/>
    <n v="168989"/>
  </r>
  <r>
    <x v="28"/>
    <x v="6"/>
    <x v="5"/>
    <n v="53796"/>
  </r>
  <r>
    <x v="28"/>
    <x v="6"/>
    <x v="6"/>
    <n v="59981"/>
  </r>
  <r>
    <x v="28"/>
    <x v="6"/>
    <x v="7"/>
    <n v="90171"/>
  </r>
  <r>
    <x v="28"/>
    <x v="6"/>
    <x v="8"/>
    <n v="61588"/>
  </r>
  <r>
    <x v="28"/>
    <x v="6"/>
    <x v="9"/>
    <n v="124834"/>
  </r>
  <r>
    <x v="28"/>
    <x v="6"/>
    <x v="10"/>
    <n v="195666"/>
  </r>
  <r>
    <x v="28"/>
    <x v="6"/>
    <x v="11"/>
    <n v="29267"/>
  </r>
  <r>
    <x v="28"/>
    <x v="6"/>
    <x v="12"/>
    <n v="147005"/>
  </r>
  <r>
    <x v="28"/>
    <x v="6"/>
    <x v="13"/>
    <n v="110255"/>
  </r>
  <r>
    <x v="28"/>
    <x v="6"/>
    <x v="14"/>
    <n v="57044"/>
  </r>
  <r>
    <x v="28"/>
    <x v="6"/>
    <x v="15"/>
    <n v="179344"/>
  </r>
  <r>
    <x v="28"/>
    <x v="6"/>
    <x v="16"/>
    <n v="163994"/>
  </r>
  <r>
    <x v="28"/>
    <x v="6"/>
    <x v="17"/>
    <n v="277846"/>
  </r>
  <r>
    <x v="28"/>
    <x v="6"/>
    <x v="18"/>
    <n v="77112"/>
  </r>
  <r>
    <x v="28"/>
    <x v="6"/>
    <x v="19"/>
    <n v="73938"/>
  </r>
  <r>
    <x v="28"/>
    <x v="6"/>
    <x v="20"/>
    <n v="58882"/>
  </r>
  <r>
    <x v="28"/>
    <x v="6"/>
    <x v="21"/>
    <n v="77151"/>
  </r>
  <r>
    <x v="28"/>
    <x v="6"/>
    <x v="22"/>
    <n v="78927"/>
  </r>
  <r>
    <x v="28"/>
    <x v="7"/>
    <x v="0"/>
    <n v="404624"/>
  </r>
  <r>
    <x v="28"/>
    <x v="7"/>
    <x v="1"/>
    <n v="15165"/>
  </r>
  <r>
    <x v="28"/>
    <x v="7"/>
    <x v="2"/>
    <n v="0"/>
  </r>
  <r>
    <x v="28"/>
    <x v="7"/>
    <x v="3"/>
    <n v="61588"/>
  </r>
  <r>
    <x v="28"/>
    <x v="7"/>
    <x v="4"/>
    <n v="173887"/>
  </r>
  <r>
    <x v="28"/>
    <x v="7"/>
    <x v="5"/>
    <n v="56676"/>
  </r>
  <r>
    <x v="28"/>
    <x v="7"/>
    <x v="6"/>
    <n v="62383"/>
  </r>
  <r>
    <x v="28"/>
    <x v="7"/>
    <x v="7"/>
    <n v="90831"/>
  </r>
  <r>
    <x v="28"/>
    <x v="7"/>
    <x v="8"/>
    <n v="62079"/>
  </r>
  <r>
    <x v="28"/>
    <x v="7"/>
    <x v="9"/>
    <n v="122602"/>
  </r>
  <r>
    <x v="28"/>
    <x v="7"/>
    <x v="10"/>
    <n v="194456"/>
  </r>
  <r>
    <x v="28"/>
    <x v="7"/>
    <x v="11"/>
    <n v="29268"/>
  </r>
  <r>
    <x v="28"/>
    <x v="7"/>
    <x v="12"/>
    <n v="142402"/>
  </r>
  <r>
    <x v="28"/>
    <x v="7"/>
    <x v="13"/>
    <n v="108930"/>
  </r>
  <r>
    <x v="28"/>
    <x v="7"/>
    <x v="14"/>
    <n v="58148"/>
  </r>
  <r>
    <x v="28"/>
    <x v="7"/>
    <x v="15"/>
    <n v="172919"/>
  </r>
  <r>
    <x v="28"/>
    <x v="7"/>
    <x v="16"/>
    <n v="156010"/>
  </r>
  <r>
    <x v="28"/>
    <x v="7"/>
    <x v="17"/>
    <n v="272135"/>
  </r>
  <r>
    <x v="28"/>
    <x v="7"/>
    <x v="18"/>
    <n v="75232"/>
  </r>
  <r>
    <x v="28"/>
    <x v="7"/>
    <x v="19"/>
    <n v="72555"/>
  </r>
  <r>
    <x v="28"/>
    <x v="7"/>
    <x v="20"/>
    <n v="58776"/>
  </r>
  <r>
    <x v="28"/>
    <x v="7"/>
    <x v="21"/>
    <n v="79732"/>
  </r>
  <r>
    <x v="28"/>
    <x v="7"/>
    <x v="22"/>
    <n v="77370"/>
  </r>
  <r>
    <x v="28"/>
    <x v="8"/>
    <x v="0"/>
    <n v="364442"/>
  </r>
  <r>
    <x v="28"/>
    <x v="8"/>
    <x v="1"/>
    <n v="13011"/>
  </r>
  <r>
    <x v="28"/>
    <x v="8"/>
    <x v="2"/>
    <n v="0"/>
  </r>
  <r>
    <x v="28"/>
    <x v="8"/>
    <x v="3"/>
    <n v="29826"/>
  </r>
  <r>
    <x v="28"/>
    <x v="8"/>
    <x v="4"/>
    <n v="161931"/>
  </r>
  <r>
    <x v="28"/>
    <x v="8"/>
    <x v="5"/>
    <n v="48136"/>
  </r>
  <r>
    <x v="28"/>
    <x v="8"/>
    <x v="6"/>
    <n v="54006"/>
  </r>
  <r>
    <x v="28"/>
    <x v="8"/>
    <x v="7"/>
    <n v="80822"/>
  </r>
  <r>
    <x v="28"/>
    <x v="8"/>
    <x v="8"/>
    <n v="56474"/>
  </r>
  <r>
    <x v="28"/>
    <x v="8"/>
    <x v="9"/>
    <n v="114278"/>
  </r>
  <r>
    <x v="28"/>
    <x v="8"/>
    <x v="10"/>
    <n v="191940"/>
  </r>
  <r>
    <x v="28"/>
    <x v="8"/>
    <x v="11"/>
    <n v="27592"/>
  </r>
  <r>
    <x v="28"/>
    <x v="8"/>
    <x v="12"/>
    <n v="135769"/>
  </r>
  <r>
    <x v="28"/>
    <x v="8"/>
    <x v="13"/>
    <n v="104906"/>
  </r>
  <r>
    <x v="28"/>
    <x v="8"/>
    <x v="14"/>
    <n v="54060"/>
  </r>
  <r>
    <x v="28"/>
    <x v="8"/>
    <x v="15"/>
    <n v="166618"/>
  </r>
  <r>
    <x v="28"/>
    <x v="8"/>
    <x v="16"/>
    <n v="149147"/>
  </r>
  <r>
    <x v="28"/>
    <x v="8"/>
    <x v="17"/>
    <n v="279467"/>
  </r>
  <r>
    <x v="28"/>
    <x v="8"/>
    <x v="18"/>
    <n v="70617"/>
  </r>
  <r>
    <x v="28"/>
    <x v="8"/>
    <x v="19"/>
    <n v="65570"/>
  </r>
  <r>
    <x v="28"/>
    <x v="8"/>
    <x v="20"/>
    <n v="54895"/>
  </r>
  <r>
    <x v="28"/>
    <x v="8"/>
    <x v="21"/>
    <n v="74730"/>
  </r>
  <r>
    <x v="28"/>
    <x v="8"/>
    <x v="22"/>
    <n v="70944"/>
  </r>
  <r>
    <x v="29"/>
    <x v="9"/>
    <x v="0"/>
    <n v="387532"/>
  </r>
  <r>
    <x v="29"/>
    <x v="9"/>
    <x v="1"/>
    <n v="14028"/>
  </r>
  <r>
    <x v="29"/>
    <x v="9"/>
    <x v="2"/>
    <n v="0"/>
  </r>
  <r>
    <x v="29"/>
    <x v="9"/>
    <x v="3"/>
    <n v="25782"/>
  </r>
  <r>
    <x v="29"/>
    <x v="9"/>
    <x v="4"/>
    <n v="171611"/>
  </r>
  <r>
    <x v="29"/>
    <x v="9"/>
    <x v="5"/>
    <n v="48392"/>
  </r>
  <r>
    <x v="29"/>
    <x v="9"/>
    <x v="6"/>
    <n v="54559"/>
  </r>
  <r>
    <x v="29"/>
    <x v="9"/>
    <x v="7"/>
    <n v="75197"/>
  </r>
  <r>
    <x v="29"/>
    <x v="9"/>
    <x v="8"/>
    <n v="56744"/>
  </r>
  <r>
    <x v="29"/>
    <x v="9"/>
    <x v="9"/>
    <n v="112979"/>
  </r>
  <r>
    <x v="29"/>
    <x v="9"/>
    <x v="10"/>
    <n v="187447"/>
  </r>
  <r>
    <x v="29"/>
    <x v="9"/>
    <x v="11"/>
    <n v="25019"/>
  </r>
  <r>
    <x v="29"/>
    <x v="9"/>
    <x v="12"/>
    <n v="130307"/>
  </r>
  <r>
    <x v="29"/>
    <x v="9"/>
    <x v="13"/>
    <n v="94969"/>
  </r>
  <r>
    <x v="29"/>
    <x v="9"/>
    <x v="14"/>
    <n v="50784"/>
  </r>
  <r>
    <x v="29"/>
    <x v="9"/>
    <x v="15"/>
    <n v="155255"/>
  </r>
  <r>
    <x v="29"/>
    <x v="9"/>
    <x v="16"/>
    <n v="147772"/>
  </r>
  <r>
    <x v="29"/>
    <x v="9"/>
    <x v="17"/>
    <n v="249611"/>
  </r>
  <r>
    <x v="29"/>
    <x v="9"/>
    <x v="18"/>
    <n v="68635"/>
  </r>
  <r>
    <x v="29"/>
    <x v="9"/>
    <x v="19"/>
    <n v="59223"/>
  </r>
  <r>
    <x v="29"/>
    <x v="9"/>
    <x v="20"/>
    <n v="50554"/>
  </r>
  <r>
    <x v="29"/>
    <x v="9"/>
    <x v="21"/>
    <n v="64745"/>
  </r>
  <r>
    <x v="29"/>
    <x v="9"/>
    <x v="22"/>
    <n v="67914"/>
  </r>
  <r>
    <x v="29"/>
    <x v="10"/>
    <x v="0"/>
    <n v="384402"/>
  </r>
  <r>
    <x v="29"/>
    <x v="10"/>
    <x v="1"/>
    <n v="12867"/>
  </r>
  <r>
    <x v="29"/>
    <x v="10"/>
    <x v="2"/>
    <n v="0"/>
  </r>
  <r>
    <x v="29"/>
    <x v="10"/>
    <x v="3"/>
    <n v="33766"/>
  </r>
  <r>
    <x v="29"/>
    <x v="10"/>
    <x v="4"/>
    <n v="167463"/>
  </r>
  <r>
    <x v="29"/>
    <x v="10"/>
    <x v="5"/>
    <n v="45702"/>
  </r>
  <r>
    <x v="29"/>
    <x v="10"/>
    <x v="6"/>
    <n v="49726"/>
  </r>
  <r>
    <x v="29"/>
    <x v="10"/>
    <x v="7"/>
    <n v="71029"/>
  </r>
  <r>
    <x v="29"/>
    <x v="10"/>
    <x v="8"/>
    <n v="51937"/>
  </r>
  <r>
    <x v="29"/>
    <x v="10"/>
    <x v="9"/>
    <n v="107280"/>
  </r>
  <r>
    <x v="29"/>
    <x v="10"/>
    <x v="10"/>
    <n v="176247"/>
  </r>
  <r>
    <x v="29"/>
    <x v="10"/>
    <x v="11"/>
    <n v="23206"/>
  </r>
  <r>
    <x v="29"/>
    <x v="10"/>
    <x v="12"/>
    <n v="123411"/>
  </r>
  <r>
    <x v="29"/>
    <x v="10"/>
    <x v="13"/>
    <n v="89880"/>
  </r>
  <r>
    <x v="29"/>
    <x v="10"/>
    <x v="14"/>
    <n v="47933"/>
  </r>
  <r>
    <x v="29"/>
    <x v="10"/>
    <x v="15"/>
    <n v="148704"/>
  </r>
  <r>
    <x v="29"/>
    <x v="10"/>
    <x v="16"/>
    <n v="140800"/>
  </r>
  <r>
    <x v="29"/>
    <x v="10"/>
    <x v="17"/>
    <n v="234799"/>
  </r>
  <r>
    <x v="29"/>
    <x v="10"/>
    <x v="18"/>
    <n v="65520"/>
  </r>
  <r>
    <x v="29"/>
    <x v="10"/>
    <x v="19"/>
    <n v="57820"/>
  </r>
  <r>
    <x v="29"/>
    <x v="10"/>
    <x v="20"/>
    <n v="47827"/>
  </r>
  <r>
    <x v="29"/>
    <x v="10"/>
    <x v="21"/>
    <n v="64779"/>
  </r>
  <r>
    <x v="29"/>
    <x v="10"/>
    <x v="22"/>
    <n v="63599"/>
  </r>
  <r>
    <x v="29"/>
    <x v="11"/>
    <x v="0"/>
    <n v="448703"/>
  </r>
  <r>
    <x v="29"/>
    <x v="11"/>
    <x v="1"/>
    <n v="15166"/>
  </r>
  <r>
    <x v="29"/>
    <x v="11"/>
    <x v="2"/>
    <n v="0"/>
  </r>
  <r>
    <x v="29"/>
    <x v="11"/>
    <x v="3"/>
    <n v="40236"/>
  </r>
  <r>
    <x v="29"/>
    <x v="11"/>
    <x v="4"/>
    <n v="201666"/>
  </r>
  <r>
    <x v="29"/>
    <x v="11"/>
    <x v="5"/>
    <n v="57008"/>
  </r>
  <r>
    <x v="29"/>
    <x v="11"/>
    <x v="6"/>
    <n v="63087"/>
  </r>
  <r>
    <x v="29"/>
    <x v="11"/>
    <x v="7"/>
    <n v="90198"/>
  </r>
  <r>
    <x v="29"/>
    <x v="11"/>
    <x v="8"/>
    <n v="64053"/>
  </r>
  <r>
    <x v="29"/>
    <x v="11"/>
    <x v="9"/>
    <n v="129793"/>
  </r>
  <r>
    <x v="29"/>
    <x v="11"/>
    <x v="10"/>
    <n v="210251"/>
  </r>
  <r>
    <x v="29"/>
    <x v="11"/>
    <x v="11"/>
    <n v="30006"/>
  </r>
  <r>
    <x v="29"/>
    <x v="11"/>
    <x v="12"/>
    <n v="158617"/>
  </r>
  <r>
    <x v="29"/>
    <x v="11"/>
    <x v="13"/>
    <n v="109594"/>
  </r>
  <r>
    <x v="29"/>
    <x v="11"/>
    <x v="14"/>
    <n v="60215"/>
  </r>
  <r>
    <x v="29"/>
    <x v="11"/>
    <x v="15"/>
    <n v="180111"/>
  </r>
  <r>
    <x v="29"/>
    <x v="11"/>
    <x v="16"/>
    <n v="178366"/>
  </r>
  <r>
    <x v="29"/>
    <x v="11"/>
    <x v="17"/>
    <n v="263350"/>
  </r>
  <r>
    <x v="29"/>
    <x v="11"/>
    <x v="18"/>
    <n v="82202"/>
  </r>
  <r>
    <x v="29"/>
    <x v="11"/>
    <x v="19"/>
    <n v="77277"/>
  </r>
  <r>
    <x v="29"/>
    <x v="11"/>
    <x v="20"/>
    <n v="60464"/>
  </r>
  <r>
    <x v="29"/>
    <x v="11"/>
    <x v="21"/>
    <n v="77444"/>
  </r>
  <r>
    <x v="29"/>
    <x v="11"/>
    <x v="22"/>
    <n v="77365"/>
  </r>
  <r>
    <x v="29"/>
    <x v="0"/>
    <x v="0"/>
    <n v="460066"/>
  </r>
  <r>
    <x v="29"/>
    <x v="0"/>
    <x v="1"/>
    <n v="14905"/>
  </r>
  <r>
    <x v="29"/>
    <x v="0"/>
    <x v="2"/>
    <n v="0"/>
  </r>
  <r>
    <x v="29"/>
    <x v="0"/>
    <x v="3"/>
    <n v="91806"/>
  </r>
  <r>
    <x v="29"/>
    <x v="0"/>
    <x v="4"/>
    <n v="210999"/>
  </r>
  <r>
    <x v="29"/>
    <x v="0"/>
    <x v="5"/>
    <n v="55811"/>
  </r>
  <r>
    <x v="29"/>
    <x v="0"/>
    <x v="6"/>
    <n v="60615"/>
  </r>
  <r>
    <x v="29"/>
    <x v="0"/>
    <x v="7"/>
    <n v="92156"/>
  </r>
  <r>
    <x v="29"/>
    <x v="0"/>
    <x v="8"/>
    <n v="63970"/>
  </r>
  <r>
    <x v="29"/>
    <x v="0"/>
    <x v="9"/>
    <n v="131768"/>
  </r>
  <r>
    <x v="29"/>
    <x v="0"/>
    <x v="10"/>
    <n v="203678"/>
  </r>
  <r>
    <x v="29"/>
    <x v="0"/>
    <x v="11"/>
    <n v="29561"/>
  </r>
  <r>
    <x v="29"/>
    <x v="0"/>
    <x v="12"/>
    <n v="158862"/>
  </r>
  <r>
    <x v="29"/>
    <x v="0"/>
    <x v="13"/>
    <n v="109560"/>
  </r>
  <r>
    <x v="29"/>
    <x v="0"/>
    <x v="14"/>
    <n v="59914"/>
  </r>
  <r>
    <x v="29"/>
    <x v="0"/>
    <x v="15"/>
    <n v="181151"/>
  </r>
  <r>
    <x v="29"/>
    <x v="0"/>
    <x v="16"/>
    <n v="176088"/>
  </r>
  <r>
    <x v="29"/>
    <x v="0"/>
    <x v="17"/>
    <n v="279960"/>
  </r>
  <r>
    <x v="29"/>
    <x v="0"/>
    <x v="18"/>
    <n v="82025"/>
  </r>
  <r>
    <x v="29"/>
    <x v="0"/>
    <x v="19"/>
    <n v="77935"/>
  </r>
  <r>
    <x v="29"/>
    <x v="0"/>
    <x v="20"/>
    <n v="63500"/>
  </r>
  <r>
    <x v="29"/>
    <x v="0"/>
    <x v="21"/>
    <n v="80106"/>
  </r>
  <r>
    <x v="29"/>
    <x v="0"/>
    <x v="22"/>
    <n v="76539"/>
  </r>
  <r>
    <x v="29"/>
    <x v="1"/>
    <x v="0"/>
    <n v="486546"/>
  </r>
  <r>
    <x v="29"/>
    <x v="1"/>
    <x v="1"/>
    <n v="15714"/>
  </r>
  <r>
    <x v="29"/>
    <x v="1"/>
    <x v="2"/>
    <n v="0"/>
  </r>
  <r>
    <x v="29"/>
    <x v="1"/>
    <x v="3"/>
    <n v="91075"/>
  </r>
  <r>
    <x v="29"/>
    <x v="1"/>
    <x v="4"/>
    <n v="222699"/>
  </r>
  <r>
    <x v="29"/>
    <x v="1"/>
    <x v="5"/>
    <n v="59264"/>
  </r>
  <r>
    <x v="29"/>
    <x v="1"/>
    <x v="6"/>
    <n v="65536"/>
  </r>
  <r>
    <x v="29"/>
    <x v="1"/>
    <x v="7"/>
    <n v="95600"/>
  </r>
  <r>
    <x v="29"/>
    <x v="1"/>
    <x v="8"/>
    <n v="68022"/>
  </r>
  <r>
    <x v="29"/>
    <x v="1"/>
    <x v="9"/>
    <n v="138187"/>
  </r>
  <r>
    <x v="29"/>
    <x v="1"/>
    <x v="10"/>
    <n v="214864"/>
  </r>
  <r>
    <x v="29"/>
    <x v="1"/>
    <x v="11"/>
    <n v="30566"/>
  </r>
  <r>
    <x v="29"/>
    <x v="1"/>
    <x v="12"/>
    <n v="162946"/>
  </r>
  <r>
    <x v="29"/>
    <x v="1"/>
    <x v="13"/>
    <n v="116337"/>
  </r>
  <r>
    <x v="29"/>
    <x v="1"/>
    <x v="14"/>
    <n v="61116"/>
  </r>
  <r>
    <x v="29"/>
    <x v="1"/>
    <x v="15"/>
    <n v="183852"/>
  </r>
  <r>
    <x v="29"/>
    <x v="1"/>
    <x v="16"/>
    <n v="184139"/>
  </r>
  <r>
    <x v="29"/>
    <x v="1"/>
    <x v="17"/>
    <n v="271198"/>
  </r>
  <r>
    <x v="29"/>
    <x v="1"/>
    <x v="18"/>
    <n v="82871"/>
  </r>
  <r>
    <x v="29"/>
    <x v="1"/>
    <x v="19"/>
    <n v="77979"/>
  </r>
  <r>
    <x v="29"/>
    <x v="1"/>
    <x v="20"/>
    <n v="64042"/>
  </r>
  <r>
    <x v="29"/>
    <x v="1"/>
    <x v="21"/>
    <n v="84892"/>
  </r>
  <r>
    <x v="29"/>
    <x v="1"/>
    <x v="22"/>
    <n v="82779"/>
  </r>
  <r>
    <x v="29"/>
    <x v="2"/>
    <x v="0"/>
    <n v="444851"/>
  </r>
  <r>
    <x v="29"/>
    <x v="2"/>
    <x v="1"/>
    <n v="15225"/>
  </r>
  <r>
    <x v="29"/>
    <x v="2"/>
    <x v="2"/>
    <n v="0"/>
  </r>
  <r>
    <x v="29"/>
    <x v="2"/>
    <x v="3"/>
    <n v="77793"/>
  </r>
  <r>
    <x v="29"/>
    <x v="2"/>
    <x v="4"/>
    <n v="204776"/>
  </r>
  <r>
    <x v="29"/>
    <x v="2"/>
    <x v="5"/>
    <n v="57553"/>
  </r>
  <r>
    <x v="29"/>
    <x v="2"/>
    <x v="6"/>
    <n v="64338"/>
  </r>
  <r>
    <x v="29"/>
    <x v="2"/>
    <x v="7"/>
    <n v="90714"/>
  </r>
  <r>
    <x v="29"/>
    <x v="2"/>
    <x v="8"/>
    <n v="64446"/>
  </r>
  <r>
    <x v="29"/>
    <x v="2"/>
    <x v="9"/>
    <n v="129904"/>
  </r>
  <r>
    <x v="29"/>
    <x v="2"/>
    <x v="10"/>
    <n v="203929"/>
  </r>
  <r>
    <x v="29"/>
    <x v="2"/>
    <x v="11"/>
    <n v="29048"/>
  </r>
  <r>
    <x v="29"/>
    <x v="2"/>
    <x v="12"/>
    <n v="154044"/>
  </r>
  <r>
    <x v="29"/>
    <x v="2"/>
    <x v="13"/>
    <n v="109769"/>
  </r>
  <r>
    <x v="29"/>
    <x v="2"/>
    <x v="14"/>
    <n v="58807"/>
  </r>
  <r>
    <x v="29"/>
    <x v="2"/>
    <x v="15"/>
    <n v="174833"/>
  </r>
  <r>
    <x v="29"/>
    <x v="2"/>
    <x v="16"/>
    <n v="175629"/>
  </r>
  <r>
    <x v="29"/>
    <x v="2"/>
    <x v="17"/>
    <n v="282150"/>
  </r>
  <r>
    <x v="29"/>
    <x v="2"/>
    <x v="18"/>
    <n v="81911"/>
  </r>
  <r>
    <x v="29"/>
    <x v="2"/>
    <x v="19"/>
    <n v="74878"/>
  </r>
  <r>
    <x v="29"/>
    <x v="2"/>
    <x v="20"/>
    <n v="59700"/>
  </r>
  <r>
    <x v="29"/>
    <x v="2"/>
    <x v="21"/>
    <n v="79074"/>
  </r>
  <r>
    <x v="29"/>
    <x v="2"/>
    <x v="22"/>
    <n v="78389"/>
  </r>
  <r>
    <x v="29"/>
    <x v="3"/>
    <x v="0"/>
    <n v="408874"/>
  </r>
  <r>
    <x v="29"/>
    <x v="3"/>
    <x v="1"/>
    <n v="16196"/>
  </r>
  <r>
    <x v="29"/>
    <x v="3"/>
    <x v="2"/>
    <n v="0"/>
  </r>
  <r>
    <x v="29"/>
    <x v="3"/>
    <x v="3"/>
    <n v="50882"/>
  </r>
  <r>
    <x v="29"/>
    <x v="3"/>
    <x v="4"/>
    <n v="180968"/>
  </r>
  <r>
    <x v="29"/>
    <x v="3"/>
    <x v="5"/>
    <n v="59315"/>
  </r>
  <r>
    <x v="29"/>
    <x v="3"/>
    <x v="6"/>
    <n v="66288"/>
  </r>
  <r>
    <x v="29"/>
    <x v="3"/>
    <x v="7"/>
    <n v="88435"/>
  </r>
  <r>
    <x v="29"/>
    <x v="3"/>
    <x v="8"/>
    <n v="64063"/>
  </r>
  <r>
    <x v="29"/>
    <x v="3"/>
    <x v="9"/>
    <n v="129572"/>
  </r>
  <r>
    <x v="29"/>
    <x v="3"/>
    <x v="10"/>
    <n v="204449"/>
  </r>
  <r>
    <x v="29"/>
    <x v="3"/>
    <x v="11"/>
    <n v="29804"/>
  </r>
  <r>
    <x v="29"/>
    <x v="3"/>
    <x v="12"/>
    <n v="151752"/>
  </r>
  <r>
    <x v="29"/>
    <x v="3"/>
    <x v="13"/>
    <n v="113503"/>
  </r>
  <r>
    <x v="29"/>
    <x v="3"/>
    <x v="14"/>
    <n v="62142"/>
  </r>
  <r>
    <x v="29"/>
    <x v="3"/>
    <x v="15"/>
    <n v="186476"/>
  </r>
  <r>
    <x v="29"/>
    <x v="3"/>
    <x v="16"/>
    <n v="179825"/>
  </r>
  <r>
    <x v="29"/>
    <x v="3"/>
    <x v="17"/>
    <n v="296838"/>
  </r>
  <r>
    <x v="29"/>
    <x v="3"/>
    <x v="18"/>
    <n v="75105"/>
  </r>
  <r>
    <x v="29"/>
    <x v="3"/>
    <x v="19"/>
    <n v="72951"/>
  </r>
  <r>
    <x v="29"/>
    <x v="3"/>
    <x v="20"/>
    <n v="59716"/>
  </r>
  <r>
    <x v="29"/>
    <x v="3"/>
    <x v="21"/>
    <n v="82369"/>
  </r>
  <r>
    <x v="29"/>
    <x v="3"/>
    <x v="22"/>
    <n v="85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42" applyNumberFormats="0" applyBorderFormats="0" applyFontFormats="0" applyPatternFormats="0" applyAlignmentFormats="0" applyWidthHeightFormats="1" dataCaption="Valores" showError="1" missingCaption="s/d" updatedVersion="6" minRefreshableVersion="3" rowGrandTotals="0" colGrandTotals="0" itemPrintTitles="1" createdVersion="6" indent="0" outline="1" outlineData="1" multipleFieldFilters="0" chartFormat="2" rowHeaderCaption="">
  <location ref="K5:M52" firstHeaderRow="0" firstDataRow="1" firstDataCol="1"/>
  <pivotFields count="4">
    <pivotField axis="axisRow" showAll="0" sortType="ascending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x="27"/>
        <item x="28"/>
        <item x="29"/>
        <item t="default"/>
      </items>
    </pivotField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61">
        <item m="1" x="39"/>
        <item m="1" x="36"/>
        <item m="1" x="43"/>
        <item m="1" x="35"/>
        <item m="1" x="55"/>
        <item m="1" x="44"/>
        <item m="1" x="49"/>
        <item m="1" x="59"/>
        <item m="1" x="30"/>
        <item m="1" x="52"/>
        <item m="1" x="45"/>
        <item m="1" x="31"/>
        <item m="1" x="54"/>
        <item m="1" x="34"/>
        <item m="1" x="25"/>
        <item m="1" x="37"/>
        <item m="1" x="38"/>
        <item m="1" x="46"/>
        <item m="1" x="33"/>
        <item m="1" x="51"/>
        <item m="1" x="40"/>
        <item m="1" x="26"/>
        <item m="1" x="50"/>
        <item m="1" x="24"/>
        <item m="1" x="28"/>
        <item m="1" x="42"/>
        <item m="1" x="32"/>
        <item m="1" x="23"/>
        <item m="1" x="41"/>
        <item m="1" x="29"/>
        <item m="1" x="56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m="1" x="48"/>
        <item m="1" x="27"/>
        <item m="1" x="58"/>
        <item m="1" x="47"/>
        <item x="18"/>
        <item m="1" x="57"/>
        <item x="20"/>
        <item x="21"/>
        <item x="22"/>
        <item x="14"/>
        <item x="15"/>
        <item x="16"/>
        <item x="17"/>
        <item x="19"/>
        <item t="default"/>
      </items>
    </pivotField>
    <pivotField dataField="1" numFmtId="3" showAll="0"/>
  </pivotFields>
  <rowFields count="2">
    <field x="0"/>
    <field x="1"/>
  </rowFields>
  <rowItems count="47"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2">
    <i>
      <x/>
    </i>
    <i i="1">
      <x v="1"/>
    </i>
  </colItems>
  <dataFields count="2">
    <dataField name="Boletos vendidos" fld="3" baseField="1" baseItem="3" numFmtId="3"/>
    <dataField name="Variación % Año anterior" fld="3" subtotal="average" showDataAs="percentDiff" baseField="0" baseItem="1048828" numFmtId="166"/>
  </dataFields>
  <formats count="19">
    <format dxfId="280">
      <pivotArea type="all" dataOnly="0" outline="0" fieldPosition="0"/>
    </format>
    <format dxfId="279">
      <pivotArea outline="0" collapsedLevelsAreSubtotals="1" fieldPosition="0"/>
    </format>
    <format dxfId="278">
      <pivotArea field="0" type="button" dataOnly="0" labelOnly="1" outline="0" axis="axisRow" fieldPosition="0"/>
    </format>
    <format dxfId="277">
      <pivotArea dataOnly="0" labelOnly="1" fieldPosition="0">
        <references count="1">
          <reference field="0" count="1">
            <x v="26"/>
          </reference>
        </references>
      </pivotArea>
    </format>
    <format dxfId="276">
      <pivotArea dataOnly="0" labelOnly="1" grandRow="1" outline="0" fieldPosition="0"/>
    </format>
    <format dxfId="275">
      <pivotArea dataOnly="0" labelOnly="1" fieldPosition="0">
        <references count="2">
          <reference field="0" count="1" selected="0">
            <x v="26"/>
          </reference>
          <reference field="1" count="0"/>
        </references>
      </pivotArea>
    </format>
    <format dxfId="274">
      <pivotArea dataOnly="0" labelOnly="1" outline="0" axis="axisValues" fieldPosition="0"/>
    </format>
    <format dxfId="273">
      <pivotArea field="2" type="button" dataOnly="0" labelOnly="1" outline="0"/>
    </format>
    <format dxfId="272">
      <pivotArea field="2" type="button" dataOnly="0" labelOnly="1" outline="0"/>
    </format>
    <format dxfId="271">
      <pivotArea outline="0" collapsedLevelsAreSubtotals="1" fieldPosition="0"/>
    </format>
    <format dxfId="270">
      <pivotArea dataOnly="0" labelOnly="1" outline="0" axis="axisValues" fieldPosition="0"/>
    </format>
    <format dxfId="269">
      <pivotArea dataOnly="0" labelOnly="1" outline="0" axis="axisValues" fieldPosition="0"/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3">
      <pivotArea outline="0" fieldPosition="0">
        <references count="1">
          <reference field="4294967294" count="1">
            <x v="1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5" cacheId="37" dataOnRows="1" applyNumberFormats="0" applyBorderFormats="0" applyFontFormats="0" applyPatternFormats="0" applyAlignmentFormats="0" applyWidthHeightFormats="1" dataCaption="Valores" errorCaption="0" showError="1" missingCaption="0" updatedVersion="6" minRefreshableVersion="3" colGrandTotals="0" itemPrintTitles="1" createdVersion="6" indent="0" showHeaders="0" compact="0" compactData="0" multipleFieldFilters="0" chartFormat="2" customListSort="0">
  <location ref="A43:V68" firstHeaderRow="0" firstDataRow="2" firstDataCol="1"/>
  <pivotFields count="27">
    <pivotField axis="axisCol" compact="0" outline="0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t="default"/>
      </items>
    </pivotField>
    <pivotField axis="axisCol" compact="0" outline="0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howAll="0" defaultSubtotal="0"/>
    <pivotField dataField="1" compact="0" numFmtId="3" outline="0" showAll="0" defaultSubtotal="0"/>
    <pivotField dataField="1" compact="0" numFmtId="3" outline="0" showAll="0" defaultSubtotal="0"/>
    <pivotField dataField="1" compact="0" numFmtId="3" outline="0" showAll="0" defaultSubtotal="0"/>
    <pivotField dataField="1" compact="0" numFmtId="3" outline="0" subtotalTop="0" showAll="0"/>
    <pivotField dataField="1" compact="0" numFmtId="3" outline="0" showAll="0" defaultSubtota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howAll="0"/>
    <pivotField compact="0" outline="0" subtotalTop="0" showAll="0"/>
  </pivotFields>
  <rowFields count="1">
    <field x="-2"/>
  </rowFields>
  <row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rowItems>
  <colFields count="2">
    <field x="0"/>
    <field x="1"/>
  </colFields>
  <colItems count="21"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</colItems>
  <dataFields count="24">
    <dataField name="Retiro " fld="2" showDataAs="percentDiff" baseField="0" baseItem="1048828" numFmtId="10"/>
    <dataField name="Saldias " fld="3" showDataAs="percentDiff" baseField="0" baseItem="1048828" numFmtId="10"/>
    <dataField name="Scalabrini Ortíz " fld="4" showDataAs="percentDiff" baseField="0" baseItem="1048828" numFmtId="10"/>
    <dataField name="Ciudad Universitaria " fld="5" showDataAs="percentDiff" baseField="0" baseItem="1048828" numFmtId="10"/>
    <dataField name="Aristóbulo del Valle " fld="6" showDataAs="percentDiff" baseField="0" baseItem="1048828" numFmtId="10"/>
    <dataField name="Miguel M. Padilla " fld="7" showDataAs="percentDiff" baseField="0" baseItem="1048828" numFmtId="10"/>
    <dataField name="Florida " fld="8" showDataAs="percentDiff" baseField="0" baseItem="1048828" numFmtId="10"/>
    <dataField name="Munro " fld="9" showDataAs="percentDiff" baseField="0" baseItem="1048828" numFmtId="10"/>
    <dataField name="Carapachay " fld="10" showDataAs="percentDiff" baseField="0" baseItem="1048828" numFmtId="10"/>
    <dataField name="Villa Adelina " fld="11" showDataAs="percentDiff" baseField="0" baseItem="1048828" numFmtId="10"/>
    <dataField name="Boulogne Sur Mer " fld="12" showDataAs="percentDiff" baseField="0" baseItem="1048828" numFmtId="10"/>
    <dataField name="Vicealmirante Montes " fld="13" showDataAs="percentDiff" baseField="0" baseItem="1048828" numFmtId="10"/>
    <dataField name="Don Torcuato " fld="14" showDataAs="percentDiff" baseField="0" baseItem="1048828" numFmtId="10"/>
    <dataField name="Ing. Adolfo Sordeaux " fld="15" showDataAs="percentDiff" baseField="0" baseItem="1048828" numFmtId="10"/>
    <dataField name="Ciudad Villa de Mayo " fld="16" showDataAs="percentDiff" baseField="0" baseItem="1048828" numFmtId="166"/>
    <dataField name="Ciudad Los Polvorines " fld="17" showDataAs="percentDiff" baseField="0" baseItem="1048828" numFmtId="166"/>
    <dataField name="Ciudad Ing. Pablo Nogués " fld="18" showDataAs="percentDiff" baseField="0" baseItem="1048828" numFmtId="166"/>
    <dataField name="Ciudad Grand Bourg " fld="19" showDataAs="percentDiff" baseField="0" baseItem="1048828" numFmtId="166"/>
    <dataField name="Tierras Altas " fld="20" showDataAs="percentDiff" baseField="0" baseItem="1048828" numFmtId="10"/>
    <dataField name="Ciudad Tortuguitas " fld="21" showDataAs="percentDiff" baseField="0" baseItem="1048828" numFmtId="166"/>
    <dataField name="Manuel Alberti " fld="22" showDataAs="percentDiff" baseField="0" baseItem="1048828" numFmtId="10"/>
    <dataField name="Del Viso " fld="23" showDataAs="percentDiff" baseField="0" baseItem="1048828" numFmtId="10"/>
    <dataField name="Villa Rosa " fld="24" showDataAs="percentDiff" baseField="0" baseItem="1048828" numFmtId="10"/>
    <dataField name="TOTAL " fld="25" showDataAs="percentDiff" baseField="0" baseItem="1048828" numFmtId="10"/>
  </dataFields>
  <formats count="46">
    <format dxfId="217">
      <pivotArea dataOnly="0" labelOnly="1" grandCol="1" outline="0" fieldPosition="0"/>
    </format>
    <format dxfId="216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15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14">
      <pivotArea dataOnly="0" labelOnly="1" fieldPosition="0">
        <references count="1">
          <reference field="0" count="2">
            <x v="25"/>
            <x v="26"/>
          </reference>
        </references>
      </pivotArea>
    </format>
    <format dxfId="213">
      <pivotArea dataOnly="0" labelOnly="1" fieldPosition="0">
        <references count="1">
          <reference field="0" count="2" defaultSubtotal="1">
            <x v="25"/>
            <x v="26"/>
          </reference>
        </references>
      </pivotArea>
    </format>
    <format dxfId="212">
      <pivotArea dataOnly="0" labelOnly="1" grandCol="1" outline="0" fieldPosition="0"/>
    </format>
    <format dxfId="211">
      <pivotArea dataOnly="0" labelOnly="1" grandCol="1" outline="0" fieldPosition="0"/>
    </format>
    <format dxfId="210">
      <pivotArea dataOnly="0" labelOnly="1" fieldPosition="0">
        <references count="1">
          <reference field="0" count="0"/>
        </references>
      </pivotArea>
    </format>
    <format dxfId="209">
      <pivotArea dataOnly="0" labelOnly="1" fieldPosition="0">
        <references count="1">
          <reference field="0" count="0" defaultSubtotal="1"/>
        </references>
      </pivotArea>
    </format>
    <format dxfId="208">
      <pivotArea dataOnly="0" labelOnly="1" fieldPosition="0">
        <references count="1">
          <reference field="0" count="0"/>
        </references>
      </pivotArea>
    </format>
    <format dxfId="207">
      <pivotArea dataOnly="0" labelOnly="1" fieldPosition="0">
        <references count="1">
          <reference field="0" count="0" defaultSubtotal="1"/>
        </references>
      </pivotArea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dataOnly="0" labelOnly="1" fieldPosition="0">
        <references count="1">
          <reference field="0" count="0"/>
        </references>
      </pivotArea>
    </format>
    <format dxfId="203">
      <pivotArea dataOnly="0" labelOnly="1" fieldPosition="0">
        <references count="1">
          <reference field="0" count="0" defaultSubtotal="1"/>
        </references>
      </pivotArea>
    </format>
    <format dxfId="202">
      <pivotArea type="origin" dataOnly="0" labelOnly="1" outline="0" fieldPosition="0"/>
    </format>
    <format dxfId="201">
      <pivotArea outline="0" fieldPosition="0">
        <references count="1">
          <reference field="4294967294" count="1" selected="0">
            <x v="23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199">
      <pivotArea outline="0" fieldPosition="0">
        <references count="1">
          <reference field="4294967294" count="1">
            <x v="0"/>
          </reference>
        </references>
      </pivotArea>
    </format>
    <format dxfId="198">
      <pivotArea outline="0" fieldPosition="0">
        <references count="1">
          <reference field="4294967294" count="1">
            <x v="1"/>
          </reference>
        </references>
      </pivotArea>
    </format>
    <format dxfId="197">
      <pivotArea outline="0" fieldPosition="0">
        <references count="1">
          <reference field="4294967294" count="1">
            <x v="2"/>
          </reference>
        </references>
      </pivotArea>
    </format>
    <format dxfId="196">
      <pivotArea outline="0" fieldPosition="0">
        <references count="1">
          <reference field="4294967294" count="1">
            <x v="3"/>
          </reference>
        </references>
      </pivotArea>
    </format>
    <format dxfId="195">
      <pivotArea outline="0" fieldPosition="0">
        <references count="1">
          <reference field="4294967294" count="1">
            <x v="4"/>
          </reference>
        </references>
      </pivotArea>
    </format>
    <format dxfId="194">
      <pivotArea outline="0" fieldPosition="0">
        <references count="1">
          <reference field="4294967294" count="1">
            <x v="5"/>
          </reference>
        </references>
      </pivotArea>
    </format>
    <format dxfId="193">
      <pivotArea outline="0" fieldPosition="0">
        <references count="1">
          <reference field="4294967294" count="1">
            <x v="6"/>
          </reference>
        </references>
      </pivotArea>
    </format>
    <format dxfId="192">
      <pivotArea outline="0" fieldPosition="0">
        <references count="1">
          <reference field="4294967294" count="1">
            <x v="7"/>
          </reference>
        </references>
      </pivotArea>
    </format>
    <format dxfId="191">
      <pivotArea outline="0" fieldPosition="0">
        <references count="1">
          <reference field="4294967294" count="1">
            <x v="8"/>
          </reference>
        </references>
      </pivotArea>
    </format>
    <format dxfId="190">
      <pivotArea outline="0" fieldPosition="0">
        <references count="1">
          <reference field="4294967294" count="1">
            <x v="9"/>
          </reference>
        </references>
      </pivotArea>
    </format>
    <format dxfId="189">
      <pivotArea outline="0" fieldPosition="0">
        <references count="1">
          <reference field="4294967294" count="1">
            <x v="10"/>
          </reference>
        </references>
      </pivotArea>
    </format>
    <format dxfId="188">
      <pivotArea outline="0" fieldPosition="0">
        <references count="1">
          <reference field="4294967294" count="1">
            <x v="11"/>
          </reference>
        </references>
      </pivotArea>
    </format>
    <format dxfId="187">
      <pivotArea outline="0" fieldPosition="0">
        <references count="1">
          <reference field="4294967294" count="1">
            <x v="12"/>
          </reference>
        </references>
      </pivotArea>
    </format>
    <format dxfId="186">
      <pivotArea outline="0" fieldPosition="0">
        <references count="1">
          <reference field="4294967294" count="1">
            <x v="13"/>
          </reference>
        </references>
      </pivotArea>
    </format>
    <format dxfId="185">
      <pivotArea outline="0" fieldPosition="0">
        <references count="1">
          <reference field="4294967294" count="1">
            <x v="18"/>
          </reference>
        </references>
      </pivotArea>
    </format>
    <format dxfId="184">
      <pivotArea outline="0" fieldPosition="0">
        <references count="1">
          <reference field="4294967294" count="1">
            <x v="20"/>
          </reference>
        </references>
      </pivotArea>
    </format>
    <format dxfId="183">
      <pivotArea outline="0" fieldPosition="0">
        <references count="1">
          <reference field="4294967294" count="1">
            <x v="21"/>
          </reference>
        </references>
      </pivotArea>
    </format>
    <format dxfId="182">
      <pivotArea outline="0" fieldPosition="0">
        <references count="1">
          <reference field="4294967294" count="1">
            <x v="22"/>
          </reference>
        </references>
      </pivotArea>
    </format>
    <format dxfId="181">
      <pivotArea outline="0" fieldPosition="0">
        <references count="1">
          <reference field="4294967294" count="1">
            <x v="23"/>
          </reference>
        </references>
      </pivotArea>
    </format>
    <format dxfId="180">
      <pivotArea outline="0" collapsedLevelsAreSubtotals="1" fieldPosition="0"/>
    </format>
    <format dxfId="179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8"/>
            <x v="20"/>
            <x v="21"/>
            <x v="22"/>
            <x v="23"/>
          </reference>
        </references>
      </pivotArea>
    </format>
    <format dxfId="178">
      <pivotArea outline="0" fieldPosition="0">
        <references count="1">
          <reference field="4294967294" count="1">
            <x v="14"/>
          </reference>
        </references>
      </pivotArea>
    </format>
    <format dxfId="177">
      <pivotArea outline="0" fieldPosition="0">
        <references count="1">
          <reference field="4294967294" count="1">
            <x v="14"/>
          </reference>
        </references>
      </pivotArea>
    </format>
    <format dxfId="176">
      <pivotArea outline="0" fieldPosition="0">
        <references count="1">
          <reference field="4294967294" count="1">
            <x v="15"/>
          </reference>
        </references>
      </pivotArea>
    </format>
    <format dxfId="175">
      <pivotArea outline="0" fieldPosition="0">
        <references count="1">
          <reference field="4294967294" count="1">
            <x v="15"/>
          </reference>
        </references>
      </pivotArea>
    </format>
    <format dxfId="174">
      <pivotArea outline="0" fieldPosition="0">
        <references count="1">
          <reference field="4294967294" count="1">
            <x v="16"/>
          </reference>
        </references>
      </pivotArea>
    </format>
    <format dxfId="173">
      <pivotArea outline="0" fieldPosition="0">
        <references count="1">
          <reference field="4294967294" count="1">
            <x v="17"/>
          </reference>
        </references>
      </pivotArea>
    </format>
    <format dxfId="172">
      <pivotArea outline="0" fieldPosition="0">
        <references count="1">
          <reference field="4294967294" count="1">
            <x v="19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0" count="1" selected="0" defaultSubtotal="1">
              <x v="27"/>
            </reference>
          </references>
        </pivotArea>
      </pivotAreas>
    </conditionalFormat>
  </conditionalFormats>
  <pivotTableStyleInfo name="PivotStyleMedium9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37" dataOnRows="1" applyNumberFormats="0" applyBorderFormats="0" applyFontFormats="0" applyPatternFormats="0" applyAlignmentFormats="0" applyWidthHeightFormats="1" dataCaption="Valores" showMissing="0" updatedVersion="6" minRefreshableVersion="3" colGrandTotals="0" itemPrintTitles="1" createdVersion="6" indent="0" showHeaders="0" compact="0" compactData="0" multipleFieldFilters="0" chartFormat="2" customListSort="0">
  <location ref="A11:V36" firstHeaderRow="0" firstDataRow="2" firstDataCol="1"/>
  <pivotFields count="27">
    <pivotField axis="axisCol" compact="0" outline="0" showAll="0">
      <items count="3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x="29"/>
        <item t="default"/>
      </items>
    </pivotField>
    <pivotField axis="axisCol" compact="0" outline="0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howAll="0" defaultSubtotal="0"/>
    <pivotField dataField="1" compact="0" numFmtId="3" outline="0" showAll="0" defaultSubtotal="0"/>
    <pivotField dataField="1" compact="0" numFmtId="3" outline="0" showAll="0" defaultSubtotal="0"/>
    <pivotField dataField="1" compact="0" numFmtId="3" outline="0" showAll="0" defaultSubtotal="0"/>
    <pivotField dataField="1" compact="0" numFmtId="3" outline="0" subtotalTop="0" showAll="0"/>
    <pivotField dataField="1" compact="0" numFmtId="3" outline="0" showAll="0" defaultSubtotal="0"/>
    <pivotField dataField="1" compact="0" numFmtId="3" outline="0" subtotalTop="0" showAll="0"/>
    <pivotField dataField="1" compact="0" numFmtId="3" outline="0" subtotalTop="0" showAll="0"/>
    <pivotField dataField="1" compact="0" numFmtId="3" outline="0" subtotalTop="0" showAll="0"/>
    <pivotField dataField="1" compact="0" numFmtId="3" outline="0" showAll="0"/>
    <pivotField compact="0" outline="0" subtotalTop="0" showAll="0"/>
  </pivotFields>
  <rowFields count="1">
    <field x="-2"/>
  </rowFields>
  <row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rowItems>
  <colFields count="2">
    <field x="0"/>
    <field x="1"/>
  </colFields>
  <colItems count="21"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9"/>
    </i>
  </colItems>
  <dataFields count="24">
    <dataField name="Retiro " fld="2" baseField="1" baseItem="0" numFmtId="3"/>
    <dataField name="Saldias " fld="3" baseField="1" baseItem="0" numFmtId="3"/>
    <dataField name="Scalabrini Ortíz " fld="4" baseField="1" baseItem="0" numFmtId="3"/>
    <dataField name="Ciudad Universitaria " fld="5" baseField="1" baseItem="0" numFmtId="3"/>
    <dataField name="Aristóbulo del Valle " fld="6" baseField="1" baseItem="0" numFmtId="3"/>
    <dataField name="Miguel M. Padilla " fld="7" baseField="1" baseItem="0" numFmtId="3"/>
    <dataField name="Florida " fld="8" baseField="1" baseItem="0" numFmtId="3"/>
    <dataField name="Munro " fld="9" baseField="1" baseItem="0" numFmtId="3"/>
    <dataField name="Carapachay " fld="10" baseField="1" baseItem="0" numFmtId="3"/>
    <dataField name="Villa Adelina " fld="11" baseField="1" baseItem="0" numFmtId="3"/>
    <dataField name="Boulogne Sur Mer " fld="12" baseField="1" baseItem="0" numFmtId="3"/>
    <dataField name="Vicealmirante Montes " fld="13" baseField="1" baseItem="0" numFmtId="3"/>
    <dataField name="Don Torcuato " fld="14" baseField="1" baseItem="0" numFmtId="3"/>
    <dataField name="Ing. Adolfo Sordeaux " fld="15" baseField="1" baseItem="0" numFmtId="3"/>
    <dataField name="Ciudad Villa de Mayo " fld="16" baseField="1" baseItem="0" numFmtId="3"/>
    <dataField name="Ciudad Los Polvorines " fld="17" baseField="1" baseItem="0" numFmtId="3"/>
    <dataField name="Ciudad Ing. Pablo Nogués " fld="18" baseField="1" baseItem="0" numFmtId="3"/>
    <dataField name="Ciudad Grand Bourg " fld="19" baseField="1" baseItem="0" numFmtId="3"/>
    <dataField name="Tierras Altas " fld="20" baseField="1" baseItem="0" numFmtId="3"/>
    <dataField name="Ciudad Tortuguitas " fld="21" baseField="1" baseItem="0" numFmtId="3"/>
    <dataField name="Manuel Alberti " fld="22" baseField="1" baseItem="0" numFmtId="3"/>
    <dataField name="Del Viso " fld="23" baseField="1" baseItem="0" numFmtId="3"/>
    <dataField name="Villa Rosa " fld="24" baseField="1" baseItem="0" numFmtId="3"/>
    <dataField name="TOTAL " fld="25" baseField="1" baseItem="0" numFmtId="3"/>
  </dataFields>
  <formats count="44">
    <format dxfId="261">
      <pivotArea dataOnly="0" labelOnly="1" grandCol="1" outline="0" fieldPosition="0"/>
    </format>
    <format dxfId="260">
      <pivotArea dataOnly="0" labelOnly="1" fieldPosition="0">
        <references count="1">
          <reference field="0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59">
      <pivotArea dataOnly="0" labelOnly="1" fieldPosition="0">
        <references count="1">
          <reference field="0" count="25" defaultSubtotal="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258">
      <pivotArea dataOnly="0" labelOnly="1" fieldPosition="0">
        <references count="1">
          <reference field="0" count="2">
            <x v="25"/>
            <x v="26"/>
          </reference>
        </references>
      </pivotArea>
    </format>
    <format dxfId="257">
      <pivotArea dataOnly="0" labelOnly="1" fieldPosition="0">
        <references count="1">
          <reference field="0" count="2" defaultSubtotal="1">
            <x v="25"/>
            <x v="26"/>
          </reference>
        </references>
      </pivotArea>
    </format>
    <format dxfId="256">
      <pivotArea dataOnly="0" labelOnly="1" grandCol="1" outline="0" fieldPosition="0"/>
    </format>
    <format dxfId="255">
      <pivotArea dataOnly="0" labelOnly="1" grandCol="1" outline="0" fieldPosition="0"/>
    </format>
    <format dxfId="254">
      <pivotArea dataOnly="0" labelOnly="1" fieldPosition="0">
        <references count="1">
          <reference field="0" count="0"/>
        </references>
      </pivotArea>
    </format>
    <format dxfId="253">
      <pivotArea dataOnly="0" labelOnly="1" fieldPosition="0">
        <references count="1">
          <reference field="0" count="0" defaultSubtotal="1"/>
        </references>
      </pivotArea>
    </format>
    <format dxfId="252">
      <pivotArea dataOnly="0" labelOnly="1" fieldPosition="0">
        <references count="1">
          <reference field="0" count="0"/>
        </references>
      </pivotArea>
    </format>
    <format dxfId="251">
      <pivotArea dataOnly="0" labelOnly="1" fieldPosition="0">
        <references count="1">
          <reference field="0" count="0" defaultSubtotal="1"/>
        </references>
      </pivotArea>
    </format>
    <format dxfId="250">
      <pivotArea type="all" dataOnly="0" outline="0" fieldPosition="0"/>
    </format>
    <format dxfId="249">
      <pivotArea outline="0" collapsedLevelsAreSubtotals="1" fieldPosition="0"/>
    </format>
    <format dxfId="248">
      <pivotArea dataOnly="0" labelOnly="1" fieldPosition="0">
        <references count="1">
          <reference field="0" count="0"/>
        </references>
      </pivotArea>
    </format>
    <format dxfId="247">
      <pivotArea dataOnly="0" labelOnly="1" fieldPosition="0">
        <references count="1">
          <reference field="0" count="0" defaultSubtotal="1"/>
        </references>
      </pivotArea>
    </format>
    <format dxfId="246">
      <pivotArea type="origin" dataOnly="0" labelOnly="1" outline="0" fieldPosition="0"/>
    </format>
    <format dxfId="245">
      <pivotArea outline="0" fieldPosition="0">
        <references count="1">
          <reference field="4294967294" count="1">
            <x v="0"/>
          </reference>
        </references>
      </pivotArea>
    </format>
    <format dxfId="244">
      <pivotArea outline="0" fieldPosition="0">
        <references count="1">
          <reference field="4294967294" count="1">
            <x v="1"/>
          </reference>
        </references>
      </pivotArea>
    </format>
    <format dxfId="243">
      <pivotArea outline="0" fieldPosition="0">
        <references count="1">
          <reference field="4294967294" count="1">
            <x v="2"/>
          </reference>
        </references>
      </pivotArea>
    </format>
    <format dxfId="242">
      <pivotArea outline="0" fieldPosition="0">
        <references count="1">
          <reference field="4294967294" count="1">
            <x v="3"/>
          </reference>
        </references>
      </pivotArea>
    </format>
    <format dxfId="241">
      <pivotArea outline="0" fieldPosition="0">
        <references count="1">
          <reference field="4294967294" count="1">
            <x v="4"/>
          </reference>
        </references>
      </pivotArea>
    </format>
    <format dxfId="240">
      <pivotArea outline="0" fieldPosition="0">
        <references count="1">
          <reference field="4294967294" count="1">
            <x v="5"/>
          </reference>
        </references>
      </pivotArea>
    </format>
    <format dxfId="239">
      <pivotArea outline="0" fieldPosition="0">
        <references count="1">
          <reference field="4294967294" count="1">
            <x v="6"/>
          </reference>
        </references>
      </pivotArea>
    </format>
    <format dxfId="238">
      <pivotArea outline="0" fieldPosition="0">
        <references count="1">
          <reference field="4294967294" count="1">
            <x v="7"/>
          </reference>
        </references>
      </pivotArea>
    </format>
    <format dxfId="237">
      <pivotArea outline="0" fieldPosition="0">
        <references count="1">
          <reference field="4294967294" count="1">
            <x v="8"/>
          </reference>
        </references>
      </pivotArea>
    </format>
    <format dxfId="236">
      <pivotArea outline="0" fieldPosition="0">
        <references count="1">
          <reference field="4294967294" count="1">
            <x v="9"/>
          </reference>
        </references>
      </pivotArea>
    </format>
    <format dxfId="235">
      <pivotArea outline="0" fieldPosition="0">
        <references count="1">
          <reference field="4294967294" count="1">
            <x v="10"/>
          </reference>
        </references>
      </pivotArea>
    </format>
    <format dxfId="234">
      <pivotArea outline="0" fieldPosition="0">
        <references count="1">
          <reference field="4294967294" count="1">
            <x v="11"/>
          </reference>
        </references>
      </pivotArea>
    </format>
    <format dxfId="233">
      <pivotArea outline="0" fieldPosition="0">
        <references count="1">
          <reference field="4294967294" count="1">
            <x v="12"/>
          </reference>
        </references>
      </pivotArea>
    </format>
    <format dxfId="232">
      <pivotArea outline="0" fieldPosition="0">
        <references count="1">
          <reference field="4294967294" count="1">
            <x v="13"/>
          </reference>
        </references>
      </pivotArea>
    </format>
    <format dxfId="231">
      <pivotArea outline="0" fieldPosition="0">
        <references count="1">
          <reference field="4294967294" count="1">
            <x v="18"/>
          </reference>
        </references>
      </pivotArea>
    </format>
    <format dxfId="230">
      <pivotArea outline="0" fieldPosition="0">
        <references count="1">
          <reference field="4294967294" count="1">
            <x v="20"/>
          </reference>
        </references>
      </pivotArea>
    </format>
    <format dxfId="229">
      <pivotArea outline="0" fieldPosition="0">
        <references count="1">
          <reference field="4294967294" count="1">
            <x v="21"/>
          </reference>
        </references>
      </pivotArea>
    </format>
    <format dxfId="228">
      <pivotArea outline="0" fieldPosition="0">
        <references count="1">
          <reference field="4294967294" count="1">
            <x v="22"/>
          </reference>
        </references>
      </pivotArea>
    </format>
    <format dxfId="227">
      <pivotArea outline="0" fieldPosition="0">
        <references count="1">
          <reference field="4294967294" count="1">
            <x v="23"/>
          </reference>
        </references>
      </pivotArea>
    </format>
    <format dxfId="226">
      <pivotArea outline="0" fieldPosition="0">
        <references count="1">
          <reference field="4294967294" count="1" selected="0">
            <x v="23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23"/>
          </reference>
        </references>
      </pivotArea>
    </format>
    <format dxfId="224">
      <pivotArea dataOnly="0" labelOnly="1" outline="0" fieldPosition="0">
        <references count="1">
          <reference field="0" count="0"/>
        </references>
      </pivotArea>
    </format>
    <format dxfId="223">
      <pivotArea dataOnly="0" labelOnly="1" outline="0" fieldPosition="0">
        <references count="1">
          <reference field="0" count="0" defaultSubtotal="1"/>
        </references>
      </pivotArea>
    </format>
    <format dxfId="222">
      <pivotArea outline="0" fieldPosition="0">
        <references count="1">
          <reference field="4294967294" count="1">
            <x v="14"/>
          </reference>
        </references>
      </pivotArea>
    </format>
    <format dxfId="221">
      <pivotArea outline="0" fieldPosition="0">
        <references count="1">
          <reference field="4294967294" count="1">
            <x v="15"/>
          </reference>
        </references>
      </pivotArea>
    </format>
    <format dxfId="220">
      <pivotArea outline="0" fieldPosition="0">
        <references count="1">
          <reference field="4294967294" count="1">
            <x v="16"/>
          </reference>
        </references>
      </pivotArea>
    </format>
    <format dxfId="219">
      <pivotArea outline="0" fieldPosition="0">
        <references count="1">
          <reference field="4294967294" count="1">
            <x v="17"/>
          </reference>
        </references>
      </pivotArea>
    </format>
    <format dxfId="218">
      <pivotArea outline="0" fieldPosition="0">
        <references count="1">
          <reference field="4294967294" count="1">
            <x v="19"/>
          </reference>
        </references>
      </pivotArea>
    </format>
  </formats>
  <pivotTableStyleInfo name="PivotStyleMedium9 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" sourceName="AÑO">
  <pivotTables>
    <pivotTable tabId="5" name="TablaDinámica2"/>
  </pivotTables>
  <data>
    <tabular pivotCacheId="88957205" sortOrder="descending">
      <items count="30">
        <i x="29" s="1"/>
        <i x="28" s="1"/>
        <i x="27" s="1"/>
        <i x="26" s="1"/>
        <i x="25"/>
        <i x="24"/>
        <i x="23"/>
        <i x="22"/>
        <i x="21"/>
        <i x="20"/>
        <i x="19"/>
        <i x="18"/>
        <i x="17"/>
        <i x="16"/>
        <i x="15"/>
        <i x="14"/>
        <i x="13"/>
        <i x="12"/>
        <i x="11"/>
        <i x="10"/>
        <i x="9"/>
        <i x="8"/>
        <i x="7"/>
        <i x="6"/>
        <i x="5"/>
        <i x="4"/>
        <i x="3"/>
        <i x="2"/>
        <i x="1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" sourceName="MES">
  <pivotTables>
    <pivotTable tabId="5" name="TablaDinámica2"/>
  </pivotTables>
  <data>
    <tabular pivotCacheId="88957205">
      <items count="12">
        <i x="9" s="1"/>
        <i x="10" s="1"/>
        <i x="11" s="1"/>
        <i x="0" s="1"/>
        <i x="1" s="1"/>
        <i x="2" s="1"/>
        <i x="3" s="1"/>
        <i x="4" s="1"/>
        <i x="5" s="1"/>
        <i x="6" s="1"/>
        <i x="7" s="1"/>
        <i x="8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CIÓN" sourceName="ESTACIÓN">
  <pivotTables>
    <pivotTable tabId="5" name="TablaDinámica2"/>
  </pivotTables>
  <data>
    <tabular pivotCacheId="88957205">
      <items count="60">
        <i x="4" s="1"/>
        <i x="10" s="1"/>
        <i x="8" s="1"/>
        <i x="17" s="1"/>
        <i x="16" s="1"/>
        <i x="15" s="1"/>
        <i x="19" s="1"/>
        <i x="3" s="1"/>
        <i x="14" s="1"/>
        <i x="21" s="1"/>
        <i x="12" s="1"/>
        <i x="6" s="1"/>
        <i x="13" s="1"/>
        <i x="20" s="1"/>
        <i x="5" s="1"/>
        <i x="7" s="1"/>
        <i x="0" s="1"/>
        <i x="1" s="1"/>
        <i x="2" s="1"/>
        <i x="18" s="1"/>
        <i x="11" s="1"/>
        <i x="9" s="1"/>
        <i x="22" s="1"/>
        <i x="39" s="1" nd="1"/>
        <i x="36" s="1" nd="1"/>
        <i x="43" s="1" nd="1"/>
        <i x="35" s="1" nd="1"/>
        <i x="55" s="1" nd="1"/>
        <i x="44" s="1" nd="1"/>
        <i x="49" s="1" nd="1"/>
        <i x="47" s="1" nd="1"/>
        <i x="59" s="1" nd="1"/>
        <i x="30" s="1" nd="1"/>
        <i x="52" s="1" nd="1"/>
        <i x="58" s="1" nd="1"/>
        <i x="45" s="1" nd="1"/>
        <i x="31" s="1" nd="1"/>
        <i x="54" s="1" nd="1"/>
        <i x="34" s="1" nd="1"/>
        <i x="25" s="1" nd="1"/>
        <i x="37" s="1" nd="1"/>
        <i x="38" s="1" nd="1"/>
        <i x="27" s="1" nd="1"/>
        <i x="46" s="1" nd="1"/>
        <i x="33" s="1" nd="1"/>
        <i x="51" s="1" nd="1"/>
        <i x="40" s="1" nd="1"/>
        <i x="26" s="1" nd="1"/>
        <i x="50" s="1" nd="1"/>
        <i x="24" s="1" nd="1"/>
        <i x="28" s="1" nd="1"/>
        <i x="42" s="1" nd="1"/>
        <i x="32" s="1" nd="1"/>
        <i x="57" s="1" nd="1"/>
        <i x="23" s="1" nd="1"/>
        <i x="48" s="1" nd="1"/>
        <i x="41" s="1" nd="1"/>
        <i x="29" s="1" nd="1"/>
        <i x="56" s="1" nd="1"/>
        <i x="5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1" sourceName="AÑO">
  <pivotTables>
    <pivotTable tabId="6" name="TablaDinámica1"/>
    <pivotTable tabId="6" name="Tabla dinámica5"/>
  </pivotTables>
  <data>
    <tabular pivotCacheId="1634590459" sortOrder="descending">
      <items count="30">
        <i x="29" s="1"/>
        <i x="28" s="1"/>
        <i x="27"/>
        <i x="26"/>
        <i x="25"/>
        <i x="24"/>
        <i x="23"/>
        <i x="22"/>
        <i x="21"/>
        <i x="20"/>
        <i x="19"/>
        <i x="18"/>
        <i x="17"/>
        <i x="16"/>
        <i x="15"/>
        <i x="14"/>
        <i x="13"/>
        <i x="12"/>
        <i x="11"/>
        <i x="10"/>
        <i x="9"/>
        <i x="8"/>
        <i x="7"/>
        <i x="6"/>
        <i x="5"/>
        <i x="4"/>
        <i x="3"/>
        <i x="2"/>
        <i x="1"/>
        <i x="0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1" sourceName="MES">
  <pivotTables>
    <pivotTable tabId="6" name="TablaDinámica1"/>
    <pivotTable tabId="6" name="Tabla dinámica5"/>
  </pivotTables>
  <data>
    <tabular pivotCacheId="1634590459">
      <items count="12">
        <i x="9" s="1"/>
        <i x="10" s="1"/>
        <i x="11" s="1"/>
        <i x="0" s="1"/>
        <i x="1" s="1"/>
        <i x="2" s="1"/>
        <i x="3" s="1"/>
        <i x="4" s="1"/>
        <i x="5" s="1"/>
        <i x="6" s="1"/>
        <i x="7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" cache="SegmentaciónDeDatos_AÑO" caption="AÑO" columnCount="14" style="SlicerStyleDark1 2" rowHeight="234710"/>
  <slicer name="MES" cache="SegmentaciónDeDatos_MES" caption="MES" columnCount="12" style="SlicerStyleDark1 2" rowHeight="234710"/>
  <slicer name="ESTACIÓN" cache="SegmentaciónDeDatos_ESTACIÓN" caption="ESTACIÓN" columnCount="5" style="SlicerStyleDark1 2" rowHeight="23471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ÑO 1" cache="SegmentaciónDeDatos_AÑO1" caption="AÑO" columnCount="20" style="SlicerStyleDark1 2" rowHeight="234710"/>
  <slicer name="MES 1" cache="SegmentaciónDeDatos_MES1" caption="MES" columnCount="12" style="SlicerStyleDark1 2" rowHeight="234710"/>
</slicers>
</file>

<file path=xl/tables/table1.xml><?xml version="1.0" encoding="utf-8"?>
<table xmlns="http://schemas.openxmlformats.org/spreadsheetml/2006/main" id="1" name="BN_BolxEst1" displayName="BN_BolxEst1" ref="A1:D7778" totalsRowShown="0" headerRowDxfId="171" dataDxfId="170">
  <autoFilter ref="A1:D7778"/>
  <tableColumns count="4">
    <tableColumn id="1" name="AÑO" dataDxfId="169"/>
    <tableColumn id="2" name="MES" dataDxfId="168"/>
    <tableColumn id="3" name="ESTACIÓN" dataDxfId="167"/>
    <tableColumn id="4" name="PAX" dataDxfId="1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N_BolxEst2" displayName="BN_BolxEst2" ref="F1:AF353" totalsRowShown="0" headerRowDxfId="165" dataDxfId="164">
  <autoFilter ref="F1:AF353"/>
  <tableColumns count="27">
    <tableColumn id="1" name="AÑO" dataDxfId="163"/>
    <tableColumn id="2" name="MES" dataDxfId="162"/>
    <tableColumn id="3" name="Retiro" dataDxfId="161"/>
    <tableColumn id="4" name="Saldias" dataDxfId="160"/>
    <tableColumn id="5" name="Scalabrini Ortíz" dataDxfId="159"/>
    <tableColumn id="6" name="Ciudad Universitaria" dataDxfId="158"/>
    <tableColumn id="7" name="Aristóbulo del Valle" dataDxfId="157"/>
    <tableColumn id="8" name="Miguel M. Padilla" dataDxfId="156"/>
    <tableColumn id="9" name="Florida" dataDxfId="155"/>
    <tableColumn id="10" name="Munro" dataDxfId="154"/>
    <tableColumn id="11" name="Carapachay" dataDxfId="153"/>
    <tableColumn id="12" name="Villa Adelina" dataDxfId="152"/>
    <tableColumn id="13" name="Boulogne Sur Mer" dataDxfId="151"/>
    <tableColumn id="14" name="Vicealmirante Montes" dataDxfId="150"/>
    <tableColumn id="15" name="Don Torcuato" dataDxfId="149"/>
    <tableColumn id="16" name="Ing. Adolfo Sordeaux" dataDxfId="148"/>
    <tableColumn id="17" name="Ciudad Villa de Mayo" dataDxfId="147"/>
    <tableColumn id="18" name="Ciudad Los Polvorines" dataDxfId="146"/>
    <tableColumn id="19" name="Ciudad Ing. Pablo Nogués" dataDxfId="145"/>
    <tableColumn id="20" name="Ciudad Grand Bourg" dataDxfId="144"/>
    <tableColumn id="21" name="Tierras Altas" dataDxfId="143"/>
    <tableColumn id="22" name="Ciudad Tortuguitas" dataDxfId="142"/>
    <tableColumn id="23" name="Manuel Alberti" dataDxfId="141"/>
    <tableColumn id="24" name="Del Viso" dataDxfId="140"/>
    <tableColumn id="25" name="Villa Rosa" dataDxfId="139"/>
    <tableColumn id="26" name="TOTAL" dataDxfId="138">
      <calculatedColumnFormula>SUM(H2:AD2)</calculatedColumnFormula>
    </tableColumn>
    <tableColumn id="36" name="Observaciones" dataDxfId="1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44" displayName="Tabla44" ref="A5:G28" totalsRowShown="0" headerRowDxfId="136" dataDxfId="135">
  <autoFilter ref="A5:G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Nº" dataDxfId="134"/>
    <tableColumn id="2" name="Progresiva" dataDxfId="133"/>
    <tableColumn id="3" name="Retiro-Villa Rosa (d)" dataDxfId="132"/>
    <tableColumn id="4" name="Denominación" dataDxfId="131"/>
    <tableColumn id="5" name="Partido" dataDxfId="130"/>
    <tableColumn id="6" name="Longitud" dataDxfId="129" dataCellStyle="Millares"/>
    <tableColumn id="7" name="Latitud" dataDxfId="128" dataCellStyle="Milla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M353"/>
  <sheetViews>
    <sheetView showGridLines="0" zoomScale="90" zoomScaleNormal="90" workbookViewId="0">
      <selection activeCell="K13" sqref="K13"/>
    </sheetView>
  </sheetViews>
  <sheetFormatPr baseColWidth="10" defaultRowHeight="15" x14ac:dyDescent="0.25"/>
  <cols>
    <col min="1" max="10" width="12.5703125" customWidth="1"/>
    <col min="11" max="11" width="14.140625" style="5" customWidth="1"/>
    <col min="12" max="12" width="12.7109375" style="3" customWidth="1"/>
    <col min="13" max="52" width="12.5703125" customWidth="1"/>
  </cols>
  <sheetData>
    <row r="1" spans="1:13" ht="30" x14ac:dyDescent="0.25">
      <c r="A1" s="7" t="s">
        <v>19</v>
      </c>
    </row>
    <row r="2" spans="1:13" ht="29.25" x14ac:dyDescent="0.25">
      <c r="A2" s="6" t="s">
        <v>44</v>
      </c>
    </row>
    <row r="3" spans="1:13" x14ac:dyDescent="0.25">
      <c r="A3" s="83"/>
      <c r="B3" s="83" t="s">
        <v>89</v>
      </c>
      <c r="C3" s="158">
        <f ca="1">+TODAY()</f>
        <v>45147</v>
      </c>
      <c r="D3" s="158"/>
      <c r="E3" s="84"/>
      <c r="F3" s="84"/>
      <c r="G3" s="84"/>
      <c r="H3" s="84"/>
      <c r="I3" s="84"/>
      <c r="J3" s="84"/>
      <c r="K3" s="85"/>
      <c r="L3" s="86"/>
      <c r="M3" s="84"/>
    </row>
    <row r="5" spans="1:13" ht="25.5" x14ac:dyDescent="0.25">
      <c r="K5" s="161" t="s">
        <v>20</v>
      </c>
      <c r="L5" s="167" t="s">
        <v>22</v>
      </c>
      <c r="M5" s="167" t="s">
        <v>21</v>
      </c>
    </row>
    <row r="6" spans="1:13" x14ac:dyDescent="0.25">
      <c r="K6" s="163">
        <v>2020</v>
      </c>
      <c r="L6" s="164">
        <v>11352702</v>
      </c>
      <c r="M6" s="165"/>
    </row>
    <row r="7" spans="1:13" x14ac:dyDescent="0.25">
      <c r="K7" s="166" t="s">
        <v>12</v>
      </c>
      <c r="L7" s="164">
        <v>2218203</v>
      </c>
      <c r="M7" s="165"/>
    </row>
    <row r="8" spans="1:13" x14ac:dyDescent="0.25">
      <c r="K8" s="166" t="s">
        <v>13</v>
      </c>
      <c r="L8" s="164">
        <v>2103192</v>
      </c>
      <c r="M8" s="165"/>
    </row>
    <row r="9" spans="1:13" x14ac:dyDescent="0.25">
      <c r="K9" s="166" t="s">
        <v>14</v>
      </c>
      <c r="L9" s="164">
        <v>1499790</v>
      </c>
      <c r="M9" s="165"/>
    </row>
    <row r="10" spans="1:13" x14ac:dyDescent="0.25">
      <c r="K10" s="166" t="s">
        <v>15</v>
      </c>
      <c r="L10" s="164">
        <v>309163</v>
      </c>
      <c r="M10" s="165"/>
    </row>
    <row r="11" spans="1:13" x14ac:dyDescent="0.25">
      <c r="K11" s="166" t="s">
        <v>4</v>
      </c>
      <c r="L11" s="164">
        <v>476855</v>
      </c>
      <c r="M11" s="165"/>
    </row>
    <row r="12" spans="1:13" x14ac:dyDescent="0.25">
      <c r="K12" s="166" t="s">
        <v>5</v>
      </c>
      <c r="L12" s="164">
        <v>469026</v>
      </c>
      <c r="M12" s="165"/>
    </row>
    <row r="13" spans="1:13" x14ac:dyDescent="0.25">
      <c r="K13" s="166" t="s">
        <v>6</v>
      </c>
      <c r="L13" s="164">
        <v>403766</v>
      </c>
      <c r="M13" s="165"/>
    </row>
    <row r="14" spans="1:13" x14ac:dyDescent="0.25">
      <c r="K14" s="166" t="s">
        <v>7</v>
      </c>
      <c r="L14" s="164">
        <v>483367</v>
      </c>
      <c r="M14" s="165"/>
    </row>
    <row r="15" spans="1:13" x14ac:dyDescent="0.25">
      <c r="K15" s="166" t="s">
        <v>8</v>
      </c>
      <c r="L15" s="164">
        <v>628777</v>
      </c>
      <c r="M15" s="165"/>
    </row>
    <row r="16" spans="1:13" x14ac:dyDescent="0.25">
      <c r="K16" s="166" t="s">
        <v>9</v>
      </c>
      <c r="L16" s="164">
        <v>772700</v>
      </c>
      <c r="M16" s="165"/>
    </row>
    <row r="17" spans="11:13" x14ac:dyDescent="0.25">
      <c r="K17" s="166" t="s">
        <v>10</v>
      </c>
      <c r="L17" s="164">
        <v>933424</v>
      </c>
      <c r="M17" s="165"/>
    </row>
    <row r="18" spans="11:13" x14ac:dyDescent="0.25">
      <c r="K18" s="166" t="s">
        <v>11</v>
      </c>
      <c r="L18" s="164">
        <v>1054439</v>
      </c>
      <c r="M18" s="165"/>
    </row>
    <row r="19" spans="11:13" x14ac:dyDescent="0.25">
      <c r="K19" s="163">
        <v>2021</v>
      </c>
      <c r="L19" s="164">
        <v>17530622</v>
      </c>
      <c r="M19" s="165">
        <v>0.48823201174767755</v>
      </c>
    </row>
    <row r="20" spans="11:13" x14ac:dyDescent="0.25">
      <c r="K20" s="166" t="s">
        <v>12</v>
      </c>
      <c r="L20" s="164">
        <v>990414</v>
      </c>
      <c r="M20" s="165">
        <v>-0.57291892503114883</v>
      </c>
    </row>
    <row r="21" spans="11:13" x14ac:dyDescent="0.25">
      <c r="K21" s="166" t="s">
        <v>13</v>
      </c>
      <c r="L21" s="164">
        <v>1023138</v>
      </c>
      <c r="M21" s="165">
        <v>-0.53468169376336794</v>
      </c>
    </row>
    <row r="22" spans="11:13" x14ac:dyDescent="0.25">
      <c r="K22" s="166" t="s">
        <v>14</v>
      </c>
      <c r="L22" s="164">
        <v>1448689</v>
      </c>
      <c r="M22" s="165">
        <v>-7.6068968496169051E-2</v>
      </c>
    </row>
    <row r="23" spans="11:13" x14ac:dyDescent="0.25">
      <c r="K23" s="166" t="s">
        <v>15</v>
      </c>
      <c r="L23" s="164">
        <v>1200899</v>
      </c>
      <c r="M23" s="165">
        <v>2.7154704799733476</v>
      </c>
    </row>
    <row r="24" spans="11:13" x14ac:dyDescent="0.25">
      <c r="K24" s="166" t="s">
        <v>4</v>
      </c>
      <c r="L24" s="164">
        <v>1038668</v>
      </c>
      <c r="M24" s="165">
        <v>1.0834604266268164</v>
      </c>
    </row>
    <row r="25" spans="11:13" x14ac:dyDescent="0.25">
      <c r="K25" s="166" t="s">
        <v>5</v>
      </c>
      <c r="L25" s="164">
        <v>1243485</v>
      </c>
      <c r="M25" s="165">
        <v>1.5359371011044349</v>
      </c>
    </row>
    <row r="26" spans="11:13" x14ac:dyDescent="0.25">
      <c r="K26" s="166" t="s">
        <v>6</v>
      </c>
      <c r="L26" s="164">
        <v>1448577</v>
      </c>
      <c r="M26" s="165">
        <v>2.4316792184194505</v>
      </c>
    </row>
    <row r="27" spans="11:13" x14ac:dyDescent="0.25">
      <c r="K27" s="166" t="s">
        <v>7</v>
      </c>
      <c r="L27" s="164">
        <v>1636765</v>
      </c>
      <c r="M27" s="165">
        <v>2.2389495028577175</v>
      </c>
    </row>
    <row r="28" spans="11:13" x14ac:dyDescent="0.25">
      <c r="K28" s="166" t="s">
        <v>8</v>
      </c>
      <c r="L28" s="164">
        <v>1751360</v>
      </c>
      <c r="M28" s="165">
        <v>1.6642417153354501</v>
      </c>
    </row>
    <row r="29" spans="11:13" x14ac:dyDescent="0.25">
      <c r="K29" s="166" t="s">
        <v>9</v>
      </c>
      <c r="L29" s="164">
        <v>1888453</v>
      </c>
      <c r="M29" s="165">
        <v>1.3377071927346795</v>
      </c>
    </row>
    <row r="30" spans="11:13" x14ac:dyDescent="0.25">
      <c r="K30" s="166" t="s">
        <v>10</v>
      </c>
      <c r="L30" s="164">
        <v>1963411</v>
      </c>
      <c r="M30" s="165">
        <v>1.1034503076843967</v>
      </c>
    </row>
    <row r="31" spans="11:13" x14ac:dyDescent="0.25">
      <c r="K31" s="166" t="s">
        <v>11</v>
      </c>
      <c r="L31" s="164">
        <v>1896763</v>
      </c>
      <c r="M31" s="165">
        <v>0.79883615837426347</v>
      </c>
    </row>
    <row r="32" spans="11:13" x14ac:dyDescent="0.25">
      <c r="K32" s="163">
        <v>2022</v>
      </c>
      <c r="L32" s="164">
        <v>27429604</v>
      </c>
      <c r="M32" s="165">
        <v>0.56466804201242826</v>
      </c>
    </row>
    <row r="33" spans="11:13" x14ac:dyDescent="0.25">
      <c r="K33" s="166" t="s">
        <v>12</v>
      </c>
      <c r="L33" s="164">
        <v>1355990</v>
      </c>
      <c r="M33" s="165">
        <v>0.36911432996706411</v>
      </c>
    </row>
    <row r="34" spans="11:13" x14ac:dyDescent="0.25">
      <c r="K34" s="166" t="s">
        <v>13</v>
      </c>
      <c r="L34" s="164">
        <v>1626808</v>
      </c>
      <c r="M34" s="165">
        <v>0.59001815981812811</v>
      </c>
    </row>
    <row r="35" spans="11:13" x14ac:dyDescent="0.25">
      <c r="K35" s="166" t="s">
        <v>14</v>
      </c>
      <c r="L35" s="164">
        <v>2044263</v>
      </c>
      <c r="M35" s="165">
        <v>0.41111239196266414</v>
      </c>
    </row>
    <row r="36" spans="11:13" x14ac:dyDescent="0.25">
      <c r="K36" s="166" t="s">
        <v>15</v>
      </c>
      <c r="L36" s="164">
        <v>2288319</v>
      </c>
      <c r="M36" s="165">
        <v>0.90550495920139829</v>
      </c>
    </row>
    <row r="37" spans="11:13" x14ac:dyDescent="0.25">
      <c r="K37" s="166" t="s">
        <v>4</v>
      </c>
      <c r="L37" s="164">
        <v>2392004</v>
      </c>
      <c r="M37" s="165">
        <v>1.3029533980059074</v>
      </c>
    </row>
    <row r="38" spans="11:13" x14ac:dyDescent="0.25">
      <c r="K38" s="166" t="s">
        <v>5</v>
      </c>
      <c r="L38" s="164">
        <v>2389159</v>
      </c>
      <c r="M38" s="165">
        <v>0.92134123049333128</v>
      </c>
    </row>
    <row r="39" spans="11:13" x14ac:dyDescent="0.25">
      <c r="K39" s="166" t="s">
        <v>6</v>
      </c>
      <c r="L39" s="164">
        <v>2456993</v>
      </c>
      <c r="M39" s="165">
        <v>0.69614249018174379</v>
      </c>
    </row>
    <row r="40" spans="11:13" x14ac:dyDescent="0.25">
      <c r="K40" s="166" t="s">
        <v>7</v>
      </c>
      <c r="L40" s="164">
        <v>2687814</v>
      </c>
      <c r="M40" s="165">
        <v>0.642150217043986</v>
      </c>
    </row>
    <row r="41" spans="11:13" x14ac:dyDescent="0.25">
      <c r="K41" s="166" t="s">
        <v>8</v>
      </c>
      <c r="L41" s="164">
        <v>2692332</v>
      </c>
      <c r="M41" s="165">
        <v>0.53728074182349705</v>
      </c>
    </row>
    <row r="42" spans="11:13" x14ac:dyDescent="0.25">
      <c r="K42" s="166" t="s">
        <v>9</v>
      </c>
      <c r="L42" s="164">
        <v>2578973</v>
      </c>
      <c r="M42" s="165">
        <v>0.36565379175441487</v>
      </c>
    </row>
    <row r="43" spans="11:13" x14ac:dyDescent="0.25">
      <c r="K43" s="166" t="s">
        <v>10</v>
      </c>
      <c r="L43" s="164">
        <v>2547768</v>
      </c>
      <c r="M43" s="165">
        <v>0.29762337075630102</v>
      </c>
    </row>
    <row r="44" spans="11:13" x14ac:dyDescent="0.25">
      <c r="K44" s="166" t="s">
        <v>11</v>
      </c>
      <c r="L44" s="164">
        <v>2369181</v>
      </c>
      <c r="M44" s="165">
        <v>0.24906538138924045</v>
      </c>
    </row>
    <row r="45" spans="11:13" x14ac:dyDescent="0.25">
      <c r="K45" s="163">
        <v>2023</v>
      </c>
      <c r="L45" s="164">
        <v>18180607</v>
      </c>
      <c r="M45" s="165">
        <v>0.13624516260398284</v>
      </c>
    </row>
    <row r="46" spans="11:13" x14ac:dyDescent="0.25">
      <c r="K46" s="166" t="s">
        <v>12</v>
      </c>
      <c r="L46" s="164">
        <v>2299059</v>
      </c>
      <c r="M46" s="165">
        <v>0.69548374250547584</v>
      </c>
    </row>
    <row r="47" spans="11:13" x14ac:dyDescent="0.25">
      <c r="K47" s="166" t="s">
        <v>13</v>
      </c>
      <c r="L47" s="164">
        <v>2208697</v>
      </c>
      <c r="M47" s="165">
        <v>0.35768756976852828</v>
      </c>
    </row>
    <row r="48" spans="11:13" x14ac:dyDescent="0.25">
      <c r="K48" s="166" t="s">
        <v>14</v>
      </c>
      <c r="L48" s="164">
        <v>2675172</v>
      </c>
      <c r="M48" s="165">
        <v>0.30862418387457979</v>
      </c>
    </row>
    <row r="49" spans="11:13" x14ac:dyDescent="0.25">
      <c r="K49" s="166" t="s">
        <v>15</v>
      </c>
      <c r="L49" s="164">
        <v>2760975</v>
      </c>
      <c r="M49" s="165">
        <v>0.2065516215178041</v>
      </c>
    </row>
    <row r="50" spans="11:13" x14ac:dyDescent="0.25">
      <c r="K50" s="166" t="s">
        <v>4</v>
      </c>
      <c r="L50" s="164">
        <v>2860224</v>
      </c>
      <c r="M50" s="165">
        <v>0.19574381982638839</v>
      </c>
    </row>
    <row r="51" spans="11:13" x14ac:dyDescent="0.25">
      <c r="K51" s="166" t="s">
        <v>5</v>
      </c>
      <c r="L51" s="164">
        <v>2711761</v>
      </c>
      <c r="M51" s="165">
        <v>0.13502743015429272</v>
      </c>
    </row>
    <row r="52" spans="11:13" x14ac:dyDescent="0.25">
      <c r="K52" s="166" t="s">
        <v>6</v>
      </c>
      <c r="L52" s="164">
        <v>2664719</v>
      </c>
      <c r="M52" s="165">
        <v>8.4544807412963802E-2</v>
      </c>
    </row>
    <row r="53" spans="11:13" x14ac:dyDescent="0.25">
      <c r="K53"/>
      <c r="L53"/>
    </row>
    <row r="54" spans="11:13" x14ac:dyDescent="0.25">
      <c r="K54"/>
      <c r="L54"/>
    </row>
    <row r="55" spans="11:13" x14ac:dyDescent="0.25">
      <c r="K55"/>
      <c r="L55"/>
    </row>
    <row r="56" spans="11:13" x14ac:dyDescent="0.25">
      <c r="K56"/>
      <c r="L56"/>
    </row>
    <row r="57" spans="11:13" x14ac:dyDescent="0.25">
      <c r="K57"/>
      <c r="L57"/>
    </row>
    <row r="58" spans="11:13" x14ac:dyDescent="0.25">
      <c r="K58"/>
      <c r="L58"/>
    </row>
    <row r="59" spans="11:13" x14ac:dyDescent="0.25">
      <c r="K59"/>
      <c r="L59"/>
    </row>
    <row r="60" spans="11:13" x14ac:dyDescent="0.25">
      <c r="K60"/>
      <c r="L60"/>
    </row>
    <row r="61" spans="11:13" x14ac:dyDescent="0.25">
      <c r="K61"/>
      <c r="L61"/>
    </row>
    <row r="62" spans="11:13" x14ac:dyDescent="0.25">
      <c r="K62"/>
      <c r="L62"/>
    </row>
    <row r="63" spans="11:13" x14ac:dyDescent="0.25">
      <c r="K63"/>
      <c r="L63"/>
    </row>
    <row r="64" spans="11:13" x14ac:dyDescent="0.25">
      <c r="K64"/>
      <c r="L64"/>
    </row>
    <row r="65" spans="11:12" x14ac:dyDescent="0.25">
      <c r="K65"/>
      <c r="L65"/>
    </row>
    <row r="66" spans="11:12" x14ac:dyDescent="0.25">
      <c r="K66"/>
      <c r="L66"/>
    </row>
    <row r="67" spans="11:12" x14ac:dyDescent="0.25">
      <c r="K67"/>
      <c r="L67"/>
    </row>
    <row r="68" spans="11:12" x14ac:dyDescent="0.25">
      <c r="K68"/>
      <c r="L68"/>
    </row>
    <row r="69" spans="11:12" x14ac:dyDescent="0.25">
      <c r="K69"/>
      <c r="L69"/>
    </row>
    <row r="70" spans="11:12" x14ac:dyDescent="0.25">
      <c r="K70"/>
      <c r="L70"/>
    </row>
    <row r="71" spans="11:12" x14ac:dyDescent="0.25">
      <c r="K71"/>
      <c r="L71"/>
    </row>
    <row r="72" spans="11:12" x14ac:dyDescent="0.25">
      <c r="K72"/>
      <c r="L72"/>
    </row>
    <row r="73" spans="11:12" x14ac:dyDescent="0.25">
      <c r="K73"/>
      <c r="L73"/>
    </row>
    <row r="74" spans="11:12" x14ac:dyDescent="0.25">
      <c r="K74"/>
      <c r="L74"/>
    </row>
    <row r="75" spans="11:12" x14ac:dyDescent="0.25">
      <c r="K75"/>
      <c r="L75"/>
    </row>
    <row r="76" spans="11:12" x14ac:dyDescent="0.25">
      <c r="K76"/>
      <c r="L76"/>
    </row>
    <row r="77" spans="11:12" x14ac:dyDescent="0.25">
      <c r="K77"/>
      <c r="L77"/>
    </row>
    <row r="78" spans="11:12" x14ac:dyDescent="0.25">
      <c r="K78"/>
      <c r="L78"/>
    </row>
    <row r="79" spans="11:12" x14ac:dyDescent="0.25">
      <c r="K79"/>
      <c r="L79"/>
    </row>
    <row r="80" spans="11:12" x14ac:dyDescent="0.25">
      <c r="K80"/>
      <c r="L80"/>
    </row>
    <row r="81" spans="11:12" x14ac:dyDescent="0.25">
      <c r="K81"/>
      <c r="L81"/>
    </row>
    <row r="82" spans="11:12" x14ac:dyDescent="0.25">
      <c r="K82"/>
      <c r="L82"/>
    </row>
    <row r="83" spans="11:12" x14ac:dyDescent="0.25">
      <c r="K83"/>
      <c r="L83"/>
    </row>
    <row r="84" spans="11:12" x14ac:dyDescent="0.25">
      <c r="K84"/>
      <c r="L84"/>
    </row>
    <row r="85" spans="11:12" x14ac:dyDescent="0.25">
      <c r="K85"/>
      <c r="L85"/>
    </row>
    <row r="86" spans="11:12" x14ac:dyDescent="0.25">
      <c r="K86"/>
      <c r="L86"/>
    </row>
    <row r="87" spans="11:12" x14ac:dyDescent="0.25">
      <c r="K87"/>
      <c r="L87"/>
    </row>
    <row r="88" spans="11:12" x14ac:dyDescent="0.25">
      <c r="K88"/>
      <c r="L88"/>
    </row>
    <row r="89" spans="11:12" x14ac:dyDescent="0.25">
      <c r="K89"/>
      <c r="L89"/>
    </row>
    <row r="90" spans="11:12" x14ac:dyDescent="0.25">
      <c r="K90"/>
      <c r="L90"/>
    </row>
    <row r="91" spans="11:12" x14ac:dyDescent="0.25">
      <c r="K91"/>
      <c r="L91"/>
    </row>
    <row r="92" spans="11:12" x14ac:dyDescent="0.25">
      <c r="K92"/>
      <c r="L92"/>
    </row>
    <row r="93" spans="11:12" x14ac:dyDescent="0.25">
      <c r="K93"/>
      <c r="L93"/>
    </row>
    <row r="94" spans="11:12" x14ac:dyDescent="0.25">
      <c r="K94"/>
      <c r="L94"/>
    </row>
    <row r="95" spans="11:12" x14ac:dyDescent="0.25">
      <c r="K95"/>
      <c r="L95"/>
    </row>
    <row r="96" spans="11:12" x14ac:dyDescent="0.25">
      <c r="K96"/>
      <c r="L96"/>
    </row>
    <row r="97" spans="11:12" x14ac:dyDescent="0.25">
      <c r="K97"/>
      <c r="L97"/>
    </row>
    <row r="98" spans="11:12" x14ac:dyDescent="0.25">
      <c r="K98"/>
      <c r="L98"/>
    </row>
    <row r="99" spans="11:12" x14ac:dyDescent="0.25">
      <c r="K99"/>
      <c r="L99"/>
    </row>
    <row r="100" spans="11:12" x14ac:dyDescent="0.25">
      <c r="K100"/>
      <c r="L100"/>
    </row>
    <row r="101" spans="11:12" x14ac:dyDescent="0.25">
      <c r="K101"/>
      <c r="L101"/>
    </row>
    <row r="102" spans="11:12" x14ac:dyDescent="0.25">
      <c r="K102"/>
      <c r="L102"/>
    </row>
    <row r="103" spans="11:12" x14ac:dyDescent="0.25">
      <c r="K103"/>
      <c r="L103"/>
    </row>
    <row r="104" spans="11:12" x14ac:dyDescent="0.25">
      <c r="K104"/>
      <c r="L104"/>
    </row>
    <row r="105" spans="11:12" x14ac:dyDescent="0.25">
      <c r="K105"/>
      <c r="L105"/>
    </row>
    <row r="106" spans="11:12" x14ac:dyDescent="0.25">
      <c r="K106"/>
      <c r="L106"/>
    </row>
    <row r="107" spans="11:12" x14ac:dyDescent="0.25">
      <c r="K107"/>
      <c r="L107"/>
    </row>
    <row r="108" spans="11:12" x14ac:dyDescent="0.25">
      <c r="K108"/>
      <c r="L108"/>
    </row>
    <row r="109" spans="11:12" x14ac:dyDescent="0.25">
      <c r="K109"/>
      <c r="L109"/>
    </row>
    <row r="110" spans="11:12" x14ac:dyDescent="0.25">
      <c r="K110"/>
      <c r="L110"/>
    </row>
    <row r="111" spans="11:12" x14ac:dyDescent="0.25">
      <c r="K111"/>
      <c r="L111"/>
    </row>
    <row r="112" spans="11:12" x14ac:dyDescent="0.25">
      <c r="K112"/>
      <c r="L112"/>
    </row>
    <row r="113" spans="11:12" x14ac:dyDescent="0.25">
      <c r="K113"/>
      <c r="L113"/>
    </row>
    <row r="114" spans="11:12" x14ac:dyDescent="0.25">
      <c r="K114"/>
      <c r="L114"/>
    </row>
    <row r="115" spans="11:12" x14ac:dyDescent="0.25">
      <c r="K115"/>
      <c r="L115"/>
    </row>
    <row r="116" spans="11:12" x14ac:dyDescent="0.25">
      <c r="K116"/>
      <c r="L116"/>
    </row>
    <row r="117" spans="11:12" x14ac:dyDescent="0.25">
      <c r="K117"/>
      <c r="L117"/>
    </row>
    <row r="118" spans="11:12" x14ac:dyDescent="0.25">
      <c r="K118"/>
      <c r="L118"/>
    </row>
    <row r="119" spans="11:12" x14ac:dyDescent="0.25">
      <c r="K119"/>
      <c r="L119"/>
    </row>
    <row r="120" spans="11:12" x14ac:dyDescent="0.25">
      <c r="K120"/>
      <c r="L120"/>
    </row>
    <row r="121" spans="11:12" x14ac:dyDescent="0.25">
      <c r="K121"/>
      <c r="L121"/>
    </row>
    <row r="122" spans="11:12" x14ac:dyDescent="0.25">
      <c r="K122"/>
      <c r="L122"/>
    </row>
    <row r="123" spans="11:12" x14ac:dyDescent="0.25">
      <c r="K123"/>
      <c r="L123"/>
    </row>
    <row r="124" spans="11:12" x14ac:dyDescent="0.25">
      <c r="K124"/>
      <c r="L124"/>
    </row>
    <row r="125" spans="11:12" x14ac:dyDescent="0.25">
      <c r="K125"/>
      <c r="L125"/>
    </row>
    <row r="126" spans="11:12" x14ac:dyDescent="0.25">
      <c r="K126"/>
      <c r="L126"/>
    </row>
    <row r="127" spans="11:12" x14ac:dyDescent="0.25">
      <c r="K127"/>
      <c r="L127"/>
    </row>
    <row r="128" spans="11:12" x14ac:dyDescent="0.25">
      <c r="K128"/>
      <c r="L128"/>
    </row>
    <row r="129" spans="11:12" x14ac:dyDescent="0.25">
      <c r="K129"/>
      <c r="L129"/>
    </row>
    <row r="130" spans="11:12" x14ac:dyDescent="0.25">
      <c r="K130"/>
      <c r="L130"/>
    </row>
    <row r="131" spans="11:12" x14ac:dyDescent="0.25">
      <c r="K131"/>
      <c r="L131"/>
    </row>
    <row r="132" spans="11:12" x14ac:dyDescent="0.25">
      <c r="K132"/>
      <c r="L132"/>
    </row>
    <row r="133" spans="11:12" x14ac:dyDescent="0.25">
      <c r="K133"/>
      <c r="L133"/>
    </row>
    <row r="134" spans="11:12" x14ac:dyDescent="0.25">
      <c r="K134"/>
      <c r="L134"/>
    </row>
    <row r="135" spans="11:12" x14ac:dyDescent="0.25">
      <c r="K135"/>
      <c r="L135"/>
    </row>
    <row r="136" spans="11:12" x14ac:dyDescent="0.25">
      <c r="K136"/>
      <c r="L136"/>
    </row>
    <row r="137" spans="11:12" x14ac:dyDescent="0.25">
      <c r="K137"/>
      <c r="L137"/>
    </row>
    <row r="138" spans="11:12" x14ac:dyDescent="0.25">
      <c r="K138"/>
      <c r="L138"/>
    </row>
    <row r="139" spans="11:12" x14ac:dyDescent="0.25">
      <c r="K139"/>
      <c r="L139"/>
    </row>
    <row r="140" spans="11:12" x14ac:dyDescent="0.25">
      <c r="K140"/>
      <c r="L140"/>
    </row>
    <row r="141" spans="11:12" x14ac:dyDescent="0.25">
      <c r="K141"/>
      <c r="L141"/>
    </row>
    <row r="142" spans="11:12" x14ac:dyDescent="0.25">
      <c r="K142"/>
      <c r="L142"/>
    </row>
    <row r="143" spans="11:12" x14ac:dyDescent="0.25">
      <c r="K143"/>
      <c r="L143"/>
    </row>
    <row r="144" spans="11:12" x14ac:dyDescent="0.25">
      <c r="K144"/>
      <c r="L144"/>
    </row>
    <row r="145" spans="11:12" x14ac:dyDescent="0.25">
      <c r="K145"/>
      <c r="L145"/>
    </row>
    <row r="146" spans="11:12" x14ac:dyDescent="0.25">
      <c r="K146"/>
      <c r="L146"/>
    </row>
    <row r="147" spans="11:12" x14ac:dyDescent="0.25">
      <c r="K147"/>
      <c r="L147"/>
    </row>
    <row r="148" spans="11:12" x14ac:dyDescent="0.25">
      <c r="K148"/>
      <c r="L148"/>
    </row>
    <row r="149" spans="11:12" x14ac:dyDescent="0.25">
      <c r="K149"/>
      <c r="L149"/>
    </row>
    <row r="150" spans="11:12" x14ac:dyDescent="0.25">
      <c r="K150"/>
      <c r="L150"/>
    </row>
    <row r="151" spans="11:12" x14ac:dyDescent="0.25">
      <c r="K151"/>
      <c r="L151"/>
    </row>
    <row r="152" spans="11:12" x14ac:dyDescent="0.25">
      <c r="K152"/>
      <c r="L152"/>
    </row>
    <row r="153" spans="11:12" x14ac:dyDescent="0.25">
      <c r="K153"/>
      <c r="L153"/>
    </row>
    <row r="154" spans="11:12" x14ac:dyDescent="0.25">
      <c r="K154"/>
      <c r="L154"/>
    </row>
    <row r="155" spans="11:12" x14ac:dyDescent="0.25">
      <c r="K155"/>
      <c r="L155"/>
    </row>
    <row r="156" spans="11:12" x14ac:dyDescent="0.25">
      <c r="K156"/>
      <c r="L156"/>
    </row>
    <row r="157" spans="11:12" x14ac:dyDescent="0.25">
      <c r="K157"/>
      <c r="L157"/>
    </row>
    <row r="158" spans="11:12" x14ac:dyDescent="0.25">
      <c r="K158"/>
      <c r="L158"/>
    </row>
    <row r="159" spans="11:12" x14ac:dyDescent="0.25">
      <c r="K159"/>
      <c r="L159"/>
    </row>
    <row r="160" spans="11:12" x14ac:dyDescent="0.25">
      <c r="K160"/>
      <c r="L160"/>
    </row>
    <row r="161" spans="11:12" x14ac:dyDescent="0.25">
      <c r="K161"/>
      <c r="L161"/>
    </row>
    <row r="162" spans="11:12" x14ac:dyDescent="0.25">
      <c r="K162"/>
      <c r="L162"/>
    </row>
    <row r="163" spans="11:12" x14ac:dyDescent="0.25">
      <c r="K163"/>
      <c r="L163"/>
    </row>
    <row r="164" spans="11:12" x14ac:dyDescent="0.25">
      <c r="K164"/>
      <c r="L164"/>
    </row>
    <row r="165" spans="11:12" x14ac:dyDescent="0.25">
      <c r="K165"/>
      <c r="L165"/>
    </row>
    <row r="166" spans="11:12" x14ac:dyDescent="0.25">
      <c r="K166"/>
      <c r="L166"/>
    </row>
    <row r="167" spans="11:12" x14ac:dyDescent="0.25">
      <c r="K167"/>
      <c r="L167"/>
    </row>
    <row r="168" spans="11:12" x14ac:dyDescent="0.25">
      <c r="K168"/>
      <c r="L168"/>
    </row>
    <row r="169" spans="11:12" x14ac:dyDescent="0.25">
      <c r="K169"/>
      <c r="L169"/>
    </row>
    <row r="170" spans="11:12" x14ac:dyDescent="0.25">
      <c r="K170"/>
      <c r="L170"/>
    </row>
    <row r="171" spans="11:12" x14ac:dyDescent="0.25">
      <c r="K171"/>
      <c r="L171"/>
    </row>
    <row r="172" spans="11:12" x14ac:dyDescent="0.25">
      <c r="K172"/>
      <c r="L172"/>
    </row>
    <row r="173" spans="11:12" x14ac:dyDescent="0.25">
      <c r="K173"/>
      <c r="L173"/>
    </row>
    <row r="174" spans="11:12" x14ac:dyDescent="0.25">
      <c r="K174"/>
      <c r="L174"/>
    </row>
    <row r="175" spans="11:12" x14ac:dyDescent="0.25">
      <c r="K175"/>
      <c r="L175"/>
    </row>
    <row r="176" spans="11:12" x14ac:dyDescent="0.25">
      <c r="K176"/>
      <c r="L176"/>
    </row>
    <row r="177" spans="11:12" x14ac:dyDescent="0.25">
      <c r="K177"/>
      <c r="L177"/>
    </row>
    <row r="178" spans="11:12" x14ac:dyDescent="0.25">
      <c r="K178"/>
      <c r="L178"/>
    </row>
    <row r="179" spans="11:12" x14ac:dyDescent="0.25">
      <c r="K179"/>
      <c r="L179"/>
    </row>
    <row r="180" spans="11:12" x14ac:dyDescent="0.25">
      <c r="K180"/>
      <c r="L180"/>
    </row>
    <row r="181" spans="11:12" x14ac:dyDescent="0.25">
      <c r="K181"/>
      <c r="L181"/>
    </row>
    <row r="182" spans="11:12" x14ac:dyDescent="0.25">
      <c r="K182"/>
      <c r="L182"/>
    </row>
    <row r="183" spans="11:12" x14ac:dyDescent="0.25">
      <c r="K183"/>
      <c r="L183"/>
    </row>
    <row r="184" spans="11:12" x14ac:dyDescent="0.25">
      <c r="K184"/>
      <c r="L184"/>
    </row>
    <row r="185" spans="11:12" x14ac:dyDescent="0.25">
      <c r="K185"/>
      <c r="L185"/>
    </row>
    <row r="186" spans="11:12" x14ac:dyDescent="0.25">
      <c r="K186"/>
      <c r="L186"/>
    </row>
    <row r="187" spans="11:12" x14ac:dyDescent="0.25">
      <c r="K187"/>
      <c r="L187"/>
    </row>
    <row r="188" spans="11:12" x14ac:dyDescent="0.25">
      <c r="K188"/>
      <c r="L188"/>
    </row>
    <row r="189" spans="11:12" x14ac:dyDescent="0.25">
      <c r="K189"/>
      <c r="L189"/>
    </row>
    <row r="190" spans="11:12" x14ac:dyDescent="0.25">
      <c r="K190"/>
      <c r="L190"/>
    </row>
    <row r="191" spans="11:12" x14ac:dyDescent="0.25">
      <c r="K191"/>
      <c r="L191"/>
    </row>
    <row r="192" spans="11:12" x14ac:dyDescent="0.25">
      <c r="K192"/>
      <c r="L192"/>
    </row>
    <row r="193" spans="11:12" x14ac:dyDescent="0.25">
      <c r="K193"/>
      <c r="L193"/>
    </row>
    <row r="194" spans="11:12" x14ac:dyDescent="0.25">
      <c r="K194"/>
      <c r="L194"/>
    </row>
    <row r="195" spans="11:12" x14ac:dyDescent="0.25">
      <c r="K195"/>
      <c r="L195"/>
    </row>
    <row r="196" spans="11:12" x14ac:dyDescent="0.25">
      <c r="K196"/>
      <c r="L196"/>
    </row>
    <row r="197" spans="11:12" x14ac:dyDescent="0.25">
      <c r="K197"/>
      <c r="L197"/>
    </row>
    <row r="198" spans="11:12" x14ac:dyDescent="0.25">
      <c r="K198"/>
      <c r="L198"/>
    </row>
    <row r="199" spans="11:12" x14ac:dyDescent="0.25">
      <c r="K199"/>
      <c r="L199"/>
    </row>
    <row r="200" spans="11:12" x14ac:dyDescent="0.25">
      <c r="K200"/>
      <c r="L200"/>
    </row>
    <row r="201" spans="11:12" x14ac:dyDescent="0.25">
      <c r="K201"/>
      <c r="L201"/>
    </row>
    <row r="202" spans="11:12" x14ac:dyDescent="0.25">
      <c r="K202"/>
      <c r="L202"/>
    </row>
    <row r="203" spans="11:12" x14ac:dyDescent="0.25">
      <c r="K203"/>
      <c r="L203"/>
    </row>
    <row r="204" spans="11:12" x14ac:dyDescent="0.25">
      <c r="K204"/>
      <c r="L204"/>
    </row>
    <row r="205" spans="11:12" x14ac:dyDescent="0.25">
      <c r="K205"/>
      <c r="L205"/>
    </row>
    <row r="206" spans="11:12" x14ac:dyDescent="0.25">
      <c r="K206"/>
      <c r="L206"/>
    </row>
    <row r="207" spans="11:12" x14ac:dyDescent="0.25">
      <c r="K207"/>
      <c r="L207"/>
    </row>
    <row r="208" spans="11:12" x14ac:dyDescent="0.25">
      <c r="K208"/>
      <c r="L208"/>
    </row>
    <row r="209" spans="11:12" x14ac:dyDescent="0.25">
      <c r="K209"/>
      <c r="L209"/>
    </row>
    <row r="210" spans="11:12" x14ac:dyDescent="0.25">
      <c r="K210"/>
      <c r="L210"/>
    </row>
    <row r="211" spans="11:12" x14ac:dyDescent="0.25">
      <c r="K211"/>
      <c r="L211"/>
    </row>
    <row r="212" spans="11:12" x14ac:dyDescent="0.25">
      <c r="K212"/>
      <c r="L212"/>
    </row>
    <row r="213" spans="11:12" x14ac:dyDescent="0.25">
      <c r="K213"/>
      <c r="L213"/>
    </row>
    <row r="214" spans="11:12" x14ac:dyDescent="0.25">
      <c r="K214"/>
      <c r="L214"/>
    </row>
    <row r="215" spans="11:12" x14ac:dyDescent="0.25">
      <c r="K215"/>
      <c r="L215"/>
    </row>
    <row r="216" spans="11:12" x14ac:dyDescent="0.25">
      <c r="K216"/>
      <c r="L216"/>
    </row>
    <row r="217" spans="11:12" x14ac:dyDescent="0.25">
      <c r="K217"/>
      <c r="L217"/>
    </row>
    <row r="218" spans="11:12" x14ac:dyDescent="0.25">
      <c r="K218"/>
      <c r="L218"/>
    </row>
    <row r="219" spans="11:12" x14ac:dyDescent="0.25">
      <c r="K219"/>
      <c r="L219"/>
    </row>
    <row r="220" spans="11:12" x14ac:dyDescent="0.25">
      <c r="K220"/>
      <c r="L220"/>
    </row>
    <row r="221" spans="11:12" x14ac:dyDescent="0.25">
      <c r="K221"/>
      <c r="L221"/>
    </row>
    <row r="222" spans="11:12" x14ac:dyDescent="0.25">
      <c r="K222"/>
      <c r="L222"/>
    </row>
    <row r="223" spans="11:12" x14ac:dyDescent="0.25">
      <c r="K223"/>
      <c r="L223"/>
    </row>
    <row r="224" spans="11:12" x14ac:dyDescent="0.25">
      <c r="K224"/>
      <c r="L224"/>
    </row>
    <row r="225" spans="11:12" x14ac:dyDescent="0.25">
      <c r="K225"/>
      <c r="L225"/>
    </row>
    <row r="226" spans="11:12" x14ac:dyDescent="0.25">
      <c r="K226"/>
      <c r="L226"/>
    </row>
    <row r="227" spans="11:12" x14ac:dyDescent="0.25">
      <c r="K227"/>
      <c r="L227"/>
    </row>
    <row r="228" spans="11:12" x14ac:dyDescent="0.25">
      <c r="K228"/>
      <c r="L228"/>
    </row>
    <row r="229" spans="11:12" x14ac:dyDescent="0.25">
      <c r="K229"/>
      <c r="L229"/>
    </row>
    <row r="230" spans="11:12" x14ac:dyDescent="0.25">
      <c r="K230"/>
      <c r="L230"/>
    </row>
    <row r="231" spans="11:12" x14ac:dyDescent="0.25">
      <c r="K231"/>
      <c r="L231"/>
    </row>
    <row r="232" spans="11:12" x14ac:dyDescent="0.25">
      <c r="K232"/>
      <c r="L232"/>
    </row>
    <row r="233" spans="11:12" x14ac:dyDescent="0.25">
      <c r="K233"/>
      <c r="L233"/>
    </row>
    <row r="234" spans="11:12" x14ac:dyDescent="0.25">
      <c r="K234"/>
      <c r="L234"/>
    </row>
    <row r="235" spans="11:12" x14ac:dyDescent="0.25">
      <c r="K235"/>
      <c r="L235"/>
    </row>
    <row r="236" spans="11:12" x14ac:dyDescent="0.25">
      <c r="K236"/>
      <c r="L236"/>
    </row>
    <row r="237" spans="11:12" x14ac:dyDescent="0.25">
      <c r="K237"/>
      <c r="L237"/>
    </row>
    <row r="238" spans="11:12" x14ac:dyDescent="0.25">
      <c r="K238"/>
      <c r="L238"/>
    </row>
    <row r="239" spans="11:12" x14ac:dyDescent="0.25">
      <c r="K239"/>
      <c r="L239"/>
    </row>
    <row r="240" spans="11:12" x14ac:dyDescent="0.25">
      <c r="K240"/>
      <c r="L240"/>
    </row>
    <row r="241" spans="11:12" x14ac:dyDescent="0.25">
      <c r="K241"/>
      <c r="L241"/>
    </row>
    <row r="242" spans="11:12" x14ac:dyDescent="0.25">
      <c r="K242"/>
      <c r="L242"/>
    </row>
    <row r="243" spans="11:12" x14ac:dyDescent="0.25">
      <c r="K243"/>
      <c r="L243"/>
    </row>
    <row r="244" spans="11:12" x14ac:dyDescent="0.25">
      <c r="K244"/>
      <c r="L244"/>
    </row>
    <row r="245" spans="11:12" x14ac:dyDescent="0.25">
      <c r="K245"/>
      <c r="L245"/>
    </row>
    <row r="246" spans="11:12" x14ac:dyDescent="0.25">
      <c r="K246"/>
      <c r="L246"/>
    </row>
    <row r="247" spans="11:12" x14ac:dyDescent="0.25">
      <c r="K247"/>
      <c r="L247"/>
    </row>
    <row r="248" spans="11:12" x14ac:dyDescent="0.25">
      <c r="K248"/>
      <c r="L248"/>
    </row>
    <row r="249" spans="11:12" x14ac:dyDescent="0.25">
      <c r="K249"/>
      <c r="L249"/>
    </row>
    <row r="250" spans="11:12" x14ac:dyDescent="0.25">
      <c r="K250"/>
      <c r="L250"/>
    </row>
    <row r="251" spans="11:12" x14ac:dyDescent="0.25">
      <c r="K251"/>
      <c r="L251"/>
    </row>
    <row r="252" spans="11:12" x14ac:dyDescent="0.25">
      <c r="K252"/>
      <c r="L252"/>
    </row>
    <row r="253" spans="11:12" x14ac:dyDescent="0.25">
      <c r="K253"/>
      <c r="L253"/>
    </row>
    <row r="254" spans="11:12" x14ac:dyDescent="0.25">
      <c r="K254"/>
      <c r="L254"/>
    </row>
    <row r="255" spans="11:12" x14ac:dyDescent="0.25">
      <c r="K255"/>
      <c r="L255"/>
    </row>
    <row r="256" spans="11:12" x14ac:dyDescent="0.25">
      <c r="K256"/>
      <c r="L256"/>
    </row>
    <row r="257" spans="11:12" x14ac:dyDescent="0.25">
      <c r="K257"/>
      <c r="L257"/>
    </row>
    <row r="258" spans="11:12" x14ac:dyDescent="0.25">
      <c r="K258"/>
      <c r="L258"/>
    </row>
    <row r="259" spans="11:12" x14ac:dyDescent="0.25">
      <c r="K259"/>
      <c r="L259"/>
    </row>
    <row r="260" spans="11:12" x14ac:dyDescent="0.25">
      <c r="K260"/>
      <c r="L260"/>
    </row>
    <row r="261" spans="11:12" x14ac:dyDescent="0.25">
      <c r="K261"/>
      <c r="L261"/>
    </row>
    <row r="262" spans="11:12" x14ac:dyDescent="0.25">
      <c r="K262"/>
      <c r="L262"/>
    </row>
    <row r="263" spans="11:12" x14ac:dyDescent="0.25">
      <c r="K263"/>
      <c r="L263"/>
    </row>
    <row r="264" spans="11:12" x14ac:dyDescent="0.25">
      <c r="K264"/>
      <c r="L264"/>
    </row>
    <row r="265" spans="11:12" x14ac:dyDescent="0.25">
      <c r="K265"/>
      <c r="L265"/>
    </row>
    <row r="266" spans="11:12" x14ac:dyDescent="0.25">
      <c r="K266"/>
      <c r="L266"/>
    </row>
    <row r="267" spans="11:12" x14ac:dyDescent="0.25">
      <c r="K267"/>
      <c r="L267"/>
    </row>
    <row r="268" spans="11:12" x14ac:dyDescent="0.25">
      <c r="K268"/>
      <c r="L268"/>
    </row>
    <row r="269" spans="11:12" x14ac:dyDescent="0.25">
      <c r="K269"/>
      <c r="L269"/>
    </row>
    <row r="270" spans="11:12" x14ac:dyDescent="0.25">
      <c r="K270"/>
      <c r="L270"/>
    </row>
    <row r="271" spans="11:12" x14ac:dyDescent="0.25">
      <c r="K271"/>
      <c r="L271"/>
    </row>
    <row r="272" spans="11:12" x14ac:dyDescent="0.25">
      <c r="K272"/>
      <c r="L272"/>
    </row>
    <row r="273" spans="11:12" x14ac:dyDescent="0.25">
      <c r="K273"/>
      <c r="L273"/>
    </row>
    <row r="274" spans="11:12" x14ac:dyDescent="0.25">
      <c r="K274"/>
      <c r="L274"/>
    </row>
    <row r="275" spans="11:12" x14ac:dyDescent="0.25">
      <c r="K275"/>
      <c r="L275"/>
    </row>
    <row r="276" spans="11:12" x14ac:dyDescent="0.25">
      <c r="K276"/>
      <c r="L276"/>
    </row>
    <row r="277" spans="11:12" x14ac:dyDescent="0.25">
      <c r="K277"/>
      <c r="L277"/>
    </row>
    <row r="278" spans="11:12" x14ac:dyDescent="0.25">
      <c r="K278"/>
      <c r="L278"/>
    </row>
    <row r="279" spans="11:12" x14ac:dyDescent="0.25">
      <c r="K279"/>
      <c r="L279"/>
    </row>
    <row r="280" spans="11:12" x14ac:dyDescent="0.25">
      <c r="K280"/>
      <c r="L280"/>
    </row>
    <row r="281" spans="11:12" x14ac:dyDescent="0.25">
      <c r="K281"/>
      <c r="L281"/>
    </row>
    <row r="282" spans="11:12" x14ac:dyDescent="0.25">
      <c r="K282"/>
      <c r="L282"/>
    </row>
    <row r="283" spans="11:12" x14ac:dyDescent="0.25">
      <c r="K283"/>
      <c r="L283"/>
    </row>
    <row r="284" spans="11:12" x14ac:dyDescent="0.25">
      <c r="K284"/>
      <c r="L284"/>
    </row>
    <row r="285" spans="11:12" x14ac:dyDescent="0.25">
      <c r="K285"/>
      <c r="L285"/>
    </row>
    <row r="286" spans="11:12" x14ac:dyDescent="0.25">
      <c r="K286"/>
      <c r="L286"/>
    </row>
    <row r="287" spans="11:12" x14ac:dyDescent="0.25">
      <c r="K287"/>
      <c r="L287"/>
    </row>
    <row r="288" spans="11:12" x14ac:dyDescent="0.25">
      <c r="K288"/>
      <c r="L288"/>
    </row>
    <row r="289" spans="11:12" x14ac:dyDescent="0.25">
      <c r="K289"/>
      <c r="L289"/>
    </row>
    <row r="290" spans="11:12" x14ac:dyDescent="0.25">
      <c r="K290"/>
      <c r="L290"/>
    </row>
    <row r="291" spans="11:12" x14ac:dyDescent="0.25">
      <c r="K291"/>
      <c r="L291"/>
    </row>
    <row r="292" spans="11:12" x14ac:dyDescent="0.25">
      <c r="K292"/>
      <c r="L292"/>
    </row>
    <row r="293" spans="11:12" x14ac:dyDescent="0.25">
      <c r="K293"/>
      <c r="L293"/>
    </row>
    <row r="294" spans="11:12" x14ac:dyDescent="0.25">
      <c r="K294"/>
      <c r="L294"/>
    </row>
    <row r="295" spans="11:12" x14ac:dyDescent="0.25">
      <c r="K295"/>
      <c r="L295"/>
    </row>
    <row r="296" spans="11:12" x14ac:dyDescent="0.25">
      <c r="K296"/>
      <c r="L296"/>
    </row>
    <row r="297" spans="11:12" x14ac:dyDescent="0.25">
      <c r="K297"/>
      <c r="L297"/>
    </row>
    <row r="298" spans="11:12" x14ac:dyDescent="0.25">
      <c r="K298"/>
      <c r="L298"/>
    </row>
    <row r="299" spans="11:12" x14ac:dyDescent="0.25">
      <c r="K299"/>
      <c r="L299"/>
    </row>
    <row r="300" spans="11:12" x14ac:dyDescent="0.25">
      <c r="K300"/>
      <c r="L300"/>
    </row>
    <row r="301" spans="11:12" x14ac:dyDescent="0.25">
      <c r="K301"/>
      <c r="L301"/>
    </row>
    <row r="302" spans="11:12" x14ac:dyDescent="0.25">
      <c r="K302"/>
      <c r="L302"/>
    </row>
    <row r="303" spans="11:12" x14ac:dyDescent="0.25">
      <c r="K303"/>
      <c r="L303"/>
    </row>
    <row r="304" spans="11:12" x14ac:dyDescent="0.25">
      <c r="K304"/>
      <c r="L304"/>
    </row>
    <row r="305" spans="11:12" x14ac:dyDescent="0.25">
      <c r="K305"/>
      <c r="L305"/>
    </row>
    <row r="306" spans="11:12" x14ac:dyDescent="0.25">
      <c r="K306"/>
      <c r="L306"/>
    </row>
    <row r="307" spans="11:12" x14ac:dyDescent="0.25">
      <c r="K307"/>
      <c r="L307"/>
    </row>
    <row r="308" spans="11:12" x14ac:dyDescent="0.25">
      <c r="K308"/>
      <c r="L308"/>
    </row>
    <row r="309" spans="11:12" x14ac:dyDescent="0.25">
      <c r="K309"/>
      <c r="L309"/>
    </row>
    <row r="310" spans="11:12" x14ac:dyDescent="0.25">
      <c r="K310"/>
      <c r="L310"/>
    </row>
    <row r="311" spans="11:12" x14ac:dyDescent="0.25">
      <c r="K311"/>
      <c r="L311"/>
    </row>
    <row r="312" spans="11:12" x14ac:dyDescent="0.25">
      <c r="K312"/>
      <c r="L312"/>
    </row>
    <row r="313" spans="11:12" x14ac:dyDescent="0.25">
      <c r="K313"/>
      <c r="L313"/>
    </row>
    <row r="314" spans="11:12" x14ac:dyDescent="0.25">
      <c r="K314"/>
      <c r="L314"/>
    </row>
    <row r="315" spans="11:12" x14ac:dyDescent="0.25">
      <c r="K315"/>
      <c r="L315"/>
    </row>
    <row r="316" spans="11:12" x14ac:dyDescent="0.25">
      <c r="K316"/>
      <c r="L316"/>
    </row>
    <row r="317" spans="11:12" x14ac:dyDescent="0.25">
      <c r="K317"/>
      <c r="L317"/>
    </row>
    <row r="318" spans="11:12" x14ac:dyDescent="0.25">
      <c r="K318"/>
      <c r="L318"/>
    </row>
    <row r="319" spans="11:12" x14ac:dyDescent="0.25">
      <c r="K319"/>
      <c r="L319"/>
    </row>
    <row r="320" spans="11:12" x14ac:dyDescent="0.25">
      <c r="K320"/>
      <c r="L320"/>
    </row>
    <row r="321" spans="11:12" x14ac:dyDescent="0.25">
      <c r="K321"/>
      <c r="L321"/>
    </row>
    <row r="322" spans="11:12" x14ac:dyDescent="0.25">
      <c r="K322"/>
      <c r="L322"/>
    </row>
    <row r="323" spans="11:12" x14ac:dyDescent="0.25">
      <c r="K323"/>
      <c r="L323"/>
    </row>
    <row r="324" spans="11:12" x14ac:dyDescent="0.25">
      <c r="K324"/>
      <c r="L324"/>
    </row>
    <row r="325" spans="11:12" x14ac:dyDescent="0.25">
      <c r="K325"/>
      <c r="L325"/>
    </row>
    <row r="326" spans="11:12" x14ac:dyDescent="0.25">
      <c r="K326"/>
      <c r="L326"/>
    </row>
    <row r="327" spans="11:12" x14ac:dyDescent="0.25">
      <c r="K327"/>
      <c r="L327"/>
    </row>
    <row r="328" spans="11:12" x14ac:dyDescent="0.25">
      <c r="K328"/>
      <c r="L328"/>
    </row>
    <row r="329" spans="11:12" x14ac:dyDescent="0.25">
      <c r="K329"/>
      <c r="L329"/>
    </row>
    <row r="330" spans="11:12" x14ac:dyDescent="0.25">
      <c r="K330"/>
      <c r="L330"/>
    </row>
    <row r="331" spans="11:12" x14ac:dyDescent="0.25">
      <c r="K331"/>
      <c r="L331"/>
    </row>
    <row r="332" spans="11:12" x14ac:dyDescent="0.25">
      <c r="K332"/>
      <c r="L332"/>
    </row>
    <row r="333" spans="11:12" x14ac:dyDescent="0.25">
      <c r="K333"/>
      <c r="L333"/>
    </row>
    <row r="334" spans="11:12" x14ac:dyDescent="0.25">
      <c r="K334"/>
      <c r="L334"/>
    </row>
    <row r="335" spans="11:12" x14ac:dyDescent="0.25">
      <c r="K335"/>
      <c r="L335"/>
    </row>
    <row r="336" spans="11:12" x14ac:dyDescent="0.25">
      <c r="K336"/>
      <c r="L336"/>
    </row>
    <row r="337" spans="11:12" x14ac:dyDescent="0.25">
      <c r="K337"/>
      <c r="L337"/>
    </row>
    <row r="338" spans="11:12" x14ac:dyDescent="0.25">
      <c r="K338"/>
      <c r="L338"/>
    </row>
    <row r="339" spans="11:12" x14ac:dyDescent="0.25">
      <c r="K339"/>
      <c r="L339"/>
    </row>
    <row r="340" spans="11:12" x14ac:dyDescent="0.25">
      <c r="K340"/>
      <c r="L340"/>
    </row>
    <row r="341" spans="11:12" x14ac:dyDescent="0.25">
      <c r="K341"/>
      <c r="L341"/>
    </row>
    <row r="342" spans="11:12" x14ac:dyDescent="0.25">
      <c r="K342"/>
      <c r="L342"/>
    </row>
    <row r="343" spans="11:12" x14ac:dyDescent="0.25">
      <c r="K343"/>
      <c r="L343"/>
    </row>
    <row r="344" spans="11:12" x14ac:dyDescent="0.25">
      <c r="K344"/>
      <c r="L344"/>
    </row>
    <row r="345" spans="11:12" x14ac:dyDescent="0.25">
      <c r="K345"/>
      <c r="L345"/>
    </row>
    <row r="346" spans="11:12" x14ac:dyDescent="0.25">
      <c r="K346"/>
      <c r="L346"/>
    </row>
    <row r="347" spans="11:12" x14ac:dyDescent="0.25">
      <c r="K347"/>
      <c r="L347"/>
    </row>
    <row r="348" spans="11:12" x14ac:dyDescent="0.25">
      <c r="K348"/>
      <c r="L348"/>
    </row>
    <row r="349" spans="11:12" x14ac:dyDescent="0.25">
      <c r="K349"/>
      <c r="L349"/>
    </row>
    <row r="350" spans="11:12" x14ac:dyDescent="0.25">
      <c r="K350"/>
      <c r="L350"/>
    </row>
    <row r="351" spans="11:12" x14ac:dyDescent="0.25">
      <c r="K351"/>
      <c r="L351"/>
    </row>
    <row r="352" spans="11:12" x14ac:dyDescent="0.25">
      <c r="K352"/>
      <c r="L352"/>
    </row>
    <row r="353" spans="11:12" x14ac:dyDescent="0.25">
      <c r="K353"/>
      <c r="L353"/>
    </row>
  </sheetData>
  <mergeCells count="1">
    <mergeCell ref="C3:D3"/>
  </mergeCells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K69"/>
  <sheetViews>
    <sheetView showGridLines="0" zoomScale="90" zoomScaleNormal="90" workbookViewId="0">
      <selection activeCell="D18" sqref="D18"/>
    </sheetView>
  </sheetViews>
  <sheetFormatPr baseColWidth="10" defaultRowHeight="15" x14ac:dyDescent="0.25"/>
  <cols>
    <col min="1" max="1" width="29.5703125" customWidth="1"/>
    <col min="2" max="442" width="10.5703125" customWidth="1"/>
    <col min="443" max="449" width="24.42578125" bestFit="1" customWidth="1"/>
    <col min="450" max="450" width="29" bestFit="1" customWidth="1"/>
    <col min="451" max="451" width="23.5703125" bestFit="1" customWidth="1"/>
    <col min="452" max="452" width="26.28515625" bestFit="1" customWidth="1"/>
    <col min="453" max="501" width="24.42578125" bestFit="1" customWidth="1"/>
    <col min="502" max="502" width="29" bestFit="1" customWidth="1"/>
    <col min="503" max="503" width="23.5703125" bestFit="1" customWidth="1"/>
    <col min="504" max="504" width="26.28515625" bestFit="1" customWidth="1"/>
    <col min="505" max="553" width="24.42578125" bestFit="1" customWidth="1"/>
    <col min="554" max="554" width="29" bestFit="1" customWidth="1"/>
    <col min="555" max="555" width="23.5703125" bestFit="1" customWidth="1"/>
    <col min="556" max="556" width="26.28515625" bestFit="1" customWidth="1"/>
    <col min="557" max="605" width="24.42578125" bestFit="1" customWidth="1"/>
    <col min="606" max="606" width="29" bestFit="1" customWidth="1"/>
    <col min="607" max="607" width="23.5703125" bestFit="1" customWidth="1"/>
    <col min="608" max="608" width="26.28515625" bestFit="1" customWidth="1"/>
    <col min="609" max="657" width="24.42578125" bestFit="1" customWidth="1"/>
    <col min="658" max="658" width="29" bestFit="1" customWidth="1"/>
    <col min="659" max="659" width="23.5703125" bestFit="1" customWidth="1"/>
    <col min="660" max="660" width="26.28515625" bestFit="1" customWidth="1"/>
    <col min="661" max="709" width="24.42578125" bestFit="1" customWidth="1"/>
    <col min="710" max="710" width="29" bestFit="1" customWidth="1"/>
    <col min="711" max="711" width="23.5703125" bestFit="1" customWidth="1"/>
    <col min="712" max="712" width="26.28515625" bestFit="1" customWidth="1"/>
    <col min="713" max="761" width="24.42578125" bestFit="1" customWidth="1"/>
    <col min="762" max="762" width="29" bestFit="1" customWidth="1"/>
    <col min="763" max="763" width="23.5703125" bestFit="1" customWidth="1"/>
    <col min="764" max="764" width="26.28515625" bestFit="1" customWidth="1"/>
    <col min="765" max="813" width="24.42578125" bestFit="1" customWidth="1"/>
    <col min="814" max="814" width="29" bestFit="1" customWidth="1"/>
    <col min="815" max="815" width="23.5703125" bestFit="1" customWidth="1"/>
    <col min="816" max="816" width="26.28515625" bestFit="1" customWidth="1"/>
    <col min="817" max="865" width="24.42578125" bestFit="1" customWidth="1"/>
    <col min="866" max="866" width="29" bestFit="1" customWidth="1"/>
    <col min="867" max="867" width="23.5703125" bestFit="1" customWidth="1"/>
    <col min="868" max="868" width="26.28515625" bestFit="1" customWidth="1"/>
    <col min="869" max="917" width="24.42578125" bestFit="1" customWidth="1"/>
    <col min="918" max="918" width="29" bestFit="1" customWidth="1"/>
    <col min="919" max="919" width="23.5703125" bestFit="1" customWidth="1"/>
    <col min="920" max="920" width="26.28515625" bestFit="1" customWidth="1"/>
    <col min="921" max="969" width="24.42578125" bestFit="1" customWidth="1"/>
    <col min="970" max="970" width="29" bestFit="1" customWidth="1"/>
    <col min="971" max="971" width="23.5703125" bestFit="1" customWidth="1"/>
    <col min="972" max="972" width="26.28515625" bestFit="1" customWidth="1"/>
    <col min="973" max="1021" width="24.42578125" bestFit="1" customWidth="1"/>
    <col min="1022" max="1022" width="29" bestFit="1" customWidth="1"/>
    <col min="1023" max="1023" width="23.5703125" bestFit="1" customWidth="1"/>
    <col min="1024" max="1024" width="26.28515625" bestFit="1" customWidth="1"/>
    <col min="1025" max="1073" width="24.42578125" bestFit="1" customWidth="1"/>
    <col min="1074" max="1074" width="29" bestFit="1" customWidth="1"/>
    <col min="1075" max="1075" width="23.5703125" bestFit="1" customWidth="1"/>
    <col min="1076" max="1076" width="26.28515625" bestFit="1" customWidth="1"/>
    <col min="1077" max="1125" width="24.42578125" bestFit="1" customWidth="1"/>
    <col min="1126" max="1126" width="29" bestFit="1" customWidth="1"/>
    <col min="1127" max="1127" width="23.5703125" bestFit="1" customWidth="1"/>
    <col min="1128" max="1128" width="26.28515625" bestFit="1" customWidth="1"/>
    <col min="1129" max="1177" width="24.42578125" bestFit="1" customWidth="1"/>
    <col min="1178" max="1178" width="29" bestFit="1" customWidth="1"/>
    <col min="1179" max="1179" width="23.5703125" bestFit="1" customWidth="1"/>
    <col min="1180" max="1180" width="26.28515625" bestFit="1" customWidth="1"/>
    <col min="1181" max="1229" width="24.42578125" bestFit="1" customWidth="1"/>
    <col min="1230" max="1230" width="29" bestFit="1" customWidth="1"/>
    <col min="1231" max="1231" width="23.5703125" bestFit="1" customWidth="1"/>
    <col min="1232" max="1232" width="26.28515625" bestFit="1" customWidth="1"/>
    <col min="1233" max="1281" width="24.42578125" bestFit="1" customWidth="1"/>
    <col min="1282" max="1282" width="29" bestFit="1" customWidth="1"/>
    <col min="1283" max="1283" width="23.5703125" bestFit="1" customWidth="1"/>
    <col min="1284" max="1284" width="26.28515625" bestFit="1" customWidth="1"/>
    <col min="1285" max="1333" width="24.42578125" bestFit="1" customWidth="1"/>
    <col min="1334" max="1334" width="29" bestFit="1" customWidth="1"/>
    <col min="1335" max="1335" width="23.5703125" bestFit="1" customWidth="1"/>
    <col min="1336" max="1336" width="26.28515625" bestFit="1" customWidth="1"/>
    <col min="1337" max="1385" width="24.42578125" bestFit="1" customWidth="1"/>
    <col min="1386" max="1386" width="29" bestFit="1" customWidth="1"/>
    <col min="1387" max="1387" width="23.5703125" bestFit="1" customWidth="1"/>
    <col min="1388" max="1388" width="26.28515625" bestFit="1" customWidth="1"/>
    <col min="1389" max="1389" width="24.85546875" bestFit="1" customWidth="1"/>
    <col min="1390" max="1390" width="29.42578125" bestFit="1" customWidth="1"/>
    <col min="1391" max="1391" width="24" bestFit="1" customWidth="1"/>
    <col min="1392" max="1392" width="26.5703125" bestFit="1" customWidth="1"/>
  </cols>
  <sheetData>
    <row r="1" spans="1:349" ht="30" x14ac:dyDescent="0.25">
      <c r="A1" s="7" t="s">
        <v>19</v>
      </c>
    </row>
    <row r="2" spans="1:349" ht="29.25" x14ac:dyDescent="0.25">
      <c r="A2" s="6" t="s">
        <v>44</v>
      </c>
    </row>
    <row r="3" spans="1:349" x14ac:dyDescent="0.25">
      <c r="A3" s="83"/>
      <c r="B3" s="87"/>
      <c r="C3" s="87"/>
      <c r="D3" s="84"/>
      <c r="E3" s="84"/>
      <c r="F3" s="84"/>
      <c r="G3" s="84"/>
      <c r="H3" s="84"/>
      <c r="I3" s="84"/>
      <c r="J3" s="84"/>
      <c r="K3" s="85"/>
      <c r="L3" s="86"/>
      <c r="M3" s="84"/>
      <c r="N3" s="84"/>
    </row>
    <row r="4" spans="1:349" x14ac:dyDescent="0.25">
      <c r="A4" s="88"/>
      <c r="B4" s="88"/>
      <c r="C4" s="89"/>
      <c r="D4" s="89"/>
      <c r="E4" s="14"/>
      <c r="F4" s="14"/>
      <c r="G4" s="14"/>
      <c r="H4" s="14"/>
      <c r="I4" s="14"/>
      <c r="J4" s="14"/>
      <c r="K4" s="90"/>
      <c r="L4" s="15"/>
      <c r="M4" s="14"/>
    </row>
    <row r="5" spans="1:349" ht="29.25" x14ac:dyDescent="0.25">
      <c r="A5" s="6"/>
    </row>
    <row r="6" spans="1:349" ht="29.25" x14ac:dyDescent="0.25">
      <c r="A6" s="6"/>
    </row>
    <row r="7" spans="1:349" ht="29.25" x14ac:dyDescent="0.25">
      <c r="A7" s="6"/>
    </row>
    <row r="8" spans="1:349" ht="29.25" x14ac:dyDescent="0.25">
      <c r="A8" s="6"/>
    </row>
    <row r="9" spans="1:349" ht="10.15" customHeight="1" x14ac:dyDescent="0.25">
      <c r="A9" s="6"/>
    </row>
    <row r="11" spans="1:349" s="11" customFormat="1" x14ac:dyDescent="0.25">
      <c r="B11" s="68">
        <v>2022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 t="s">
        <v>88</v>
      </c>
      <c r="O11" s="68">
        <v>2023</v>
      </c>
      <c r="P11" s="68"/>
      <c r="Q11" s="68"/>
      <c r="R11" s="68"/>
      <c r="S11" s="68"/>
      <c r="T11" s="68"/>
      <c r="U11" s="68"/>
      <c r="V11" s="68" t="s">
        <v>106</v>
      </c>
      <c r="W11"/>
      <c r="X11"/>
      <c r="Y11"/>
      <c r="Z11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  <c r="IO11" s="69"/>
      <c r="IP11" s="69"/>
      <c r="IQ11" s="69"/>
      <c r="IR11" s="69"/>
      <c r="IS11" s="69"/>
      <c r="IT11" s="69"/>
      <c r="IU11" s="69"/>
      <c r="IV11" s="69"/>
      <c r="IW11" s="69"/>
      <c r="IX11" s="69"/>
      <c r="IY11" s="69"/>
      <c r="IZ11" s="69"/>
      <c r="JA11" s="69"/>
      <c r="JB11" s="69"/>
      <c r="JC11" s="69"/>
      <c r="JD11" s="69"/>
      <c r="JE11" s="69"/>
      <c r="JF11" s="69"/>
      <c r="JG11" s="69"/>
      <c r="JH11" s="69"/>
      <c r="JI11" s="69"/>
      <c r="JJ11" s="69"/>
      <c r="JK11" s="69"/>
      <c r="JL11" s="69"/>
      <c r="JM11" s="69"/>
      <c r="JN11" s="69"/>
      <c r="JO11" s="69"/>
      <c r="JP11" s="69"/>
      <c r="JQ11" s="69"/>
      <c r="JR11" s="69"/>
      <c r="JS11" s="69"/>
      <c r="JT11" s="69"/>
      <c r="JU11" s="69"/>
      <c r="JV11" s="69"/>
      <c r="JW11" s="69"/>
      <c r="JX11" s="69"/>
      <c r="JY11" s="69"/>
      <c r="JZ11" s="69"/>
      <c r="KA11" s="69"/>
      <c r="KB11" s="69"/>
      <c r="KC11" s="69"/>
      <c r="KD11" s="69"/>
      <c r="KE11" s="69"/>
      <c r="KF11" s="69"/>
      <c r="KG11" s="69"/>
      <c r="KH11" s="69"/>
      <c r="KI11" s="69"/>
      <c r="KJ11" s="69"/>
      <c r="KK11" s="69"/>
      <c r="KL11" s="69"/>
      <c r="KM11" s="69"/>
      <c r="KN11" s="69"/>
      <c r="KO11" s="69"/>
      <c r="KP11" s="69"/>
      <c r="KQ11" s="69"/>
      <c r="KR11" s="69"/>
      <c r="KS11" s="69"/>
      <c r="KT11" s="69"/>
      <c r="KU11" s="69"/>
      <c r="KV11" s="69"/>
      <c r="KW11" s="69"/>
      <c r="KX11" s="69"/>
      <c r="KY11" s="69"/>
      <c r="KZ11" s="69"/>
      <c r="LA11" s="69"/>
      <c r="LB11" s="69"/>
      <c r="LC11" s="69"/>
      <c r="LD11" s="69"/>
      <c r="LE11" s="69"/>
      <c r="LF11" s="69"/>
      <c r="LG11" s="69"/>
      <c r="LH11" s="69"/>
      <c r="LI11" s="69"/>
      <c r="LJ11" s="69"/>
      <c r="LK11" s="69"/>
      <c r="LL11" s="69"/>
      <c r="LM11" s="69"/>
      <c r="LN11" s="69"/>
      <c r="LO11" s="69"/>
      <c r="LP11" s="69"/>
      <c r="LQ11" s="69"/>
      <c r="LR11" s="69"/>
      <c r="LS11" s="69"/>
      <c r="LT11" s="69"/>
      <c r="LU11" s="69"/>
      <c r="LV11" s="69"/>
      <c r="LW11" s="69"/>
      <c r="LX11" s="69"/>
      <c r="LY11" s="69"/>
      <c r="LZ11" s="69"/>
      <c r="MA11" s="69"/>
      <c r="MB11" s="69"/>
      <c r="MC11" s="69"/>
      <c r="MD11" s="69"/>
      <c r="ME11" s="69"/>
      <c r="MF11" s="69"/>
      <c r="MG11" s="69"/>
      <c r="MH11" s="69"/>
      <c r="MI11" s="69"/>
      <c r="MJ11" s="69"/>
    </row>
    <row r="12" spans="1:349" s="70" customFormat="1" x14ac:dyDescent="0.25">
      <c r="A12" s="162"/>
      <c r="B12" s="162" t="s">
        <v>12</v>
      </c>
      <c r="C12" s="162" t="s">
        <v>13</v>
      </c>
      <c r="D12" s="162" t="s">
        <v>14</v>
      </c>
      <c r="E12" s="162" t="s">
        <v>15</v>
      </c>
      <c r="F12" s="162" t="s">
        <v>4</v>
      </c>
      <c r="G12" s="162" t="s">
        <v>5</v>
      </c>
      <c r="H12" s="162" t="s">
        <v>6</v>
      </c>
      <c r="I12" s="162" t="s">
        <v>7</v>
      </c>
      <c r="J12" s="162" t="s">
        <v>8</v>
      </c>
      <c r="K12" s="162" t="s">
        <v>9</v>
      </c>
      <c r="L12" s="162" t="s">
        <v>10</v>
      </c>
      <c r="M12" s="162" t="s">
        <v>11</v>
      </c>
      <c r="N12" s="68"/>
      <c r="O12" s="162" t="s">
        <v>12</v>
      </c>
      <c r="P12" s="162" t="s">
        <v>13</v>
      </c>
      <c r="Q12" s="162" t="s">
        <v>14</v>
      </c>
      <c r="R12" s="162" t="s">
        <v>15</v>
      </c>
      <c r="S12" s="162" t="s">
        <v>4</v>
      </c>
      <c r="T12" s="162" t="s">
        <v>5</v>
      </c>
      <c r="U12" s="162" t="s">
        <v>6</v>
      </c>
      <c r="V12" s="68"/>
      <c r="W12"/>
      <c r="X12"/>
      <c r="Y12"/>
      <c r="Z12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  <c r="IF12" s="69"/>
      <c r="IG12" s="69"/>
      <c r="IH12" s="69"/>
      <c r="II12" s="69"/>
      <c r="IJ12" s="69"/>
      <c r="IK12" s="69"/>
      <c r="IL12" s="69"/>
      <c r="IM12" s="69"/>
      <c r="IN12" s="69"/>
      <c r="IO12" s="69"/>
      <c r="IP12" s="69"/>
      <c r="IQ12" s="69"/>
      <c r="IR12" s="69"/>
      <c r="IS12" s="69"/>
      <c r="IT12" s="69"/>
      <c r="IU12" s="69"/>
      <c r="IV12" s="69"/>
      <c r="IW12" s="69"/>
      <c r="IX12" s="69"/>
      <c r="IY12" s="69"/>
      <c r="IZ12" s="69"/>
      <c r="JA12" s="69"/>
      <c r="JB12" s="69"/>
      <c r="JC12" s="69"/>
      <c r="JD12" s="69"/>
      <c r="JE12" s="69"/>
      <c r="JF12" s="69"/>
      <c r="JG12" s="69"/>
      <c r="JH12" s="69"/>
      <c r="JI12" s="69"/>
      <c r="JJ12" s="69"/>
      <c r="JK12" s="69"/>
      <c r="JL12" s="69"/>
      <c r="JM12" s="69"/>
      <c r="JN12" s="69"/>
      <c r="JO12" s="69"/>
      <c r="JP12" s="69"/>
      <c r="JQ12" s="69"/>
      <c r="JR12" s="69"/>
      <c r="JS12" s="69"/>
      <c r="JT12" s="69"/>
      <c r="JU12" s="69"/>
      <c r="JV12" s="69"/>
      <c r="JW12" s="69"/>
      <c r="JX12" s="69"/>
      <c r="JY12" s="69"/>
      <c r="JZ12" s="69"/>
      <c r="KA12" s="69"/>
      <c r="KB12" s="69"/>
      <c r="KC12" s="69"/>
      <c r="KD12" s="69"/>
      <c r="KE12" s="69"/>
      <c r="KF12" s="69"/>
      <c r="KG12" s="69"/>
      <c r="KH12" s="69"/>
      <c r="KI12" s="69"/>
      <c r="KJ12" s="69"/>
      <c r="KK12" s="69"/>
      <c r="KL12" s="69"/>
      <c r="KM12" s="69"/>
      <c r="KN12" s="69"/>
      <c r="KO12" s="69"/>
      <c r="KP12" s="69"/>
      <c r="KQ12" s="69"/>
      <c r="KR12" s="69"/>
      <c r="KS12" s="69"/>
      <c r="KT12" s="69"/>
      <c r="KU12" s="69"/>
      <c r="KV12" s="69"/>
      <c r="KW12" s="69"/>
      <c r="KX12" s="69"/>
      <c r="KY12" s="69"/>
      <c r="KZ12" s="69"/>
      <c r="LA12" s="69"/>
      <c r="LB12" s="69"/>
      <c r="LC12" s="69"/>
      <c r="LD12" s="69"/>
      <c r="LE12" s="69"/>
      <c r="LF12" s="69"/>
      <c r="LG12" s="69"/>
      <c r="LH12" s="69"/>
      <c r="LI12" s="69"/>
      <c r="LJ12" s="69"/>
      <c r="LK12" s="69"/>
      <c r="LL12" s="69"/>
      <c r="LM12" s="69"/>
      <c r="LN12" s="69"/>
      <c r="LO12" s="69"/>
      <c r="LP12" s="69"/>
      <c r="LQ12" s="69"/>
      <c r="LR12" s="69"/>
      <c r="LS12" s="69"/>
      <c r="LT12" s="69"/>
      <c r="LU12" s="69"/>
      <c r="LV12" s="69"/>
      <c r="LW12" s="69"/>
      <c r="LX12" s="69"/>
      <c r="LY12" s="69"/>
      <c r="LZ12" s="69"/>
      <c r="MA12" s="69"/>
      <c r="MB12" s="69"/>
      <c r="MC12" s="69"/>
      <c r="MD12" s="69"/>
      <c r="ME12" s="69"/>
      <c r="MF12" s="69"/>
      <c r="MG12" s="69"/>
      <c r="MH12" s="69"/>
      <c r="MI12" s="69"/>
      <c r="MJ12" s="69"/>
      <c r="MK12" s="68"/>
    </row>
    <row r="13" spans="1:349" s="5" customFormat="1" x14ac:dyDescent="0.25">
      <c r="A13" s="162" t="s">
        <v>45</v>
      </c>
      <c r="B13" s="164">
        <v>228308</v>
      </c>
      <c r="C13" s="164">
        <v>271406</v>
      </c>
      <c r="D13" s="164">
        <v>342244</v>
      </c>
      <c r="E13" s="164">
        <v>386507</v>
      </c>
      <c r="F13" s="164">
        <v>380240</v>
      </c>
      <c r="G13" s="164">
        <v>376432</v>
      </c>
      <c r="H13" s="164">
        <v>412836</v>
      </c>
      <c r="I13" s="164">
        <v>419466</v>
      </c>
      <c r="J13" s="164">
        <v>419384</v>
      </c>
      <c r="K13" s="164">
        <v>407412</v>
      </c>
      <c r="L13" s="164">
        <v>404624</v>
      </c>
      <c r="M13" s="164">
        <v>364442</v>
      </c>
      <c r="N13" s="164">
        <v>4413301</v>
      </c>
      <c r="O13" s="164">
        <v>387532</v>
      </c>
      <c r="P13" s="164">
        <v>384402</v>
      </c>
      <c r="Q13" s="164">
        <v>448703</v>
      </c>
      <c r="R13" s="164">
        <v>460066</v>
      </c>
      <c r="S13" s="164">
        <v>486546</v>
      </c>
      <c r="T13" s="164">
        <v>444851</v>
      </c>
      <c r="U13" s="164">
        <v>408874</v>
      </c>
      <c r="V13" s="164">
        <v>3020974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</row>
    <row r="14" spans="1:349" s="5" customFormat="1" x14ac:dyDescent="0.25">
      <c r="A14" s="162" t="s">
        <v>46</v>
      </c>
      <c r="B14" s="164">
        <v>7649</v>
      </c>
      <c r="C14" s="164">
        <v>9048</v>
      </c>
      <c r="D14" s="164">
        <v>10059</v>
      </c>
      <c r="E14" s="164">
        <v>11691</v>
      </c>
      <c r="F14" s="164">
        <v>13720</v>
      </c>
      <c r="G14" s="164">
        <v>14260</v>
      </c>
      <c r="H14" s="164">
        <v>14643</v>
      </c>
      <c r="I14" s="164">
        <v>16561</v>
      </c>
      <c r="J14" s="164">
        <v>16354</v>
      </c>
      <c r="K14" s="164">
        <v>15603</v>
      </c>
      <c r="L14" s="164">
        <v>15165</v>
      </c>
      <c r="M14" s="164">
        <v>13011</v>
      </c>
      <c r="N14" s="164">
        <v>157764</v>
      </c>
      <c r="O14" s="164">
        <v>14028</v>
      </c>
      <c r="P14" s="164">
        <v>12867</v>
      </c>
      <c r="Q14" s="164">
        <v>15166</v>
      </c>
      <c r="R14" s="164">
        <v>14905</v>
      </c>
      <c r="S14" s="164">
        <v>15714</v>
      </c>
      <c r="T14" s="164">
        <v>15225</v>
      </c>
      <c r="U14" s="164">
        <v>16196</v>
      </c>
      <c r="V14" s="164">
        <v>104101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</row>
    <row r="15" spans="1:349" s="5" customFormat="1" x14ac:dyDescent="0.25">
      <c r="A15" s="162" t="s">
        <v>47</v>
      </c>
      <c r="B15" s="164">
        <v>0</v>
      </c>
      <c r="C15" s="164">
        <v>0</v>
      </c>
      <c r="D15" s="164">
        <v>0</v>
      </c>
      <c r="E15" s="164">
        <v>0</v>
      </c>
      <c r="F15" s="164">
        <v>0</v>
      </c>
      <c r="G15" s="164">
        <v>0</v>
      </c>
      <c r="H15" s="164">
        <v>0</v>
      </c>
      <c r="I15" s="164">
        <v>0</v>
      </c>
      <c r="J15" s="164">
        <v>0</v>
      </c>
      <c r="K15" s="164">
        <v>0</v>
      </c>
      <c r="L15" s="164">
        <v>0</v>
      </c>
      <c r="M15" s="164">
        <v>0</v>
      </c>
      <c r="N15" s="164">
        <v>0</v>
      </c>
      <c r="O15" s="164">
        <v>0</v>
      </c>
      <c r="P15" s="164">
        <v>0</v>
      </c>
      <c r="Q15" s="164">
        <v>0</v>
      </c>
      <c r="R15" s="164">
        <v>0</v>
      </c>
      <c r="S15" s="164">
        <v>0</v>
      </c>
      <c r="T15" s="164">
        <v>0</v>
      </c>
      <c r="U15" s="164">
        <v>0</v>
      </c>
      <c r="V15" s="164">
        <v>0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</row>
    <row r="16" spans="1:349" s="5" customFormat="1" x14ac:dyDescent="0.25">
      <c r="A16" s="162" t="s">
        <v>48</v>
      </c>
      <c r="B16" s="164">
        <v>10139</v>
      </c>
      <c r="C16" s="164">
        <v>16903</v>
      </c>
      <c r="D16" s="164">
        <v>35724</v>
      </c>
      <c r="E16" s="164">
        <v>80525</v>
      </c>
      <c r="F16" s="164">
        <v>84791</v>
      </c>
      <c r="G16" s="164">
        <v>72399</v>
      </c>
      <c r="H16" s="164">
        <v>45089</v>
      </c>
      <c r="I16" s="164">
        <v>71479</v>
      </c>
      <c r="J16" s="164">
        <v>79927</v>
      </c>
      <c r="K16" s="164">
        <v>70168</v>
      </c>
      <c r="L16" s="164">
        <v>61588</v>
      </c>
      <c r="M16" s="164">
        <v>29826</v>
      </c>
      <c r="N16" s="164">
        <v>658558</v>
      </c>
      <c r="O16" s="164">
        <v>25782</v>
      </c>
      <c r="P16" s="164">
        <v>33766</v>
      </c>
      <c r="Q16" s="164">
        <v>40236</v>
      </c>
      <c r="R16" s="164">
        <v>91806</v>
      </c>
      <c r="S16" s="164">
        <v>91075</v>
      </c>
      <c r="T16" s="164">
        <v>77793</v>
      </c>
      <c r="U16" s="164">
        <v>50882</v>
      </c>
      <c r="V16" s="164">
        <v>411340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</row>
    <row r="17" spans="1:348" s="5" customFormat="1" x14ac:dyDescent="0.25">
      <c r="A17" s="162" t="s">
        <v>49</v>
      </c>
      <c r="B17" s="164">
        <v>99818</v>
      </c>
      <c r="C17" s="164">
        <v>115873</v>
      </c>
      <c r="D17" s="164">
        <v>139348</v>
      </c>
      <c r="E17" s="164">
        <v>153976</v>
      </c>
      <c r="F17" s="164">
        <v>155105</v>
      </c>
      <c r="G17" s="164">
        <v>155890</v>
      </c>
      <c r="H17" s="164">
        <v>170258</v>
      </c>
      <c r="I17" s="164">
        <v>177855</v>
      </c>
      <c r="J17" s="164">
        <v>176605</v>
      </c>
      <c r="K17" s="164">
        <v>168989</v>
      </c>
      <c r="L17" s="164">
        <v>173887</v>
      </c>
      <c r="M17" s="164">
        <v>161931</v>
      </c>
      <c r="N17" s="164">
        <v>1849535</v>
      </c>
      <c r="O17" s="164">
        <v>171611</v>
      </c>
      <c r="P17" s="164">
        <v>167463</v>
      </c>
      <c r="Q17" s="164">
        <v>201666</v>
      </c>
      <c r="R17" s="164">
        <v>210999</v>
      </c>
      <c r="S17" s="164">
        <v>222699</v>
      </c>
      <c r="T17" s="164">
        <v>204776</v>
      </c>
      <c r="U17" s="164">
        <v>180968</v>
      </c>
      <c r="V17" s="164">
        <v>1360182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</row>
    <row r="18" spans="1:348" s="5" customFormat="1" x14ac:dyDescent="0.25">
      <c r="A18" s="162" t="s">
        <v>50</v>
      </c>
      <c r="B18" s="164">
        <v>20776</v>
      </c>
      <c r="C18" s="164">
        <v>33942</v>
      </c>
      <c r="D18" s="164">
        <v>44940</v>
      </c>
      <c r="E18" s="164">
        <v>49653</v>
      </c>
      <c r="F18" s="164">
        <v>50391</v>
      </c>
      <c r="G18" s="164">
        <v>53550</v>
      </c>
      <c r="H18" s="164">
        <v>54305</v>
      </c>
      <c r="I18" s="164">
        <v>61204</v>
      </c>
      <c r="J18" s="164">
        <v>58358</v>
      </c>
      <c r="K18" s="164">
        <v>53796</v>
      </c>
      <c r="L18" s="164">
        <v>56676</v>
      </c>
      <c r="M18" s="164">
        <v>48136</v>
      </c>
      <c r="N18" s="164">
        <v>585727</v>
      </c>
      <c r="O18" s="164">
        <v>48392</v>
      </c>
      <c r="P18" s="164">
        <v>45702</v>
      </c>
      <c r="Q18" s="164">
        <v>57008</v>
      </c>
      <c r="R18" s="164">
        <v>55811</v>
      </c>
      <c r="S18" s="164">
        <v>59264</v>
      </c>
      <c r="T18" s="164">
        <v>57553</v>
      </c>
      <c r="U18" s="164">
        <v>59315</v>
      </c>
      <c r="V18" s="164">
        <v>383045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</row>
    <row r="19" spans="1:348" s="5" customFormat="1" x14ac:dyDescent="0.25">
      <c r="A19" s="162" t="s">
        <v>51</v>
      </c>
      <c r="B19" s="164">
        <v>31940</v>
      </c>
      <c r="C19" s="164">
        <v>34820</v>
      </c>
      <c r="D19" s="164">
        <v>46464</v>
      </c>
      <c r="E19" s="164">
        <v>54054</v>
      </c>
      <c r="F19" s="164">
        <v>58291</v>
      </c>
      <c r="G19" s="164">
        <v>60273</v>
      </c>
      <c r="H19" s="164">
        <v>59500</v>
      </c>
      <c r="I19" s="164">
        <v>66438</v>
      </c>
      <c r="J19" s="164">
        <v>66209</v>
      </c>
      <c r="K19" s="164">
        <v>59981</v>
      </c>
      <c r="L19" s="164">
        <v>62383</v>
      </c>
      <c r="M19" s="164">
        <v>54006</v>
      </c>
      <c r="N19" s="164">
        <v>654359</v>
      </c>
      <c r="O19" s="164">
        <v>54559</v>
      </c>
      <c r="P19" s="164">
        <v>49726</v>
      </c>
      <c r="Q19" s="164">
        <v>63087</v>
      </c>
      <c r="R19" s="164">
        <v>60615</v>
      </c>
      <c r="S19" s="164">
        <v>65536</v>
      </c>
      <c r="T19" s="164">
        <v>64338</v>
      </c>
      <c r="U19" s="164">
        <v>66288</v>
      </c>
      <c r="V19" s="164">
        <v>424149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</row>
    <row r="20" spans="1:348" s="5" customFormat="1" x14ac:dyDescent="0.25">
      <c r="A20" s="162" t="s">
        <v>52</v>
      </c>
      <c r="B20" s="164">
        <v>55484</v>
      </c>
      <c r="C20" s="164">
        <v>66812</v>
      </c>
      <c r="D20" s="164">
        <v>83258</v>
      </c>
      <c r="E20" s="164">
        <v>90399</v>
      </c>
      <c r="F20" s="164">
        <v>91056</v>
      </c>
      <c r="G20" s="164">
        <v>90793</v>
      </c>
      <c r="H20" s="164">
        <v>90764</v>
      </c>
      <c r="I20" s="164">
        <v>102884</v>
      </c>
      <c r="J20" s="164">
        <v>102177</v>
      </c>
      <c r="K20" s="164">
        <v>90171</v>
      </c>
      <c r="L20" s="164">
        <v>90831</v>
      </c>
      <c r="M20" s="164">
        <v>80822</v>
      </c>
      <c r="N20" s="164">
        <v>1035451</v>
      </c>
      <c r="O20" s="164">
        <v>75197</v>
      </c>
      <c r="P20" s="164">
        <v>71029</v>
      </c>
      <c r="Q20" s="164">
        <v>90198</v>
      </c>
      <c r="R20" s="164">
        <v>92156</v>
      </c>
      <c r="S20" s="164">
        <v>95600</v>
      </c>
      <c r="T20" s="164">
        <v>90714</v>
      </c>
      <c r="U20" s="164">
        <v>88435</v>
      </c>
      <c r="V20" s="164">
        <v>603329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</row>
    <row r="21" spans="1:348" s="5" customFormat="1" x14ac:dyDescent="0.25">
      <c r="A21" s="162" t="s">
        <v>53</v>
      </c>
      <c r="B21" s="164">
        <v>33042</v>
      </c>
      <c r="C21" s="164">
        <v>40053</v>
      </c>
      <c r="D21" s="164">
        <v>48982</v>
      </c>
      <c r="E21" s="164">
        <v>51878</v>
      </c>
      <c r="F21" s="164">
        <v>56305</v>
      </c>
      <c r="G21" s="164">
        <v>61929</v>
      </c>
      <c r="H21" s="164">
        <v>63287</v>
      </c>
      <c r="I21" s="164">
        <v>68802</v>
      </c>
      <c r="J21" s="164">
        <v>67651</v>
      </c>
      <c r="K21" s="164">
        <v>61588</v>
      </c>
      <c r="L21" s="164">
        <v>62079</v>
      </c>
      <c r="M21" s="164">
        <v>56474</v>
      </c>
      <c r="N21" s="164">
        <v>672070</v>
      </c>
      <c r="O21" s="164">
        <v>56744</v>
      </c>
      <c r="P21" s="164">
        <v>51937</v>
      </c>
      <c r="Q21" s="164">
        <v>64053</v>
      </c>
      <c r="R21" s="164">
        <v>63970</v>
      </c>
      <c r="S21" s="164">
        <v>68022</v>
      </c>
      <c r="T21" s="164">
        <v>64446</v>
      </c>
      <c r="U21" s="164">
        <v>64063</v>
      </c>
      <c r="V21" s="164">
        <v>433235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</row>
    <row r="22" spans="1:348" s="5" customFormat="1" x14ac:dyDescent="0.25">
      <c r="A22" s="162" t="s">
        <v>54</v>
      </c>
      <c r="B22" s="164">
        <v>57411</v>
      </c>
      <c r="C22" s="164">
        <v>71688</v>
      </c>
      <c r="D22" s="164">
        <v>92952</v>
      </c>
      <c r="E22" s="164">
        <v>101046</v>
      </c>
      <c r="F22" s="164">
        <v>104261</v>
      </c>
      <c r="G22" s="164">
        <v>103836</v>
      </c>
      <c r="H22" s="164">
        <v>106212</v>
      </c>
      <c r="I22" s="164">
        <v>121125</v>
      </c>
      <c r="J22" s="164">
        <v>125676</v>
      </c>
      <c r="K22" s="164">
        <v>124834</v>
      </c>
      <c r="L22" s="164">
        <v>122602</v>
      </c>
      <c r="M22" s="164">
        <v>114278</v>
      </c>
      <c r="N22" s="164">
        <v>1245921</v>
      </c>
      <c r="O22" s="164">
        <v>112979</v>
      </c>
      <c r="P22" s="164">
        <v>107280</v>
      </c>
      <c r="Q22" s="164">
        <v>129793</v>
      </c>
      <c r="R22" s="164">
        <v>131768</v>
      </c>
      <c r="S22" s="164">
        <v>138187</v>
      </c>
      <c r="T22" s="164">
        <v>129904</v>
      </c>
      <c r="U22" s="164">
        <v>129572</v>
      </c>
      <c r="V22" s="164">
        <v>879483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</row>
    <row r="23" spans="1:348" s="5" customFormat="1" x14ac:dyDescent="0.25">
      <c r="A23" s="162" t="s">
        <v>55</v>
      </c>
      <c r="B23" s="164">
        <v>120431</v>
      </c>
      <c r="C23" s="164">
        <v>140400</v>
      </c>
      <c r="D23" s="164">
        <v>168721</v>
      </c>
      <c r="E23" s="164">
        <v>178751</v>
      </c>
      <c r="F23" s="164">
        <v>181299</v>
      </c>
      <c r="G23" s="164">
        <v>181218</v>
      </c>
      <c r="H23" s="164">
        <v>198531</v>
      </c>
      <c r="I23" s="164">
        <v>200941</v>
      </c>
      <c r="J23" s="164">
        <v>200801</v>
      </c>
      <c r="K23" s="164">
        <v>195666</v>
      </c>
      <c r="L23" s="164">
        <v>194456</v>
      </c>
      <c r="M23" s="164">
        <v>191940</v>
      </c>
      <c r="N23" s="164">
        <v>2153155</v>
      </c>
      <c r="O23" s="164">
        <v>187447</v>
      </c>
      <c r="P23" s="164">
        <v>176247</v>
      </c>
      <c r="Q23" s="164">
        <v>210251</v>
      </c>
      <c r="R23" s="164">
        <v>203678</v>
      </c>
      <c r="S23" s="164">
        <v>214864</v>
      </c>
      <c r="T23" s="164">
        <v>203929</v>
      </c>
      <c r="U23" s="164">
        <v>204449</v>
      </c>
      <c r="V23" s="164">
        <v>1400865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</row>
    <row r="24" spans="1:348" s="5" customFormat="1" x14ac:dyDescent="0.25">
      <c r="A24" s="162" t="s">
        <v>56</v>
      </c>
      <c r="B24" s="164">
        <v>15151</v>
      </c>
      <c r="C24" s="164">
        <v>18203</v>
      </c>
      <c r="D24" s="164">
        <v>23345</v>
      </c>
      <c r="E24" s="164">
        <v>23978</v>
      </c>
      <c r="F24" s="164">
        <v>25860</v>
      </c>
      <c r="G24" s="164">
        <v>26183</v>
      </c>
      <c r="H24" s="164">
        <v>25272</v>
      </c>
      <c r="I24" s="164">
        <v>30615</v>
      </c>
      <c r="J24" s="164">
        <v>30442</v>
      </c>
      <c r="K24" s="164">
        <v>29267</v>
      </c>
      <c r="L24" s="164">
        <v>29268</v>
      </c>
      <c r="M24" s="164">
        <v>27592</v>
      </c>
      <c r="N24" s="164">
        <v>305176</v>
      </c>
      <c r="O24" s="164">
        <v>25019</v>
      </c>
      <c r="P24" s="164">
        <v>23206</v>
      </c>
      <c r="Q24" s="164">
        <v>30006</v>
      </c>
      <c r="R24" s="164">
        <v>29561</v>
      </c>
      <c r="S24" s="164">
        <v>30566</v>
      </c>
      <c r="T24" s="164">
        <v>29048</v>
      </c>
      <c r="U24" s="164">
        <v>29804</v>
      </c>
      <c r="V24" s="164">
        <v>197210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</row>
    <row r="25" spans="1:348" s="5" customFormat="1" x14ac:dyDescent="0.25">
      <c r="A25" s="162" t="s">
        <v>57</v>
      </c>
      <c r="B25" s="164">
        <v>75097</v>
      </c>
      <c r="C25" s="164">
        <v>93153</v>
      </c>
      <c r="D25" s="164">
        <v>113243</v>
      </c>
      <c r="E25" s="164">
        <v>123886</v>
      </c>
      <c r="F25" s="164">
        <v>132152</v>
      </c>
      <c r="G25" s="164">
        <v>133871</v>
      </c>
      <c r="H25" s="164">
        <v>133380</v>
      </c>
      <c r="I25" s="164">
        <v>148674</v>
      </c>
      <c r="J25" s="164">
        <v>149599</v>
      </c>
      <c r="K25" s="164">
        <v>147005</v>
      </c>
      <c r="L25" s="164">
        <v>142402</v>
      </c>
      <c r="M25" s="164">
        <v>135769</v>
      </c>
      <c r="N25" s="164">
        <v>1528231</v>
      </c>
      <c r="O25" s="164">
        <v>130307</v>
      </c>
      <c r="P25" s="164">
        <v>123411</v>
      </c>
      <c r="Q25" s="164">
        <v>158617</v>
      </c>
      <c r="R25" s="164">
        <v>158862</v>
      </c>
      <c r="S25" s="164">
        <v>162946</v>
      </c>
      <c r="T25" s="164">
        <v>154044</v>
      </c>
      <c r="U25" s="164">
        <v>151752</v>
      </c>
      <c r="V25" s="164">
        <v>1039939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</row>
    <row r="26" spans="1:348" s="5" customFormat="1" x14ac:dyDescent="0.25">
      <c r="A26" s="162" t="s">
        <v>58</v>
      </c>
      <c r="B26" s="164">
        <v>60051</v>
      </c>
      <c r="C26" s="164">
        <v>75520</v>
      </c>
      <c r="D26" s="164">
        <v>88884</v>
      </c>
      <c r="E26" s="164">
        <v>92416</v>
      </c>
      <c r="F26" s="164">
        <v>106323</v>
      </c>
      <c r="G26" s="164">
        <v>109562</v>
      </c>
      <c r="H26" s="164">
        <v>107634</v>
      </c>
      <c r="I26" s="164">
        <v>118627</v>
      </c>
      <c r="J26" s="164">
        <v>117204</v>
      </c>
      <c r="K26" s="164">
        <v>110255</v>
      </c>
      <c r="L26" s="164">
        <v>108930</v>
      </c>
      <c r="M26" s="164">
        <v>104906</v>
      </c>
      <c r="N26" s="164">
        <v>1200312</v>
      </c>
      <c r="O26" s="164">
        <v>94969</v>
      </c>
      <c r="P26" s="164">
        <v>89880</v>
      </c>
      <c r="Q26" s="164">
        <v>109594</v>
      </c>
      <c r="R26" s="164">
        <v>109560</v>
      </c>
      <c r="S26" s="164">
        <v>116337</v>
      </c>
      <c r="T26" s="164">
        <v>109769</v>
      </c>
      <c r="U26" s="164">
        <v>113503</v>
      </c>
      <c r="V26" s="164">
        <v>743612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</row>
    <row r="27" spans="1:348" s="5" customFormat="1" x14ac:dyDescent="0.25">
      <c r="A27" s="162" t="s">
        <v>101</v>
      </c>
      <c r="B27" s="164">
        <v>31695</v>
      </c>
      <c r="C27" s="164">
        <v>36080</v>
      </c>
      <c r="D27" s="164">
        <v>44491</v>
      </c>
      <c r="E27" s="164">
        <v>47396</v>
      </c>
      <c r="F27" s="164">
        <v>53891</v>
      </c>
      <c r="G27" s="164">
        <v>53036</v>
      </c>
      <c r="H27" s="164">
        <v>53208</v>
      </c>
      <c r="I27" s="164">
        <v>60545</v>
      </c>
      <c r="J27" s="164">
        <v>60266</v>
      </c>
      <c r="K27" s="164">
        <v>57044</v>
      </c>
      <c r="L27" s="164">
        <v>58148</v>
      </c>
      <c r="M27" s="164">
        <v>54060</v>
      </c>
      <c r="N27" s="164">
        <v>609860</v>
      </c>
      <c r="O27" s="164">
        <v>50784</v>
      </c>
      <c r="P27" s="164">
        <v>47933</v>
      </c>
      <c r="Q27" s="164">
        <v>60215</v>
      </c>
      <c r="R27" s="164">
        <v>59914</v>
      </c>
      <c r="S27" s="164">
        <v>61116</v>
      </c>
      <c r="T27" s="164">
        <v>58807</v>
      </c>
      <c r="U27" s="164">
        <v>62142</v>
      </c>
      <c r="V27" s="164">
        <v>400911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</row>
    <row r="28" spans="1:348" s="5" customFormat="1" x14ac:dyDescent="0.25">
      <c r="A28" s="162" t="s">
        <v>102</v>
      </c>
      <c r="B28" s="164">
        <v>90565</v>
      </c>
      <c r="C28" s="164">
        <v>109023</v>
      </c>
      <c r="D28" s="164">
        <v>138409</v>
      </c>
      <c r="E28" s="164">
        <v>152264</v>
      </c>
      <c r="F28" s="164">
        <v>153570</v>
      </c>
      <c r="G28" s="164">
        <v>149245</v>
      </c>
      <c r="H28" s="164">
        <v>163497</v>
      </c>
      <c r="I28" s="164">
        <v>179641</v>
      </c>
      <c r="J28" s="164">
        <v>179986</v>
      </c>
      <c r="K28" s="164">
        <v>179344</v>
      </c>
      <c r="L28" s="164">
        <v>172919</v>
      </c>
      <c r="M28" s="164">
        <v>166618</v>
      </c>
      <c r="N28" s="164">
        <v>1835081</v>
      </c>
      <c r="O28" s="164">
        <v>155255</v>
      </c>
      <c r="P28" s="164">
        <v>148704</v>
      </c>
      <c r="Q28" s="164">
        <v>180111</v>
      </c>
      <c r="R28" s="164">
        <v>181151</v>
      </c>
      <c r="S28" s="164">
        <v>183852</v>
      </c>
      <c r="T28" s="164">
        <v>174833</v>
      </c>
      <c r="U28" s="164">
        <v>186476</v>
      </c>
      <c r="V28" s="164">
        <v>1210382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</row>
    <row r="29" spans="1:348" s="5" customFormat="1" x14ac:dyDescent="0.25">
      <c r="A29" s="162" t="s">
        <v>103</v>
      </c>
      <c r="B29" s="164">
        <v>89078</v>
      </c>
      <c r="C29" s="164">
        <v>99542</v>
      </c>
      <c r="D29" s="164">
        <v>127213</v>
      </c>
      <c r="E29" s="164">
        <v>135519</v>
      </c>
      <c r="F29" s="164">
        <v>144690</v>
      </c>
      <c r="G29" s="164">
        <v>139456</v>
      </c>
      <c r="H29" s="164">
        <v>148657</v>
      </c>
      <c r="I29" s="164">
        <v>166310</v>
      </c>
      <c r="J29" s="164">
        <v>171511</v>
      </c>
      <c r="K29" s="164">
        <v>163994</v>
      </c>
      <c r="L29" s="164">
        <v>156010</v>
      </c>
      <c r="M29" s="164">
        <v>149147</v>
      </c>
      <c r="N29" s="164">
        <v>1691127</v>
      </c>
      <c r="O29" s="164">
        <v>147772</v>
      </c>
      <c r="P29" s="164">
        <v>140800</v>
      </c>
      <c r="Q29" s="164">
        <v>178366</v>
      </c>
      <c r="R29" s="164">
        <v>176088</v>
      </c>
      <c r="S29" s="164">
        <v>184139</v>
      </c>
      <c r="T29" s="164">
        <v>175629</v>
      </c>
      <c r="U29" s="164">
        <v>179825</v>
      </c>
      <c r="V29" s="164">
        <v>1182619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</row>
    <row r="30" spans="1:348" s="5" customFormat="1" x14ac:dyDescent="0.25">
      <c r="A30" s="162" t="s">
        <v>104</v>
      </c>
      <c r="B30" s="164">
        <v>152162</v>
      </c>
      <c r="C30" s="164">
        <v>185970</v>
      </c>
      <c r="D30" s="164">
        <v>220871</v>
      </c>
      <c r="E30" s="164">
        <v>233053</v>
      </c>
      <c r="F30" s="164">
        <v>241173</v>
      </c>
      <c r="G30" s="164">
        <v>231082</v>
      </c>
      <c r="H30" s="164">
        <v>239201</v>
      </c>
      <c r="I30" s="164">
        <v>277674</v>
      </c>
      <c r="J30" s="164">
        <v>284322</v>
      </c>
      <c r="K30" s="164">
        <v>277846</v>
      </c>
      <c r="L30" s="164">
        <v>272135</v>
      </c>
      <c r="M30" s="164">
        <v>279467</v>
      </c>
      <c r="N30" s="164">
        <v>2894956</v>
      </c>
      <c r="O30" s="164">
        <v>249611</v>
      </c>
      <c r="P30" s="164">
        <v>234799</v>
      </c>
      <c r="Q30" s="164">
        <v>263350</v>
      </c>
      <c r="R30" s="164">
        <v>279960</v>
      </c>
      <c r="S30" s="164">
        <v>271198</v>
      </c>
      <c r="T30" s="164">
        <v>282150</v>
      </c>
      <c r="U30" s="164">
        <v>296838</v>
      </c>
      <c r="V30" s="164">
        <v>1877906</v>
      </c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</row>
    <row r="31" spans="1:348" s="5" customFormat="1" x14ac:dyDescent="0.25">
      <c r="A31" s="162" t="s">
        <v>59</v>
      </c>
      <c r="B31" s="164">
        <v>39710</v>
      </c>
      <c r="C31" s="164">
        <v>42789</v>
      </c>
      <c r="D31" s="164">
        <v>50682</v>
      </c>
      <c r="E31" s="164">
        <v>64190</v>
      </c>
      <c r="F31" s="164">
        <v>67724</v>
      </c>
      <c r="G31" s="164">
        <v>77389</v>
      </c>
      <c r="H31" s="164">
        <v>78188</v>
      </c>
      <c r="I31" s="164">
        <v>87924</v>
      </c>
      <c r="J31" s="164">
        <v>81890</v>
      </c>
      <c r="K31" s="164">
        <v>77112</v>
      </c>
      <c r="L31" s="164">
        <v>75232</v>
      </c>
      <c r="M31" s="164">
        <v>70617</v>
      </c>
      <c r="N31" s="164">
        <v>813447</v>
      </c>
      <c r="O31" s="164">
        <v>68635</v>
      </c>
      <c r="P31" s="164">
        <v>65520</v>
      </c>
      <c r="Q31" s="164">
        <v>82202</v>
      </c>
      <c r="R31" s="164">
        <v>82025</v>
      </c>
      <c r="S31" s="164">
        <v>82871</v>
      </c>
      <c r="T31" s="164">
        <v>81911</v>
      </c>
      <c r="U31" s="164">
        <v>75105</v>
      </c>
      <c r="V31" s="164">
        <v>538269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</row>
    <row r="32" spans="1:348" s="5" customFormat="1" x14ac:dyDescent="0.25">
      <c r="A32" s="162" t="s">
        <v>105</v>
      </c>
      <c r="B32" s="164">
        <v>27920</v>
      </c>
      <c r="C32" s="164">
        <v>33282</v>
      </c>
      <c r="D32" s="164">
        <v>47245</v>
      </c>
      <c r="E32" s="164">
        <v>74006</v>
      </c>
      <c r="F32" s="164">
        <v>79449</v>
      </c>
      <c r="G32" s="164">
        <v>73258</v>
      </c>
      <c r="H32" s="164">
        <v>65230</v>
      </c>
      <c r="I32" s="164">
        <v>75008</v>
      </c>
      <c r="J32" s="164">
        <v>73814</v>
      </c>
      <c r="K32" s="164">
        <v>73938</v>
      </c>
      <c r="L32" s="164">
        <v>72555</v>
      </c>
      <c r="M32" s="164">
        <v>65570</v>
      </c>
      <c r="N32" s="164">
        <v>761275</v>
      </c>
      <c r="O32" s="164">
        <v>59223</v>
      </c>
      <c r="P32" s="164">
        <v>57820</v>
      </c>
      <c r="Q32" s="164">
        <v>77277</v>
      </c>
      <c r="R32" s="164">
        <v>77935</v>
      </c>
      <c r="S32" s="164">
        <v>77979</v>
      </c>
      <c r="T32" s="164">
        <v>74878</v>
      </c>
      <c r="U32" s="164">
        <v>72951</v>
      </c>
      <c r="V32" s="164">
        <v>498063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</row>
    <row r="33" spans="1:348" s="5" customFormat="1" x14ac:dyDescent="0.25">
      <c r="A33" s="162" t="s">
        <v>60</v>
      </c>
      <c r="B33" s="164">
        <v>26789</v>
      </c>
      <c r="C33" s="164">
        <v>33197</v>
      </c>
      <c r="D33" s="164">
        <v>41218</v>
      </c>
      <c r="E33" s="164">
        <v>44031</v>
      </c>
      <c r="F33" s="164">
        <v>53658</v>
      </c>
      <c r="G33" s="164">
        <v>53410</v>
      </c>
      <c r="H33" s="164">
        <v>54384</v>
      </c>
      <c r="I33" s="164">
        <v>64191</v>
      </c>
      <c r="J33" s="164">
        <v>61298</v>
      </c>
      <c r="K33" s="164">
        <v>58882</v>
      </c>
      <c r="L33" s="164">
        <v>58776</v>
      </c>
      <c r="M33" s="164">
        <v>54895</v>
      </c>
      <c r="N33" s="164">
        <v>604729</v>
      </c>
      <c r="O33" s="164">
        <v>50554</v>
      </c>
      <c r="P33" s="164">
        <v>47827</v>
      </c>
      <c r="Q33" s="164">
        <v>60464</v>
      </c>
      <c r="R33" s="164">
        <v>63500</v>
      </c>
      <c r="S33" s="164">
        <v>64042</v>
      </c>
      <c r="T33" s="164">
        <v>59700</v>
      </c>
      <c r="U33" s="164">
        <v>59716</v>
      </c>
      <c r="V33" s="164">
        <v>405803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</row>
    <row r="34" spans="1:348" s="5" customFormat="1" x14ac:dyDescent="0.25">
      <c r="A34" s="162" t="s">
        <v>61</v>
      </c>
      <c r="B34" s="164">
        <v>40153</v>
      </c>
      <c r="C34" s="164">
        <v>53317</v>
      </c>
      <c r="D34" s="164">
        <v>76424</v>
      </c>
      <c r="E34" s="164">
        <v>78716</v>
      </c>
      <c r="F34" s="164">
        <v>89794</v>
      </c>
      <c r="G34" s="164">
        <v>86310</v>
      </c>
      <c r="H34" s="164">
        <v>87213</v>
      </c>
      <c r="I34" s="164">
        <v>89381</v>
      </c>
      <c r="J34" s="164">
        <v>85803</v>
      </c>
      <c r="K34" s="164">
        <v>77151</v>
      </c>
      <c r="L34" s="164">
        <v>79732</v>
      </c>
      <c r="M34" s="164">
        <v>74730</v>
      </c>
      <c r="N34" s="164">
        <v>918724</v>
      </c>
      <c r="O34" s="164">
        <v>64745</v>
      </c>
      <c r="P34" s="164">
        <v>64779</v>
      </c>
      <c r="Q34" s="164">
        <v>77444</v>
      </c>
      <c r="R34" s="164">
        <v>80106</v>
      </c>
      <c r="S34" s="164">
        <v>84892</v>
      </c>
      <c r="T34" s="164">
        <v>79074</v>
      </c>
      <c r="U34" s="164">
        <v>82369</v>
      </c>
      <c r="V34" s="164">
        <v>533409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</row>
    <row r="35" spans="1:348" s="5" customFormat="1" x14ac:dyDescent="0.25">
      <c r="A35" s="162" t="s">
        <v>62</v>
      </c>
      <c r="B35" s="164">
        <v>42621</v>
      </c>
      <c r="C35" s="164">
        <v>45787</v>
      </c>
      <c r="D35" s="164">
        <v>59546</v>
      </c>
      <c r="E35" s="164">
        <v>60384</v>
      </c>
      <c r="F35" s="164">
        <v>68261</v>
      </c>
      <c r="G35" s="164">
        <v>85777</v>
      </c>
      <c r="H35" s="164">
        <v>85704</v>
      </c>
      <c r="I35" s="164">
        <v>82469</v>
      </c>
      <c r="J35" s="164">
        <v>83055</v>
      </c>
      <c r="K35" s="164">
        <v>78927</v>
      </c>
      <c r="L35" s="164">
        <v>77370</v>
      </c>
      <c r="M35" s="164">
        <v>70944</v>
      </c>
      <c r="N35" s="164">
        <v>840845</v>
      </c>
      <c r="O35" s="164">
        <v>67914</v>
      </c>
      <c r="P35" s="164">
        <v>63599</v>
      </c>
      <c r="Q35" s="164">
        <v>77365</v>
      </c>
      <c r="R35" s="164">
        <v>76539</v>
      </c>
      <c r="S35" s="164">
        <v>82779</v>
      </c>
      <c r="T35" s="164">
        <v>78389</v>
      </c>
      <c r="U35" s="164">
        <v>85196</v>
      </c>
      <c r="V35" s="164">
        <v>531781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</row>
    <row r="36" spans="1:348" s="10" customFormat="1" x14ac:dyDescent="0.25">
      <c r="A36" s="10" t="s">
        <v>23</v>
      </c>
      <c r="B36" s="9">
        <v>1355990</v>
      </c>
      <c r="C36" s="9">
        <v>1626808</v>
      </c>
      <c r="D36" s="9">
        <v>2044263</v>
      </c>
      <c r="E36" s="9">
        <v>2288319</v>
      </c>
      <c r="F36" s="9">
        <v>2392004</v>
      </c>
      <c r="G36" s="9">
        <v>2389159</v>
      </c>
      <c r="H36" s="9">
        <v>2456993</v>
      </c>
      <c r="I36" s="9">
        <v>2687814</v>
      </c>
      <c r="J36" s="9">
        <v>2692332</v>
      </c>
      <c r="K36" s="9">
        <v>2578973</v>
      </c>
      <c r="L36" s="9">
        <v>2547768</v>
      </c>
      <c r="M36" s="9">
        <v>2369181</v>
      </c>
      <c r="N36" s="9">
        <v>27429604</v>
      </c>
      <c r="O36" s="9">
        <v>2299059</v>
      </c>
      <c r="P36" s="9">
        <v>2208697</v>
      </c>
      <c r="Q36" s="9">
        <v>2675172</v>
      </c>
      <c r="R36" s="9">
        <v>2760975</v>
      </c>
      <c r="S36" s="9">
        <v>2860224</v>
      </c>
      <c r="T36" s="9">
        <v>2711761</v>
      </c>
      <c r="U36" s="9">
        <v>2664719</v>
      </c>
      <c r="V36" s="9">
        <v>18180607</v>
      </c>
      <c r="W36"/>
      <c r="X36"/>
      <c r="Y36"/>
      <c r="Z36"/>
      <c r="AA36"/>
      <c r="AB36"/>
      <c r="AC36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8"/>
      <c r="LP36" s="18"/>
      <c r="LQ36" s="18"/>
      <c r="LR36" s="18"/>
      <c r="LS36" s="18"/>
      <c r="LT36" s="18"/>
      <c r="LU36" s="18"/>
      <c r="LV36" s="18"/>
      <c r="LW36" s="18"/>
      <c r="LX36" s="18"/>
      <c r="LY36" s="18"/>
      <c r="LZ36" s="18"/>
      <c r="MA36" s="18"/>
      <c r="MB36" s="18"/>
      <c r="MC36" s="18"/>
      <c r="MD36" s="18"/>
      <c r="ME36" s="18"/>
      <c r="MF36" s="18"/>
      <c r="MG36" s="18"/>
      <c r="MH36" s="18"/>
      <c r="MI36" s="18"/>
      <c r="MJ36" s="18"/>
    </row>
    <row r="37" spans="1:348" s="5" customForma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</row>
    <row r="38" spans="1:348" s="5" customForma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</row>
    <row r="39" spans="1:348" s="5" customForma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</row>
    <row r="40" spans="1:348" s="5" customFormat="1" ht="29.25" x14ac:dyDescent="0.25">
      <c r="A40" s="54" t="s">
        <v>85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</row>
    <row r="41" spans="1:348" s="5" customFormat="1" ht="21" x14ac:dyDescent="0.25">
      <c r="A41" s="55" t="s">
        <v>86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</row>
    <row r="42" spans="1:348" s="5" customForma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</row>
    <row r="43" spans="1:348" s="5" customFormat="1" x14ac:dyDescent="0.25">
      <c r="A43" s="11"/>
      <c r="B43" s="168">
        <v>2022</v>
      </c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 t="s">
        <v>88</v>
      </c>
      <c r="O43" s="168">
        <v>2023</v>
      </c>
      <c r="P43" s="168"/>
      <c r="Q43" s="168"/>
      <c r="R43" s="168"/>
      <c r="S43" s="168"/>
      <c r="T43" s="168"/>
      <c r="U43" s="168"/>
      <c r="V43" s="168" t="s">
        <v>106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</row>
    <row r="44" spans="1:348" s="8" customFormat="1" x14ac:dyDescent="0.25">
      <c r="A44" s="162"/>
      <c r="B44" s="162" t="s">
        <v>12</v>
      </c>
      <c r="C44" s="162" t="s">
        <v>13</v>
      </c>
      <c r="D44" s="162" t="s">
        <v>14</v>
      </c>
      <c r="E44" s="162" t="s">
        <v>15</v>
      </c>
      <c r="F44" s="162" t="s">
        <v>4</v>
      </c>
      <c r="G44" s="162" t="s">
        <v>5</v>
      </c>
      <c r="H44" s="162" t="s">
        <v>6</v>
      </c>
      <c r="I44" s="162" t="s">
        <v>7</v>
      </c>
      <c r="J44" s="162" t="s">
        <v>8</v>
      </c>
      <c r="K44" s="162" t="s">
        <v>9</v>
      </c>
      <c r="L44" s="162" t="s">
        <v>10</v>
      </c>
      <c r="M44" s="162" t="s">
        <v>11</v>
      </c>
      <c r="N44" s="168"/>
      <c r="O44" s="162" t="s">
        <v>12</v>
      </c>
      <c r="P44" s="162" t="s">
        <v>13</v>
      </c>
      <c r="Q44" s="162" t="s">
        <v>14</v>
      </c>
      <c r="R44" s="162" t="s">
        <v>15</v>
      </c>
      <c r="S44" s="162" t="s">
        <v>4</v>
      </c>
      <c r="T44" s="162" t="s">
        <v>5</v>
      </c>
      <c r="U44" s="162" t="s">
        <v>6</v>
      </c>
      <c r="V44" s="168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</row>
    <row r="45" spans="1:348" s="56" customFormat="1" x14ac:dyDescent="0.25">
      <c r="A45" s="165" t="s">
        <v>45</v>
      </c>
      <c r="B45" s="165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5"/>
      <c r="O45" s="165">
        <v>0.69740876360004911</v>
      </c>
      <c r="P45" s="165">
        <v>0.41633567422975176</v>
      </c>
      <c r="Q45" s="165">
        <v>0.31106169867112354</v>
      </c>
      <c r="R45" s="165">
        <v>0.19031738105648799</v>
      </c>
      <c r="S45" s="165">
        <v>0.27957605722701451</v>
      </c>
      <c r="T45" s="165">
        <v>0.18175659880137715</v>
      </c>
      <c r="U45" s="165">
        <v>-9.5970312666531013E-3</v>
      </c>
      <c r="V45" s="165">
        <v>-0.31548425996776563</v>
      </c>
      <c r="W45"/>
      <c r="X45"/>
      <c r="Y45"/>
      <c r="Z45"/>
      <c r="AA45"/>
      <c r="AB45"/>
      <c r="AC45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</row>
    <row r="46" spans="1:348" s="57" customFormat="1" x14ac:dyDescent="0.25">
      <c r="A46" s="165" t="s">
        <v>46</v>
      </c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5"/>
      <c r="O46" s="165">
        <v>0.83396522421231534</v>
      </c>
      <c r="P46" s="165">
        <v>0.42208222811671087</v>
      </c>
      <c r="Q46" s="165">
        <v>0.50770454319514857</v>
      </c>
      <c r="R46" s="165">
        <v>0.27491232572063978</v>
      </c>
      <c r="S46" s="165">
        <v>0.14533527696793003</v>
      </c>
      <c r="T46" s="165">
        <v>6.7671809256661997E-2</v>
      </c>
      <c r="U46" s="165">
        <v>0.10605750187803045</v>
      </c>
      <c r="V46" s="165">
        <v>-0.34014730863821913</v>
      </c>
      <c r="W46"/>
      <c r="X46"/>
      <c r="Y46"/>
      <c r="Z46"/>
      <c r="AA46"/>
      <c r="AB46"/>
      <c r="AC46"/>
    </row>
    <row r="47" spans="1:348" s="58" customFormat="1" x14ac:dyDescent="0.25">
      <c r="A47" s="165" t="s">
        <v>47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>
        <v>0</v>
      </c>
      <c r="P47" s="165">
        <v>0</v>
      </c>
      <c r="Q47" s="165">
        <v>0</v>
      </c>
      <c r="R47" s="165">
        <v>0</v>
      </c>
      <c r="S47" s="165">
        <v>0</v>
      </c>
      <c r="T47" s="165">
        <v>0</v>
      </c>
      <c r="U47" s="165">
        <v>0</v>
      </c>
      <c r="V47" s="165">
        <v>0</v>
      </c>
      <c r="W47"/>
      <c r="X47"/>
      <c r="Y47"/>
      <c r="Z47"/>
      <c r="AA47"/>
      <c r="AB47"/>
      <c r="AC47"/>
    </row>
    <row r="48" spans="1:348" s="58" customFormat="1" x14ac:dyDescent="0.25">
      <c r="A48" s="165" t="s">
        <v>48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>
        <v>1.5428543248841109</v>
      </c>
      <c r="P48" s="165">
        <v>0.99763355617346028</v>
      </c>
      <c r="Q48" s="165">
        <v>0.12630164595230098</v>
      </c>
      <c r="R48" s="165">
        <v>0.1400931387767774</v>
      </c>
      <c r="S48" s="165">
        <v>7.4111639206991306E-2</v>
      </c>
      <c r="T48" s="165">
        <v>7.4503791488832724E-2</v>
      </c>
      <c r="U48" s="165">
        <v>0.1284792299673978</v>
      </c>
      <c r="V48" s="165">
        <v>-0.37539290389001423</v>
      </c>
      <c r="W48"/>
      <c r="X48"/>
      <c r="Y48"/>
      <c r="Z48"/>
      <c r="AA48"/>
      <c r="AB48"/>
      <c r="AC48"/>
    </row>
    <row r="49" spans="1:29" s="58" customFormat="1" x14ac:dyDescent="0.25">
      <c r="A49" s="165" t="s">
        <v>49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>
        <v>0.71923901500731335</v>
      </c>
      <c r="P49" s="165">
        <v>0.44522882811353809</v>
      </c>
      <c r="Q49" s="165">
        <v>0.447211298332233</v>
      </c>
      <c r="R49" s="165">
        <v>0.37033693562633135</v>
      </c>
      <c r="S49" s="165">
        <v>0.43579510654073045</v>
      </c>
      <c r="T49" s="165">
        <v>0.31359291808326384</v>
      </c>
      <c r="U49" s="165">
        <v>6.2904533120323278E-2</v>
      </c>
      <c r="V49" s="165">
        <v>-0.26458163808741114</v>
      </c>
      <c r="W49"/>
      <c r="X49"/>
      <c r="Y49"/>
      <c r="Z49"/>
      <c r="AA49"/>
      <c r="AB49"/>
      <c r="AC49"/>
    </row>
    <row r="50" spans="1:29" s="58" customFormat="1" x14ac:dyDescent="0.25">
      <c r="A50" s="165" t="s">
        <v>50</v>
      </c>
      <c r="B50" s="165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5"/>
      <c r="O50" s="165">
        <v>1.3292260300346554</v>
      </c>
      <c r="P50" s="165">
        <v>0.34647339579282305</v>
      </c>
      <c r="Q50" s="165">
        <v>0.26853582554517136</v>
      </c>
      <c r="R50" s="165">
        <v>0.12402070368356394</v>
      </c>
      <c r="S50" s="165">
        <v>0.17608303069992656</v>
      </c>
      <c r="T50" s="165">
        <v>7.4752567693744165E-2</v>
      </c>
      <c r="U50" s="165">
        <v>9.225669827824326E-2</v>
      </c>
      <c r="V50" s="165">
        <v>-0.34603492753449988</v>
      </c>
      <c r="W50"/>
      <c r="X50"/>
      <c r="Y50"/>
      <c r="Z50"/>
      <c r="AA50"/>
      <c r="AB50"/>
      <c r="AC50"/>
    </row>
    <row r="51" spans="1:29" s="58" customFormat="1" x14ac:dyDescent="0.25">
      <c r="A51" s="165" t="s">
        <v>51</v>
      </c>
      <c r="B51" s="165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5"/>
      <c r="O51" s="165">
        <v>0.70817157169693179</v>
      </c>
      <c r="P51" s="165">
        <v>0.42808730614589319</v>
      </c>
      <c r="Q51" s="165">
        <v>0.357760847107438</v>
      </c>
      <c r="R51" s="165">
        <v>0.12137862137862138</v>
      </c>
      <c r="S51" s="165">
        <v>0.12429019917311421</v>
      </c>
      <c r="T51" s="165">
        <v>6.7443133741476285E-2</v>
      </c>
      <c r="U51" s="165">
        <v>0.11408403361344538</v>
      </c>
      <c r="V51" s="165">
        <v>-0.3518099391924005</v>
      </c>
      <c r="W51"/>
      <c r="X51"/>
      <c r="Y51"/>
      <c r="Z51"/>
      <c r="AA51"/>
      <c r="AB51"/>
      <c r="AC51"/>
    </row>
    <row r="52" spans="1:29" s="58" customFormat="1" x14ac:dyDescent="0.25">
      <c r="A52" s="165" t="s">
        <v>52</v>
      </c>
      <c r="B52" s="165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5"/>
      <c r="O52" s="165">
        <v>0.35529161560089395</v>
      </c>
      <c r="P52" s="165">
        <v>6.3117404059151047E-2</v>
      </c>
      <c r="Q52" s="165">
        <v>8.3355353239328356E-2</v>
      </c>
      <c r="R52" s="165">
        <v>1.9436055708580847E-2</v>
      </c>
      <c r="S52" s="165">
        <v>4.990335617641891E-2</v>
      </c>
      <c r="T52" s="165">
        <v>-8.7011113191545601E-4</v>
      </c>
      <c r="U52" s="165">
        <v>-2.5659953285443567E-2</v>
      </c>
      <c r="V52" s="165">
        <v>-0.41732732886442719</v>
      </c>
      <c r="W52"/>
      <c r="X52"/>
      <c r="Y52"/>
      <c r="Z52"/>
      <c r="AA52"/>
      <c r="AB52"/>
      <c r="AC52"/>
    </row>
    <row r="53" spans="1:29" s="58" customFormat="1" x14ac:dyDescent="0.25">
      <c r="A53" s="165" t="s">
        <v>53</v>
      </c>
      <c r="B53" s="165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5"/>
      <c r="O53" s="165">
        <v>0.71732945947581861</v>
      </c>
      <c r="P53" s="165">
        <v>0.29670686340598706</v>
      </c>
      <c r="Q53" s="165">
        <v>0.30768445551427054</v>
      </c>
      <c r="R53" s="165">
        <v>0.23308531554801651</v>
      </c>
      <c r="S53" s="165">
        <v>0.20809874789095106</v>
      </c>
      <c r="T53" s="165">
        <v>4.0643317347284796E-2</v>
      </c>
      <c r="U53" s="165">
        <v>1.2261601908764833E-2</v>
      </c>
      <c r="V53" s="165">
        <v>-0.35537220825211657</v>
      </c>
      <c r="W53"/>
      <c r="X53"/>
      <c r="Y53"/>
      <c r="Z53"/>
      <c r="AA53"/>
      <c r="AB53"/>
      <c r="AC53"/>
    </row>
    <row r="54" spans="1:29" s="58" customFormat="1" x14ac:dyDescent="0.25">
      <c r="A54" s="165" t="s">
        <v>54</v>
      </c>
      <c r="B54" s="165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>
        <v>0.96789813798749369</v>
      </c>
      <c r="P54" s="165">
        <v>0.49648476732507535</v>
      </c>
      <c r="Q54" s="165">
        <v>0.39634434977192529</v>
      </c>
      <c r="R54" s="165">
        <v>0.30403974427488473</v>
      </c>
      <c r="S54" s="165">
        <v>0.3253949223583123</v>
      </c>
      <c r="T54" s="165">
        <v>0.25104973227011829</v>
      </c>
      <c r="U54" s="165">
        <v>0.219937483523519</v>
      </c>
      <c r="V54" s="165">
        <v>-0.29411014020953175</v>
      </c>
      <c r="W54"/>
      <c r="X54"/>
      <c r="Y54"/>
      <c r="Z54"/>
      <c r="AA54"/>
      <c r="AB54"/>
      <c r="AC54"/>
    </row>
    <row r="55" spans="1:29" s="58" customFormat="1" x14ac:dyDescent="0.25">
      <c r="A55" s="165" t="s">
        <v>55</v>
      </c>
      <c r="B55" s="165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>
        <v>0.55646801903164467</v>
      </c>
      <c r="P55" s="165">
        <v>0.25532051282051282</v>
      </c>
      <c r="Q55" s="165">
        <v>0.24614600435037726</v>
      </c>
      <c r="R55" s="165">
        <v>0.13945096810647215</v>
      </c>
      <c r="S55" s="165">
        <v>0.18513615629429836</v>
      </c>
      <c r="T55" s="165">
        <v>0.12532419516825039</v>
      </c>
      <c r="U55" s="165">
        <v>2.9808946713611475E-2</v>
      </c>
      <c r="V55" s="165">
        <v>-0.3493896166323372</v>
      </c>
      <c r="W55"/>
      <c r="X55"/>
      <c r="Y55"/>
      <c r="Z55"/>
      <c r="AA55"/>
      <c r="AB55"/>
      <c r="AC55"/>
    </row>
    <row r="56" spans="1:29" s="58" customFormat="1" x14ac:dyDescent="0.25">
      <c r="A56" s="165" t="s">
        <v>56</v>
      </c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5"/>
      <c r="O56" s="165">
        <v>0.65131014454491454</v>
      </c>
      <c r="P56" s="165">
        <v>0.27484480580124154</v>
      </c>
      <c r="Q56" s="165">
        <v>0.28532876418933389</v>
      </c>
      <c r="R56" s="165">
        <v>0.23283843523229628</v>
      </c>
      <c r="S56" s="165">
        <v>0.1819798917246713</v>
      </c>
      <c r="T56" s="165">
        <v>0.10942214413932705</v>
      </c>
      <c r="U56" s="165">
        <v>0.17932890155112377</v>
      </c>
      <c r="V56" s="165">
        <v>-0.35378273520853543</v>
      </c>
      <c r="W56"/>
      <c r="X56"/>
      <c r="Y56"/>
      <c r="Z56"/>
      <c r="AA56"/>
      <c r="AB56"/>
      <c r="AC56"/>
    </row>
    <row r="57" spans="1:29" s="58" customFormat="1" x14ac:dyDescent="0.25">
      <c r="A57" s="165" t="s">
        <v>57</v>
      </c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5"/>
      <c r="O57" s="165">
        <v>0.7351824973034875</v>
      </c>
      <c r="P57" s="165">
        <v>0.3248204566680622</v>
      </c>
      <c r="Q57" s="165">
        <v>0.40067818761424545</v>
      </c>
      <c r="R57" s="165">
        <v>0.28232407213082994</v>
      </c>
      <c r="S57" s="165">
        <v>0.23301955324172166</v>
      </c>
      <c r="T57" s="165">
        <v>0.15068984320726669</v>
      </c>
      <c r="U57" s="165">
        <v>0.13774179037336931</v>
      </c>
      <c r="V57" s="165">
        <v>-0.31951452365512806</v>
      </c>
      <c r="W57"/>
      <c r="X57"/>
      <c r="Y57"/>
      <c r="Z57"/>
      <c r="AA57"/>
      <c r="AB57"/>
      <c r="AC57"/>
    </row>
    <row r="58" spans="1:29" s="58" customFormat="1" x14ac:dyDescent="0.25">
      <c r="A58" s="165" t="s">
        <v>58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>
        <v>0.58147241511381997</v>
      </c>
      <c r="P58" s="165">
        <v>0.19014830508474576</v>
      </c>
      <c r="Q58" s="165">
        <v>0.23300031501732596</v>
      </c>
      <c r="R58" s="165">
        <v>0.18550900277008311</v>
      </c>
      <c r="S58" s="165">
        <v>9.4184701334612458E-2</v>
      </c>
      <c r="T58" s="165">
        <v>1.8893411949398515E-3</v>
      </c>
      <c r="U58" s="165">
        <v>5.452737982421911E-2</v>
      </c>
      <c r="V58" s="165">
        <v>-0.38048440738741263</v>
      </c>
      <c r="W58"/>
      <c r="X58"/>
      <c r="Y58"/>
      <c r="Z58"/>
      <c r="AA58"/>
      <c r="AB58"/>
      <c r="AC58"/>
    </row>
    <row r="59" spans="1:29" s="58" customFormat="1" x14ac:dyDescent="0.25">
      <c r="A59" s="162" t="s">
        <v>101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>
        <v>0.60227165168007568</v>
      </c>
      <c r="P59" s="165">
        <v>0.32851995565410197</v>
      </c>
      <c r="Q59" s="165">
        <v>0.35341979276707647</v>
      </c>
      <c r="R59" s="165">
        <v>0.26411511519959491</v>
      </c>
      <c r="S59" s="165">
        <v>0.13406691284258968</v>
      </c>
      <c r="T59" s="165">
        <v>0.10881288181612489</v>
      </c>
      <c r="U59" s="165">
        <v>0.16790708164185836</v>
      </c>
      <c r="V59" s="165">
        <v>-0.34261797789656645</v>
      </c>
      <c r="W59"/>
      <c r="X59"/>
      <c r="Y59"/>
      <c r="Z59"/>
      <c r="AA59"/>
      <c r="AB59"/>
      <c r="AC59"/>
    </row>
    <row r="60" spans="1:29" s="58" customFormat="1" x14ac:dyDescent="0.25">
      <c r="A60" s="162" t="s">
        <v>102</v>
      </c>
      <c r="B60" s="165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5"/>
      <c r="O60" s="165">
        <v>0.71429360128084796</v>
      </c>
      <c r="P60" s="165">
        <v>0.36396907074653972</v>
      </c>
      <c r="Q60" s="165">
        <v>0.30129543599043412</v>
      </c>
      <c r="R60" s="165">
        <v>0.18971654494824777</v>
      </c>
      <c r="S60" s="165">
        <v>0.19718695057628444</v>
      </c>
      <c r="T60" s="165">
        <v>0.1714496298033435</v>
      </c>
      <c r="U60" s="165">
        <v>0.14054692135023883</v>
      </c>
      <c r="V60" s="165">
        <v>-0.3404203956119648</v>
      </c>
      <c r="W60"/>
      <c r="X60"/>
      <c r="Y60"/>
      <c r="Z60"/>
      <c r="AA60"/>
      <c r="AB60"/>
      <c r="AC60"/>
    </row>
    <row r="61" spans="1:29" s="58" customFormat="1" x14ac:dyDescent="0.25">
      <c r="A61" s="162" t="s">
        <v>103</v>
      </c>
      <c r="B61" s="165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>
        <v>0.65890567816969403</v>
      </c>
      <c r="P61" s="165">
        <v>0.4144783106628358</v>
      </c>
      <c r="Q61" s="165">
        <v>0.40210513076493754</v>
      </c>
      <c r="R61" s="165">
        <v>0.29936023730989753</v>
      </c>
      <c r="S61" s="165">
        <v>0.27264496509779529</v>
      </c>
      <c r="T61" s="165">
        <v>0.25938647315282237</v>
      </c>
      <c r="U61" s="165">
        <v>0.20966385706693932</v>
      </c>
      <c r="V61" s="165">
        <v>-0.30069178719280104</v>
      </c>
      <c r="W61"/>
      <c r="X61"/>
      <c r="Y61"/>
      <c r="Z61"/>
      <c r="AA61"/>
      <c r="AB61"/>
      <c r="AC61"/>
    </row>
    <row r="62" spans="1:29" s="58" customFormat="1" x14ac:dyDescent="0.25">
      <c r="A62" s="162" t="s">
        <v>104</v>
      </c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>
        <v>0.64042927932072391</v>
      </c>
      <c r="P62" s="165">
        <v>0.26256385438511587</v>
      </c>
      <c r="Q62" s="165">
        <v>0.19232493174749063</v>
      </c>
      <c r="R62" s="165">
        <v>0.20127181370761157</v>
      </c>
      <c r="S62" s="165">
        <v>0.12449569396242531</v>
      </c>
      <c r="T62" s="165">
        <v>0.22099514458071162</v>
      </c>
      <c r="U62" s="165">
        <v>0.24095635051692929</v>
      </c>
      <c r="V62" s="165">
        <v>-0.35131794749212075</v>
      </c>
      <c r="W62"/>
      <c r="X62"/>
      <c r="Y62"/>
      <c r="Z62"/>
      <c r="AA62"/>
      <c r="AB62"/>
      <c r="AC62"/>
    </row>
    <row r="63" spans="1:29" s="58" customFormat="1" x14ac:dyDescent="0.25">
      <c r="A63" s="165" t="s">
        <v>59</v>
      </c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/>
      <c r="O63" s="165">
        <v>0.72840594308738349</v>
      </c>
      <c r="P63" s="165">
        <v>0.53123466311435186</v>
      </c>
      <c r="Q63" s="165">
        <v>0.62191705141864961</v>
      </c>
      <c r="R63" s="165">
        <v>0.27784701666926315</v>
      </c>
      <c r="S63" s="165">
        <v>0.22365778749040222</v>
      </c>
      <c r="T63" s="165">
        <v>5.8432076910155187E-2</v>
      </c>
      <c r="U63" s="165">
        <v>-3.9430603161610477E-2</v>
      </c>
      <c r="V63" s="165">
        <v>-0.33828632965638816</v>
      </c>
      <c r="W63"/>
      <c r="X63"/>
      <c r="Y63"/>
      <c r="Z63"/>
      <c r="AA63"/>
      <c r="AB63"/>
      <c r="AC63"/>
    </row>
    <row r="64" spans="1:29" s="58" customFormat="1" x14ac:dyDescent="0.25">
      <c r="A64" s="162" t="s">
        <v>105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>
        <v>1.1211676217765043</v>
      </c>
      <c r="P64" s="165">
        <v>0.73727540412234838</v>
      </c>
      <c r="Q64" s="165">
        <v>0.6356651497512964</v>
      </c>
      <c r="R64" s="165">
        <v>5.3090289976488396E-2</v>
      </c>
      <c r="S64" s="165">
        <v>-1.8502435524676206E-2</v>
      </c>
      <c r="T64" s="165">
        <v>2.211362581561058E-2</v>
      </c>
      <c r="U64" s="165">
        <v>0.11836578261536103</v>
      </c>
      <c r="V64" s="165">
        <v>-0.34575153525335783</v>
      </c>
      <c r="W64"/>
      <c r="X64"/>
      <c r="Y64"/>
      <c r="Z64"/>
      <c r="AA64"/>
      <c r="AB64"/>
      <c r="AC64"/>
    </row>
    <row r="65" spans="1:29" s="58" customFormat="1" x14ac:dyDescent="0.25">
      <c r="A65" s="165" t="s">
        <v>60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>
        <v>0.88711784687744966</v>
      </c>
      <c r="P65" s="165">
        <v>0.44070247311504052</v>
      </c>
      <c r="Q65" s="165">
        <v>0.4669319229462856</v>
      </c>
      <c r="R65" s="165">
        <v>0.44216574686016669</v>
      </c>
      <c r="S65" s="165">
        <v>0.19352193521935218</v>
      </c>
      <c r="T65" s="165">
        <v>0.11776820820071147</v>
      </c>
      <c r="U65" s="165">
        <v>9.8043542218299501E-2</v>
      </c>
      <c r="V65" s="165">
        <v>-0.32895065392928075</v>
      </c>
      <c r="W65"/>
      <c r="X65"/>
      <c r="Y65"/>
      <c r="Z65"/>
      <c r="AA65"/>
      <c r="AB65"/>
      <c r="AC65"/>
    </row>
    <row r="66" spans="1:29" s="58" customFormat="1" x14ac:dyDescent="0.25">
      <c r="A66" s="165" t="s">
        <v>61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>
        <v>0.61245735063382567</v>
      </c>
      <c r="P66" s="165">
        <v>0.21497833711574169</v>
      </c>
      <c r="Q66" s="165">
        <v>1.3346592693394745E-2</v>
      </c>
      <c r="R66" s="165">
        <v>1.7658417602520453E-2</v>
      </c>
      <c r="S66" s="165">
        <v>-5.4591620820990269E-2</v>
      </c>
      <c r="T66" s="165">
        <v>-8.3837330552659017E-2</v>
      </c>
      <c r="U66" s="165">
        <v>-5.5542178344971507E-2</v>
      </c>
      <c r="V66" s="165">
        <v>-0.41940234499153173</v>
      </c>
      <c r="W66"/>
      <c r="X66"/>
      <c r="Y66"/>
      <c r="Z66"/>
      <c r="AA66"/>
      <c r="AB66"/>
      <c r="AC66"/>
    </row>
    <row r="67" spans="1:29" s="58" customFormat="1" x14ac:dyDescent="0.25">
      <c r="A67" s="165" t="s">
        <v>62</v>
      </c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>
        <v>0.59343985359329909</v>
      </c>
      <c r="P67" s="165">
        <v>0.38901871710310787</v>
      </c>
      <c r="Q67" s="165">
        <v>0.29924764047962921</v>
      </c>
      <c r="R67" s="165">
        <v>0.26753775834658189</v>
      </c>
      <c r="S67" s="165">
        <v>0.21268367003120375</v>
      </c>
      <c r="T67" s="165">
        <v>-8.6130314653112133E-2</v>
      </c>
      <c r="U67" s="165">
        <v>-5.9273779520209093E-3</v>
      </c>
      <c r="V67" s="165">
        <v>-0.36756358187299681</v>
      </c>
      <c r="W67"/>
      <c r="X67"/>
      <c r="Y67"/>
      <c r="Z67"/>
      <c r="AA67"/>
      <c r="AB67"/>
      <c r="AC67"/>
    </row>
    <row r="68" spans="1:29" s="58" customFormat="1" x14ac:dyDescent="0.25">
      <c r="A68" s="56" t="s">
        <v>23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>
        <v>0.69548374250547573</v>
      </c>
      <c r="P68" s="56">
        <v>0.35768756976852834</v>
      </c>
      <c r="Q68" s="56">
        <v>0.30862418387457974</v>
      </c>
      <c r="R68" s="56">
        <v>0.20655162151780412</v>
      </c>
      <c r="S68" s="56">
        <v>0.19574381982638825</v>
      </c>
      <c r="T68" s="56">
        <v>0.13502743015429278</v>
      </c>
      <c r="U68" s="56">
        <v>8.4544807412963732E-2</v>
      </c>
      <c r="V68" s="56">
        <v>-0.33719032181434339</v>
      </c>
      <c r="W68"/>
      <c r="X68"/>
      <c r="Y68"/>
      <c r="Z68"/>
      <c r="AA68"/>
      <c r="AB68"/>
      <c r="AC68"/>
    </row>
    <row r="69" spans="1:29" s="5" customFormat="1" ht="12.75" x14ac:dyDescent="0.2"/>
  </sheetData>
  <conditionalFormatting pivot="1">
    <cfRule type="iconSet" priority="1">
      <iconSet iconSet="3Arrows">
        <cfvo type="percent" val="0"/>
        <cfvo type="num" val="0"/>
        <cfvo type="num" val="0.01"/>
      </iconSet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7778"/>
  <sheetViews>
    <sheetView showGridLines="0" zoomScale="80" zoomScaleNormal="80" workbookViewId="0">
      <pane xSplit="7" ySplit="1" topLeftCell="AE349" activePane="bottomRight" state="frozen"/>
      <selection pane="topRight" activeCell="H1" sqref="H1"/>
      <selection pane="bottomLeft" activeCell="A2" sqref="A2"/>
      <selection pane="bottomRight" activeCell="F353" sqref="F353:AE353"/>
    </sheetView>
  </sheetViews>
  <sheetFormatPr baseColWidth="10" defaultRowHeight="15" x14ac:dyDescent="0.25"/>
  <cols>
    <col min="1" max="1" width="8.42578125" style="5" customWidth="1"/>
    <col min="2" max="2" width="11" style="5"/>
    <col min="3" max="3" width="19.140625" style="5" customWidth="1"/>
    <col min="4" max="4" width="11" style="3"/>
    <col min="6" max="6" width="8.85546875" style="114" customWidth="1"/>
    <col min="7" max="7" width="10" style="114" bestFit="1" customWidth="1"/>
    <col min="8" max="31" width="10.5703125" style="15" customWidth="1"/>
    <col min="32" max="32" width="38.85546875" style="14" customWidth="1"/>
    <col min="34" max="34" width="16.5703125" bestFit="1" customWidth="1"/>
    <col min="40" max="43" width="12.7109375" style="132" customWidth="1"/>
  </cols>
  <sheetData>
    <row r="1" spans="1:43" s="1" customFormat="1" ht="45" x14ac:dyDescent="0.25">
      <c r="A1" s="4" t="s">
        <v>0</v>
      </c>
      <c r="B1" s="4" t="s">
        <v>1</v>
      </c>
      <c r="C1" s="4" t="s">
        <v>2</v>
      </c>
      <c r="D1" s="2" t="s">
        <v>3</v>
      </c>
      <c r="F1" s="113" t="s">
        <v>0</v>
      </c>
      <c r="G1" s="113" t="s">
        <v>1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  <c r="Q1" s="13" t="s">
        <v>35</v>
      </c>
      <c r="R1" s="13" t="s">
        <v>36</v>
      </c>
      <c r="S1" s="13" t="s">
        <v>37</v>
      </c>
      <c r="T1" s="13" t="s">
        <v>38</v>
      </c>
      <c r="U1" s="13" t="s">
        <v>39</v>
      </c>
      <c r="V1" s="13" t="s">
        <v>96</v>
      </c>
      <c r="W1" s="13" t="s">
        <v>97</v>
      </c>
      <c r="X1" s="13" t="s">
        <v>98</v>
      </c>
      <c r="Y1" s="13" t="s">
        <v>99</v>
      </c>
      <c r="Z1" s="13" t="s">
        <v>40</v>
      </c>
      <c r="AA1" s="13" t="s">
        <v>100</v>
      </c>
      <c r="AB1" s="13" t="s">
        <v>41</v>
      </c>
      <c r="AC1" s="13" t="s">
        <v>42</v>
      </c>
      <c r="AD1" s="13" t="s">
        <v>43</v>
      </c>
      <c r="AE1" s="13" t="s">
        <v>16</v>
      </c>
      <c r="AF1" s="12" t="s">
        <v>18</v>
      </c>
      <c r="AH1" s="1" t="s">
        <v>84</v>
      </c>
      <c r="AK1" s="1" t="s">
        <v>87</v>
      </c>
      <c r="AN1" s="159" t="s">
        <v>107</v>
      </c>
      <c r="AO1" s="159"/>
      <c r="AP1" s="159" t="s">
        <v>108</v>
      </c>
      <c r="AQ1" s="159"/>
    </row>
    <row r="2" spans="1:43" x14ac:dyDescent="0.25">
      <c r="A2" s="5">
        <v>1994</v>
      </c>
      <c r="B2" s="5" t="s">
        <v>15</v>
      </c>
      <c r="C2" s="5" t="s">
        <v>26</v>
      </c>
      <c r="D2" s="3">
        <v>187188</v>
      </c>
      <c r="F2" s="114">
        <v>1994</v>
      </c>
      <c r="G2" s="114" t="s">
        <v>15</v>
      </c>
      <c r="H2" s="16">
        <v>187188</v>
      </c>
      <c r="I2" s="16">
        <v>0</v>
      </c>
      <c r="J2" s="16">
        <v>0</v>
      </c>
      <c r="K2" s="16">
        <v>0</v>
      </c>
      <c r="L2" s="16">
        <v>64213</v>
      </c>
      <c r="M2" s="16">
        <v>16764</v>
      </c>
      <c r="N2" s="16">
        <v>24785</v>
      </c>
      <c r="O2" s="16">
        <v>39275</v>
      </c>
      <c r="P2" s="16">
        <v>28647</v>
      </c>
      <c r="Q2" s="16">
        <v>41638</v>
      </c>
      <c r="R2" s="16">
        <v>137831</v>
      </c>
      <c r="S2" s="16">
        <v>0</v>
      </c>
      <c r="T2" s="16">
        <v>41530</v>
      </c>
      <c r="U2" s="16">
        <v>47465</v>
      </c>
      <c r="V2" s="16">
        <v>38668</v>
      </c>
      <c r="W2" s="16">
        <v>64184</v>
      </c>
      <c r="X2" s="16">
        <v>30043</v>
      </c>
      <c r="Y2" s="16">
        <v>129304</v>
      </c>
      <c r="Z2" s="16">
        <v>36219</v>
      </c>
      <c r="AA2" s="16">
        <v>22276</v>
      </c>
      <c r="AB2" s="16">
        <v>23051</v>
      </c>
      <c r="AC2" s="16">
        <v>22787</v>
      </c>
      <c r="AD2" s="16">
        <v>16550</v>
      </c>
      <c r="AE2" s="16">
        <f t="shared" ref="AE2:AE65" si="0">SUM(H2:AD2)</f>
        <v>1012418</v>
      </c>
      <c r="AF2" s="12"/>
      <c r="AN2" s="130">
        <f>SUMIFS(BN_BolxEst2[[#This Row],[Retiro]:[Villa Rosa]],BN_BolxEst2[[#This Row],[Retiro]:[Villa Rosa]],"&gt;="&amp;LARGE(BN_BolxEst2[[#This Row],[Retiro]:[Villa Rosa]],4))</f>
        <v>518536</v>
      </c>
      <c r="AO2" s="131">
        <f>+AN2/BN_BolxEst2[[#This Row],[TOTAL]]</f>
        <v>0.51217580090436954</v>
      </c>
      <c r="AP2" s="130">
        <f>+BN_BolxEst2[[#This Row],[TOTAL]]-AN2</f>
        <v>493882</v>
      </c>
      <c r="AQ2" s="131">
        <f>+AP2/BN_BolxEst2[[#This Row],[TOTAL]]</f>
        <v>0.48782419909563046</v>
      </c>
    </row>
    <row r="3" spans="1:43" x14ac:dyDescent="0.25">
      <c r="A3" s="5">
        <v>1994</v>
      </c>
      <c r="B3" s="5" t="s">
        <v>4</v>
      </c>
      <c r="C3" s="5" t="s">
        <v>26</v>
      </c>
      <c r="D3" s="3">
        <v>212287</v>
      </c>
      <c r="F3" s="114">
        <v>1994</v>
      </c>
      <c r="G3" s="114" t="s">
        <v>4</v>
      </c>
      <c r="H3" s="17">
        <v>212287</v>
      </c>
      <c r="I3" s="17">
        <v>0</v>
      </c>
      <c r="J3" s="17">
        <v>0</v>
      </c>
      <c r="K3" s="17">
        <v>0</v>
      </c>
      <c r="L3" s="17">
        <v>88545</v>
      </c>
      <c r="M3" s="17">
        <v>17622</v>
      </c>
      <c r="N3" s="17">
        <v>26927</v>
      </c>
      <c r="O3" s="17">
        <v>50555</v>
      </c>
      <c r="P3" s="17">
        <v>31765</v>
      </c>
      <c r="Q3" s="17">
        <v>55005</v>
      </c>
      <c r="R3" s="17">
        <v>163521</v>
      </c>
      <c r="S3" s="17">
        <v>0</v>
      </c>
      <c r="T3" s="17">
        <v>46179</v>
      </c>
      <c r="U3" s="17">
        <v>70807</v>
      </c>
      <c r="V3" s="17">
        <v>46489</v>
      </c>
      <c r="W3" s="17">
        <v>80113</v>
      </c>
      <c r="X3" s="17">
        <v>55288</v>
      </c>
      <c r="Y3" s="17">
        <v>167275</v>
      </c>
      <c r="Z3" s="17">
        <v>54696</v>
      </c>
      <c r="AA3" s="17">
        <v>32852</v>
      </c>
      <c r="AB3" s="17">
        <v>32091</v>
      </c>
      <c r="AC3" s="17">
        <v>34142</v>
      </c>
      <c r="AD3" s="17">
        <v>20677</v>
      </c>
      <c r="AE3" s="15">
        <f t="shared" si="0"/>
        <v>1286836</v>
      </c>
      <c r="AF3" s="15"/>
      <c r="AN3" s="130">
        <f>SUMIFS(BN_BolxEst2[[#This Row],[Retiro]:[Villa Rosa]],BN_BolxEst2[[#This Row],[Retiro]:[Villa Rosa]],"&gt;="&amp;LARGE(BN_BolxEst2[[#This Row],[Retiro]:[Villa Rosa]],4))</f>
        <v>631628</v>
      </c>
      <c r="AO3" s="131">
        <f>+AN3/BN_BolxEst2[[#This Row],[TOTAL]]</f>
        <v>0.49083799334180889</v>
      </c>
      <c r="AP3" s="130">
        <f>+BN_BolxEst2[[#This Row],[TOTAL]]-AN3</f>
        <v>655208</v>
      </c>
      <c r="AQ3" s="131">
        <f>+AP3/BN_BolxEst2[[#This Row],[TOTAL]]</f>
        <v>0.50916200665819111</v>
      </c>
    </row>
    <row r="4" spans="1:43" x14ac:dyDescent="0.25">
      <c r="A4" s="5">
        <v>1994</v>
      </c>
      <c r="B4" s="5" t="s">
        <v>5</v>
      </c>
      <c r="C4" s="5" t="s">
        <v>26</v>
      </c>
      <c r="D4" s="3">
        <v>190666</v>
      </c>
      <c r="F4" s="114">
        <v>1994</v>
      </c>
      <c r="G4" s="114" t="s">
        <v>5</v>
      </c>
      <c r="H4" s="17">
        <v>190666</v>
      </c>
      <c r="I4" s="17">
        <v>0</v>
      </c>
      <c r="J4" s="17">
        <v>0</v>
      </c>
      <c r="K4" s="17">
        <v>0</v>
      </c>
      <c r="L4" s="17">
        <v>77657</v>
      </c>
      <c r="M4" s="17">
        <v>14526</v>
      </c>
      <c r="N4" s="17">
        <v>24719</v>
      </c>
      <c r="O4" s="17">
        <v>49433</v>
      </c>
      <c r="P4" s="17">
        <v>27590</v>
      </c>
      <c r="Q4" s="17">
        <v>54202</v>
      </c>
      <c r="R4" s="17">
        <v>173831</v>
      </c>
      <c r="S4" s="17">
        <v>0</v>
      </c>
      <c r="T4" s="17">
        <v>41262</v>
      </c>
      <c r="U4" s="17">
        <v>73205</v>
      </c>
      <c r="V4" s="17">
        <v>43017</v>
      </c>
      <c r="W4" s="17">
        <v>73928</v>
      </c>
      <c r="X4" s="17">
        <v>46040</v>
      </c>
      <c r="Y4" s="17">
        <v>154183</v>
      </c>
      <c r="Z4" s="17">
        <v>51784</v>
      </c>
      <c r="AA4" s="17">
        <v>29325</v>
      </c>
      <c r="AB4" s="17">
        <v>27585</v>
      </c>
      <c r="AC4" s="17">
        <v>32180</v>
      </c>
      <c r="AD4" s="17">
        <v>20320</v>
      </c>
      <c r="AE4" s="15">
        <f t="shared" si="0"/>
        <v>1205453</v>
      </c>
      <c r="AF4" s="15"/>
      <c r="AN4" s="130">
        <f>SUMIFS(BN_BolxEst2[[#This Row],[Retiro]:[Villa Rosa]],BN_BolxEst2[[#This Row],[Retiro]:[Villa Rosa]],"&gt;="&amp;LARGE(BN_BolxEst2[[#This Row],[Retiro]:[Villa Rosa]],4))</f>
        <v>596337</v>
      </c>
      <c r="AO4" s="131">
        <f>+AN4/BN_BolxEst2[[#This Row],[TOTAL]]</f>
        <v>0.49469950300841259</v>
      </c>
      <c r="AP4" s="130">
        <f>+BN_BolxEst2[[#This Row],[TOTAL]]-AN4</f>
        <v>609116</v>
      </c>
      <c r="AQ4" s="131">
        <f>+AP4/BN_BolxEst2[[#This Row],[TOTAL]]</f>
        <v>0.50530049699158741</v>
      </c>
    </row>
    <row r="5" spans="1:43" x14ac:dyDescent="0.25">
      <c r="A5" s="5">
        <v>1994</v>
      </c>
      <c r="B5" s="5" t="s">
        <v>6</v>
      </c>
      <c r="C5" s="5" t="s">
        <v>26</v>
      </c>
      <c r="D5" s="3">
        <v>201248</v>
      </c>
      <c r="F5" s="114">
        <v>1994</v>
      </c>
      <c r="G5" s="114" t="s">
        <v>6</v>
      </c>
      <c r="H5" s="17">
        <v>201248</v>
      </c>
      <c r="I5" s="17">
        <v>0</v>
      </c>
      <c r="J5" s="17">
        <v>0</v>
      </c>
      <c r="K5" s="17">
        <v>0</v>
      </c>
      <c r="L5" s="17">
        <v>75667</v>
      </c>
      <c r="M5" s="17">
        <v>26375</v>
      </c>
      <c r="N5" s="17">
        <v>29774</v>
      </c>
      <c r="O5" s="17">
        <v>52153</v>
      </c>
      <c r="P5" s="17">
        <v>35898</v>
      </c>
      <c r="Q5" s="17">
        <v>50683</v>
      </c>
      <c r="R5" s="17">
        <v>195854</v>
      </c>
      <c r="S5" s="17">
        <v>0</v>
      </c>
      <c r="T5" s="17">
        <v>45175</v>
      </c>
      <c r="U5" s="17">
        <v>74475</v>
      </c>
      <c r="V5" s="17">
        <v>47703</v>
      </c>
      <c r="W5" s="17">
        <v>71026</v>
      </c>
      <c r="X5" s="17">
        <v>47710</v>
      </c>
      <c r="Y5" s="17">
        <v>165613</v>
      </c>
      <c r="Z5" s="17">
        <v>52410</v>
      </c>
      <c r="AA5" s="17">
        <v>27175</v>
      </c>
      <c r="AB5" s="17">
        <v>29578</v>
      </c>
      <c r="AC5" s="17">
        <v>31202</v>
      </c>
      <c r="AD5" s="17">
        <v>21864</v>
      </c>
      <c r="AE5" s="15">
        <f t="shared" si="0"/>
        <v>1281583</v>
      </c>
      <c r="AF5" s="15"/>
      <c r="AN5" s="130">
        <f>SUMIFS(BN_BolxEst2[[#This Row],[Retiro]:[Villa Rosa]],BN_BolxEst2[[#This Row],[Retiro]:[Villa Rosa]],"&gt;="&amp;LARGE(BN_BolxEst2[[#This Row],[Retiro]:[Villa Rosa]],4))</f>
        <v>638382</v>
      </c>
      <c r="AO5" s="131">
        <f>+AN5/BN_BolxEst2[[#This Row],[TOTAL]]</f>
        <v>0.49811990327587052</v>
      </c>
      <c r="AP5" s="130">
        <f>+BN_BolxEst2[[#This Row],[TOTAL]]-AN5</f>
        <v>643201</v>
      </c>
      <c r="AQ5" s="131">
        <f>+AP5/BN_BolxEst2[[#This Row],[TOTAL]]</f>
        <v>0.50188009672412948</v>
      </c>
    </row>
    <row r="6" spans="1:43" x14ac:dyDescent="0.25">
      <c r="A6" s="5">
        <v>1994</v>
      </c>
      <c r="B6" s="5" t="s">
        <v>7</v>
      </c>
      <c r="C6" s="5" t="s">
        <v>26</v>
      </c>
      <c r="D6" s="3">
        <v>200218</v>
      </c>
      <c r="F6" s="114">
        <v>1994</v>
      </c>
      <c r="G6" s="114" t="s">
        <v>7</v>
      </c>
      <c r="H6" s="17">
        <v>200218</v>
      </c>
      <c r="I6" s="17">
        <v>0</v>
      </c>
      <c r="J6" s="17">
        <v>0</v>
      </c>
      <c r="K6" s="17">
        <v>0</v>
      </c>
      <c r="L6" s="17">
        <v>73473</v>
      </c>
      <c r="M6" s="17">
        <v>28286</v>
      </c>
      <c r="N6" s="17">
        <v>31929</v>
      </c>
      <c r="O6" s="17">
        <v>55693</v>
      </c>
      <c r="P6" s="17">
        <v>41142</v>
      </c>
      <c r="Q6" s="17">
        <v>53995</v>
      </c>
      <c r="R6" s="17">
        <v>232376</v>
      </c>
      <c r="S6" s="17">
        <v>0</v>
      </c>
      <c r="T6" s="17">
        <v>54021</v>
      </c>
      <c r="U6" s="17">
        <v>80123</v>
      </c>
      <c r="V6" s="17">
        <v>53504</v>
      </c>
      <c r="W6" s="17">
        <v>78347</v>
      </c>
      <c r="X6" s="17">
        <v>54759</v>
      </c>
      <c r="Y6" s="17">
        <v>185094</v>
      </c>
      <c r="Z6" s="17">
        <v>59544</v>
      </c>
      <c r="AA6" s="17">
        <v>29955</v>
      </c>
      <c r="AB6" s="17">
        <v>36507</v>
      </c>
      <c r="AC6" s="17">
        <v>33371</v>
      </c>
      <c r="AD6" s="17">
        <v>22137</v>
      </c>
      <c r="AE6" s="15">
        <f t="shared" si="0"/>
        <v>1404474</v>
      </c>
      <c r="AF6" s="15"/>
      <c r="AN6" s="130">
        <f>SUMIFS(BN_BolxEst2[[#This Row],[Retiro]:[Villa Rosa]],BN_BolxEst2[[#This Row],[Retiro]:[Villa Rosa]],"&gt;="&amp;LARGE(BN_BolxEst2[[#This Row],[Retiro]:[Villa Rosa]],4))</f>
        <v>697811</v>
      </c>
      <c r="AO6" s="131">
        <f>+AN6/BN_BolxEst2[[#This Row],[TOTAL]]</f>
        <v>0.49684864226749659</v>
      </c>
      <c r="AP6" s="130">
        <f>+BN_BolxEst2[[#This Row],[TOTAL]]-AN6</f>
        <v>706663</v>
      </c>
      <c r="AQ6" s="131">
        <f>+AP6/BN_BolxEst2[[#This Row],[TOTAL]]</f>
        <v>0.50315135773250341</v>
      </c>
    </row>
    <row r="7" spans="1:43" x14ac:dyDescent="0.25">
      <c r="A7" s="5">
        <v>1994</v>
      </c>
      <c r="B7" s="5" t="s">
        <v>8</v>
      </c>
      <c r="C7" s="5" t="s">
        <v>26</v>
      </c>
      <c r="D7" s="3">
        <v>205046</v>
      </c>
      <c r="F7" s="114">
        <v>1994</v>
      </c>
      <c r="G7" s="114" t="s">
        <v>8</v>
      </c>
      <c r="H7" s="17">
        <v>205046</v>
      </c>
      <c r="I7" s="17">
        <v>0</v>
      </c>
      <c r="J7" s="17">
        <v>0</v>
      </c>
      <c r="K7" s="17">
        <v>0</v>
      </c>
      <c r="L7" s="17">
        <v>91417</v>
      </c>
      <c r="M7" s="17">
        <v>31859</v>
      </c>
      <c r="N7" s="17">
        <v>29289</v>
      </c>
      <c r="O7" s="17">
        <v>52070</v>
      </c>
      <c r="P7" s="17">
        <v>42501</v>
      </c>
      <c r="Q7" s="17">
        <v>58183</v>
      </c>
      <c r="R7" s="17">
        <v>258854</v>
      </c>
      <c r="S7" s="17">
        <v>0</v>
      </c>
      <c r="T7" s="17">
        <v>64161</v>
      </c>
      <c r="U7" s="17">
        <v>87889</v>
      </c>
      <c r="V7" s="17">
        <v>55985</v>
      </c>
      <c r="W7" s="17">
        <v>82442</v>
      </c>
      <c r="X7" s="17">
        <v>56852</v>
      </c>
      <c r="Y7" s="17">
        <v>196295</v>
      </c>
      <c r="Z7" s="17">
        <v>59379</v>
      </c>
      <c r="AA7" s="17">
        <v>30580</v>
      </c>
      <c r="AB7" s="17">
        <v>37590</v>
      </c>
      <c r="AC7" s="17">
        <v>34183</v>
      </c>
      <c r="AD7" s="17">
        <v>23157</v>
      </c>
      <c r="AE7" s="15">
        <f t="shared" si="0"/>
        <v>1497732</v>
      </c>
      <c r="AF7" s="15"/>
      <c r="AN7" s="130">
        <f>SUMIFS(BN_BolxEst2[[#This Row],[Retiro]:[Villa Rosa]],BN_BolxEst2[[#This Row],[Retiro]:[Villa Rosa]],"&gt;="&amp;LARGE(BN_BolxEst2[[#This Row],[Retiro]:[Villa Rosa]],4))</f>
        <v>751612</v>
      </c>
      <c r="AO7" s="131">
        <f>+AN7/BN_BolxEst2[[#This Row],[TOTAL]]</f>
        <v>0.50183343882617182</v>
      </c>
      <c r="AP7" s="130">
        <f>+BN_BolxEst2[[#This Row],[TOTAL]]-AN7</f>
        <v>746120</v>
      </c>
      <c r="AQ7" s="131">
        <f>+AP7/BN_BolxEst2[[#This Row],[TOTAL]]</f>
        <v>0.49816656117382818</v>
      </c>
    </row>
    <row r="8" spans="1:43" x14ac:dyDescent="0.25">
      <c r="A8" s="5">
        <v>1994</v>
      </c>
      <c r="B8" s="5" t="s">
        <v>9</v>
      </c>
      <c r="C8" s="5" t="s">
        <v>26</v>
      </c>
      <c r="D8" s="3">
        <v>215605</v>
      </c>
      <c r="F8" s="114">
        <v>1994</v>
      </c>
      <c r="G8" s="114" t="s">
        <v>9</v>
      </c>
      <c r="H8" s="17">
        <v>215605</v>
      </c>
      <c r="I8" s="17">
        <v>0</v>
      </c>
      <c r="J8" s="17">
        <v>0</v>
      </c>
      <c r="K8" s="17">
        <v>0</v>
      </c>
      <c r="L8" s="17">
        <v>94581</v>
      </c>
      <c r="M8" s="17">
        <v>27159</v>
      </c>
      <c r="N8" s="17">
        <v>31242</v>
      </c>
      <c r="O8" s="17">
        <v>51196</v>
      </c>
      <c r="P8" s="17">
        <v>41170</v>
      </c>
      <c r="Q8" s="17">
        <v>60356</v>
      </c>
      <c r="R8" s="17">
        <v>249994</v>
      </c>
      <c r="S8" s="17">
        <v>0</v>
      </c>
      <c r="T8" s="17">
        <v>73105</v>
      </c>
      <c r="U8" s="17">
        <v>94234</v>
      </c>
      <c r="V8" s="17">
        <v>51256</v>
      </c>
      <c r="W8" s="17">
        <v>95025</v>
      </c>
      <c r="X8" s="17">
        <v>59478</v>
      </c>
      <c r="Y8" s="17">
        <v>206337</v>
      </c>
      <c r="Z8" s="17">
        <v>56190</v>
      </c>
      <c r="AA8" s="17">
        <v>31946</v>
      </c>
      <c r="AB8" s="17">
        <v>37684</v>
      </c>
      <c r="AC8" s="17">
        <v>3400</v>
      </c>
      <c r="AD8" s="17">
        <v>24360</v>
      </c>
      <c r="AE8" s="15">
        <f t="shared" si="0"/>
        <v>1504318</v>
      </c>
      <c r="AF8" s="15"/>
      <c r="AN8" s="130">
        <f>SUMIFS(BN_BolxEst2[[#This Row],[Retiro]:[Villa Rosa]],BN_BolxEst2[[#This Row],[Retiro]:[Villa Rosa]],"&gt;="&amp;LARGE(BN_BolxEst2[[#This Row],[Retiro]:[Villa Rosa]],4))</f>
        <v>766961</v>
      </c>
      <c r="AO8" s="131">
        <f>+AN8/BN_BolxEst2[[#This Row],[TOTAL]]</f>
        <v>0.50983967485598125</v>
      </c>
      <c r="AP8" s="130">
        <f>+BN_BolxEst2[[#This Row],[TOTAL]]-AN8</f>
        <v>737357</v>
      </c>
      <c r="AQ8" s="131">
        <f>+AP8/BN_BolxEst2[[#This Row],[TOTAL]]</f>
        <v>0.49016032514401875</v>
      </c>
    </row>
    <row r="9" spans="1:43" x14ac:dyDescent="0.25">
      <c r="A9" s="5">
        <v>1994</v>
      </c>
      <c r="B9" s="5" t="s">
        <v>10</v>
      </c>
      <c r="C9" s="5" t="s">
        <v>26</v>
      </c>
      <c r="D9" s="3">
        <v>217460</v>
      </c>
      <c r="F9" s="114">
        <v>1994</v>
      </c>
      <c r="G9" s="114" t="s">
        <v>10</v>
      </c>
      <c r="H9" s="17">
        <v>217460</v>
      </c>
      <c r="I9" s="17">
        <v>0</v>
      </c>
      <c r="J9" s="17">
        <v>0</v>
      </c>
      <c r="K9" s="17">
        <v>0</v>
      </c>
      <c r="L9" s="17">
        <v>101013</v>
      </c>
      <c r="M9" s="17">
        <v>22034</v>
      </c>
      <c r="N9" s="17">
        <v>29584</v>
      </c>
      <c r="O9" s="17">
        <v>67194</v>
      </c>
      <c r="P9" s="17">
        <v>44581</v>
      </c>
      <c r="Q9" s="17">
        <v>68101</v>
      </c>
      <c r="R9" s="17">
        <v>232486</v>
      </c>
      <c r="S9" s="17">
        <v>0</v>
      </c>
      <c r="T9" s="17">
        <v>80610</v>
      </c>
      <c r="U9" s="17">
        <v>105096</v>
      </c>
      <c r="V9" s="17">
        <v>63333</v>
      </c>
      <c r="W9" s="17">
        <v>106472</v>
      </c>
      <c r="X9" s="17">
        <v>66906</v>
      </c>
      <c r="Y9" s="17">
        <v>249256</v>
      </c>
      <c r="Z9" s="17">
        <v>62714</v>
      </c>
      <c r="AA9" s="17">
        <v>35896</v>
      </c>
      <c r="AB9" s="17">
        <v>40282</v>
      </c>
      <c r="AC9" s="17">
        <v>36140</v>
      </c>
      <c r="AD9" s="17">
        <v>25709</v>
      </c>
      <c r="AE9" s="15">
        <f t="shared" si="0"/>
        <v>1654867</v>
      </c>
      <c r="AF9" s="15"/>
      <c r="AN9" s="130">
        <f>SUMIFS(BN_BolxEst2[[#This Row],[Retiro]:[Villa Rosa]],BN_BolxEst2[[#This Row],[Retiro]:[Villa Rosa]],"&gt;="&amp;LARGE(BN_BolxEst2[[#This Row],[Retiro]:[Villa Rosa]],4))</f>
        <v>805674</v>
      </c>
      <c r="AO9" s="131">
        <f>+AN9/BN_BolxEst2[[#This Row],[TOTAL]]</f>
        <v>0.48685120919082925</v>
      </c>
      <c r="AP9" s="130">
        <f>+BN_BolxEst2[[#This Row],[TOTAL]]-AN9</f>
        <v>849193</v>
      </c>
      <c r="AQ9" s="131">
        <f>+AP9/BN_BolxEst2[[#This Row],[TOTAL]]</f>
        <v>0.51314879080917075</v>
      </c>
    </row>
    <row r="10" spans="1:43" x14ac:dyDescent="0.25">
      <c r="A10" s="5">
        <v>1994</v>
      </c>
      <c r="B10" s="5" t="s">
        <v>11</v>
      </c>
      <c r="C10" s="5" t="s">
        <v>26</v>
      </c>
      <c r="D10" s="3">
        <v>232274</v>
      </c>
      <c r="F10" s="114">
        <v>1994</v>
      </c>
      <c r="G10" s="114" t="s">
        <v>11</v>
      </c>
      <c r="H10" s="17">
        <v>232274</v>
      </c>
      <c r="I10" s="17">
        <v>2074</v>
      </c>
      <c r="J10" s="17">
        <v>5496</v>
      </c>
      <c r="K10" s="17">
        <v>0</v>
      </c>
      <c r="L10" s="17">
        <v>103620</v>
      </c>
      <c r="M10" s="17">
        <v>20763</v>
      </c>
      <c r="N10" s="17">
        <v>35804</v>
      </c>
      <c r="O10" s="17">
        <v>69531</v>
      </c>
      <c r="P10" s="17">
        <v>43623</v>
      </c>
      <c r="Q10" s="17">
        <v>70207</v>
      </c>
      <c r="R10" s="17">
        <v>231209</v>
      </c>
      <c r="S10" s="17">
        <v>16507</v>
      </c>
      <c r="T10" s="17">
        <v>81872</v>
      </c>
      <c r="U10" s="17">
        <v>104584</v>
      </c>
      <c r="V10" s="17">
        <v>64716</v>
      </c>
      <c r="W10" s="17">
        <v>107917</v>
      </c>
      <c r="X10" s="17">
        <v>66430</v>
      </c>
      <c r="Y10" s="17">
        <v>249201</v>
      </c>
      <c r="Z10" s="17">
        <v>58573</v>
      </c>
      <c r="AA10" s="17">
        <v>37506</v>
      </c>
      <c r="AB10" s="17">
        <v>41416</v>
      </c>
      <c r="AC10" s="17">
        <v>36954</v>
      </c>
      <c r="AD10" s="17">
        <v>27140</v>
      </c>
      <c r="AE10" s="15">
        <f t="shared" si="0"/>
        <v>1707417</v>
      </c>
      <c r="AF10" s="15"/>
      <c r="AN10" s="130">
        <f>SUMIFS(BN_BolxEst2[[#This Row],[Retiro]:[Villa Rosa]],BN_BolxEst2[[#This Row],[Retiro]:[Villa Rosa]],"&gt;="&amp;LARGE(BN_BolxEst2[[#This Row],[Retiro]:[Villa Rosa]],4))</f>
        <v>820601</v>
      </c>
      <c r="AO10" s="131">
        <f>+AN10/BN_BolxEst2[[#This Row],[TOTAL]]</f>
        <v>0.48060959917817381</v>
      </c>
      <c r="AP10" s="130">
        <f>+BN_BolxEst2[[#This Row],[TOTAL]]-AN10</f>
        <v>886816</v>
      </c>
      <c r="AQ10" s="131">
        <f>+AP10/BN_BolxEst2[[#This Row],[TOTAL]]</f>
        <v>0.51939040082182619</v>
      </c>
    </row>
    <row r="11" spans="1:43" x14ac:dyDescent="0.25">
      <c r="A11" s="5">
        <v>1995</v>
      </c>
      <c r="B11" s="5" t="s">
        <v>12</v>
      </c>
      <c r="C11" s="5" t="s">
        <v>26</v>
      </c>
      <c r="D11" s="3">
        <v>216487</v>
      </c>
      <c r="F11" s="114">
        <v>1995</v>
      </c>
      <c r="G11" s="114" t="s">
        <v>12</v>
      </c>
      <c r="H11" s="17">
        <v>216487</v>
      </c>
      <c r="I11" s="17">
        <v>2710</v>
      </c>
      <c r="J11" s="17">
        <v>6399</v>
      </c>
      <c r="K11" s="17">
        <v>0</v>
      </c>
      <c r="L11" s="17">
        <v>95131</v>
      </c>
      <c r="M11" s="17">
        <v>21359</v>
      </c>
      <c r="N11" s="17">
        <v>33637</v>
      </c>
      <c r="O11" s="17">
        <v>59360</v>
      </c>
      <c r="P11" s="17">
        <v>39998</v>
      </c>
      <c r="Q11" s="17">
        <v>64871</v>
      </c>
      <c r="R11" s="17">
        <v>219557</v>
      </c>
      <c r="S11" s="17">
        <v>21478</v>
      </c>
      <c r="T11" s="17">
        <v>76697</v>
      </c>
      <c r="U11" s="17">
        <v>94389</v>
      </c>
      <c r="V11" s="17">
        <v>60319</v>
      </c>
      <c r="W11" s="17">
        <v>101026</v>
      </c>
      <c r="X11" s="17">
        <v>66036</v>
      </c>
      <c r="Y11" s="17">
        <v>228622</v>
      </c>
      <c r="Z11" s="17">
        <v>61254</v>
      </c>
      <c r="AA11" s="17">
        <v>32839</v>
      </c>
      <c r="AB11" s="17">
        <v>41963</v>
      </c>
      <c r="AC11" s="17">
        <v>38310</v>
      </c>
      <c r="AD11" s="17">
        <v>27269</v>
      </c>
      <c r="AE11" s="15">
        <f t="shared" si="0"/>
        <v>1609711</v>
      </c>
      <c r="AF11" s="15"/>
      <c r="AN11" s="130">
        <f>SUMIFS(BN_BolxEst2[[#This Row],[Retiro]:[Villa Rosa]],BN_BolxEst2[[#This Row],[Retiro]:[Villa Rosa]],"&gt;="&amp;LARGE(BN_BolxEst2[[#This Row],[Retiro]:[Villa Rosa]],4))</f>
        <v>765692</v>
      </c>
      <c r="AO11" s="131">
        <f>+AN11/BN_BolxEst2[[#This Row],[TOTAL]]</f>
        <v>0.47567047749564983</v>
      </c>
      <c r="AP11" s="130">
        <f>+BN_BolxEst2[[#This Row],[TOTAL]]-AN11</f>
        <v>844019</v>
      </c>
      <c r="AQ11" s="131">
        <f>+AP11/BN_BolxEst2[[#This Row],[TOTAL]]</f>
        <v>0.52432952250435017</v>
      </c>
    </row>
    <row r="12" spans="1:43" x14ac:dyDescent="0.25">
      <c r="A12" s="5">
        <v>1995</v>
      </c>
      <c r="B12" s="5" t="s">
        <v>13</v>
      </c>
      <c r="C12" s="5" t="s">
        <v>26</v>
      </c>
      <c r="D12" s="3">
        <v>200567</v>
      </c>
      <c r="F12" s="114">
        <v>1995</v>
      </c>
      <c r="G12" s="114" t="s">
        <v>13</v>
      </c>
      <c r="H12" s="17">
        <v>200567</v>
      </c>
      <c r="I12" s="17">
        <v>7792</v>
      </c>
      <c r="J12" s="17">
        <v>8101</v>
      </c>
      <c r="K12" s="17">
        <v>0</v>
      </c>
      <c r="L12" s="17">
        <v>91532</v>
      </c>
      <c r="M12" s="17">
        <v>26865</v>
      </c>
      <c r="N12" s="17">
        <v>34824</v>
      </c>
      <c r="O12" s="17">
        <v>60595</v>
      </c>
      <c r="P12" s="17">
        <v>40672</v>
      </c>
      <c r="Q12" s="17">
        <v>64778</v>
      </c>
      <c r="R12" s="17">
        <v>162060</v>
      </c>
      <c r="S12" s="17">
        <v>29641</v>
      </c>
      <c r="T12" s="17">
        <v>83608</v>
      </c>
      <c r="U12" s="17">
        <v>113155</v>
      </c>
      <c r="V12" s="17">
        <v>69809</v>
      </c>
      <c r="W12" s="17">
        <v>116067</v>
      </c>
      <c r="X12" s="17">
        <v>86947</v>
      </c>
      <c r="Y12" s="17">
        <v>229793</v>
      </c>
      <c r="Z12" s="17">
        <v>86894</v>
      </c>
      <c r="AA12" s="17">
        <v>41950</v>
      </c>
      <c r="AB12" s="17">
        <v>58910</v>
      </c>
      <c r="AC12" s="17">
        <v>53871</v>
      </c>
      <c r="AD12" s="17">
        <v>36221</v>
      </c>
      <c r="AE12" s="15">
        <f t="shared" si="0"/>
        <v>1704652</v>
      </c>
      <c r="AF12" s="15"/>
      <c r="AN12" s="130">
        <f>SUMIFS(BN_BolxEst2[[#This Row],[Retiro]:[Villa Rosa]],BN_BolxEst2[[#This Row],[Retiro]:[Villa Rosa]],"&gt;="&amp;LARGE(BN_BolxEst2[[#This Row],[Retiro]:[Villa Rosa]],4))</f>
        <v>708487</v>
      </c>
      <c r="AO12" s="131">
        <f>+AN12/BN_BolxEst2[[#This Row],[TOTAL]]</f>
        <v>0.41561972766288957</v>
      </c>
      <c r="AP12" s="130">
        <f>+BN_BolxEst2[[#This Row],[TOTAL]]-AN12</f>
        <v>996165</v>
      </c>
      <c r="AQ12" s="131">
        <f>+AP12/BN_BolxEst2[[#This Row],[TOTAL]]</f>
        <v>0.58438027233711043</v>
      </c>
    </row>
    <row r="13" spans="1:43" x14ac:dyDescent="0.25">
      <c r="A13" s="5">
        <v>1995</v>
      </c>
      <c r="B13" s="5" t="s">
        <v>14</v>
      </c>
      <c r="C13" s="5" t="s">
        <v>26</v>
      </c>
      <c r="D13" s="3">
        <v>215039</v>
      </c>
      <c r="F13" s="114">
        <v>1995</v>
      </c>
      <c r="G13" s="114" t="s">
        <v>14</v>
      </c>
      <c r="H13" s="17">
        <v>215039</v>
      </c>
      <c r="I13" s="17">
        <v>4377</v>
      </c>
      <c r="J13" s="17">
        <v>9557</v>
      </c>
      <c r="K13" s="17">
        <v>0</v>
      </c>
      <c r="L13" s="17">
        <v>110784</v>
      </c>
      <c r="M13" s="17">
        <v>34138</v>
      </c>
      <c r="N13" s="17">
        <v>44546</v>
      </c>
      <c r="O13" s="17">
        <v>72817</v>
      </c>
      <c r="P13" s="17">
        <v>52167</v>
      </c>
      <c r="Q13" s="17">
        <v>78116</v>
      </c>
      <c r="R13" s="17">
        <v>179835</v>
      </c>
      <c r="S13" s="17">
        <v>37021</v>
      </c>
      <c r="T13" s="17">
        <v>105140</v>
      </c>
      <c r="U13" s="17">
        <v>153326</v>
      </c>
      <c r="V13" s="17">
        <v>90858</v>
      </c>
      <c r="W13" s="17">
        <v>149146</v>
      </c>
      <c r="X13" s="17">
        <v>111404</v>
      </c>
      <c r="Y13" s="17">
        <v>293059</v>
      </c>
      <c r="Z13" s="17">
        <v>109851</v>
      </c>
      <c r="AA13" s="17">
        <v>55077</v>
      </c>
      <c r="AB13" s="17">
        <v>77891</v>
      </c>
      <c r="AC13" s="17">
        <v>65392</v>
      </c>
      <c r="AD13" s="17">
        <v>40365</v>
      </c>
      <c r="AE13" s="15">
        <f t="shared" si="0"/>
        <v>2089906</v>
      </c>
      <c r="AF13" s="15"/>
      <c r="AN13" s="130">
        <f>SUMIFS(BN_BolxEst2[[#This Row],[Retiro]:[Villa Rosa]],BN_BolxEst2[[#This Row],[Retiro]:[Villa Rosa]],"&gt;="&amp;LARGE(BN_BolxEst2[[#This Row],[Retiro]:[Villa Rosa]],4))</f>
        <v>841259</v>
      </c>
      <c r="AO13" s="131">
        <f>+AN13/BN_BolxEst2[[#This Row],[TOTAL]]</f>
        <v>0.40253437235933098</v>
      </c>
      <c r="AP13" s="130">
        <f>+BN_BolxEst2[[#This Row],[TOTAL]]-AN13</f>
        <v>1248647</v>
      </c>
      <c r="AQ13" s="131">
        <f>+AP13/BN_BolxEst2[[#This Row],[TOTAL]]</f>
        <v>0.59746562764066902</v>
      </c>
    </row>
    <row r="14" spans="1:43" x14ac:dyDescent="0.25">
      <c r="A14" s="5">
        <v>1995</v>
      </c>
      <c r="B14" s="5" t="s">
        <v>15</v>
      </c>
      <c r="C14" s="5" t="s">
        <v>26</v>
      </c>
      <c r="D14" s="3">
        <v>207609</v>
      </c>
      <c r="F14" s="114">
        <v>1995</v>
      </c>
      <c r="G14" s="114" t="s">
        <v>15</v>
      </c>
      <c r="H14" s="17">
        <v>207609</v>
      </c>
      <c r="I14" s="17">
        <v>3405</v>
      </c>
      <c r="J14" s="17">
        <v>9293</v>
      </c>
      <c r="K14" s="17">
        <v>0</v>
      </c>
      <c r="L14" s="17">
        <v>106074</v>
      </c>
      <c r="M14" s="17">
        <v>30045</v>
      </c>
      <c r="N14" s="17">
        <v>40362</v>
      </c>
      <c r="O14" s="17">
        <v>67616</v>
      </c>
      <c r="P14" s="17">
        <v>47126</v>
      </c>
      <c r="Q14" s="17">
        <v>81624</v>
      </c>
      <c r="R14" s="17">
        <v>169617</v>
      </c>
      <c r="S14" s="17">
        <v>36154</v>
      </c>
      <c r="T14" s="17">
        <v>99735</v>
      </c>
      <c r="U14" s="17">
        <v>142024</v>
      </c>
      <c r="V14" s="17">
        <v>85110</v>
      </c>
      <c r="W14" s="17">
        <v>139276</v>
      </c>
      <c r="X14" s="17">
        <v>106054</v>
      </c>
      <c r="Y14" s="17">
        <v>274454</v>
      </c>
      <c r="Z14" s="17">
        <v>88911</v>
      </c>
      <c r="AA14" s="17">
        <v>45857</v>
      </c>
      <c r="AB14" s="17">
        <v>66703</v>
      </c>
      <c r="AC14" s="17">
        <v>53555</v>
      </c>
      <c r="AD14" s="17">
        <v>39259</v>
      </c>
      <c r="AE14" s="15">
        <f t="shared" si="0"/>
        <v>1939863</v>
      </c>
      <c r="AF14" s="15"/>
      <c r="AN14" s="130">
        <f>SUMIFS(BN_BolxEst2[[#This Row],[Retiro]:[Villa Rosa]],BN_BolxEst2[[#This Row],[Retiro]:[Villa Rosa]],"&gt;="&amp;LARGE(BN_BolxEst2[[#This Row],[Retiro]:[Villa Rosa]],4))</f>
        <v>793704</v>
      </c>
      <c r="AO14" s="131">
        <f>+AN14/BN_BolxEst2[[#This Row],[TOTAL]]</f>
        <v>0.40915466710793497</v>
      </c>
      <c r="AP14" s="130">
        <f>+BN_BolxEst2[[#This Row],[TOTAL]]-AN14</f>
        <v>1146159</v>
      </c>
      <c r="AQ14" s="131">
        <f>+AP14/BN_BolxEst2[[#This Row],[TOTAL]]</f>
        <v>0.59084533289206509</v>
      </c>
    </row>
    <row r="15" spans="1:43" x14ac:dyDescent="0.25">
      <c r="A15" s="5">
        <v>1995</v>
      </c>
      <c r="B15" s="5" t="s">
        <v>4</v>
      </c>
      <c r="C15" s="5" t="s">
        <v>26</v>
      </c>
      <c r="D15" s="3">
        <v>228932</v>
      </c>
      <c r="F15" s="114">
        <v>1995</v>
      </c>
      <c r="G15" s="114" t="s">
        <v>4</v>
      </c>
      <c r="H15" s="17">
        <v>228932</v>
      </c>
      <c r="I15" s="17">
        <v>3173</v>
      </c>
      <c r="J15" s="17">
        <v>10020</v>
      </c>
      <c r="K15" s="17">
        <v>0</v>
      </c>
      <c r="L15" s="17">
        <v>121930</v>
      </c>
      <c r="M15" s="17">
        <v>34673</v>
      </c>
      <c r="N15" s="17">
        <v>46208</v>
      </c>
      <c r="O15" s="17">
        <v>74955</v>
      </c>
      <c r="P15" s="17">
        <v>52432</v>
      </c>
      <c r="Q15" s="17">
        <v>85331</v>
      </c>
      <c r="R15" s="17">
        <v>179605</v>
      </c>
      <c r="S15" s="17">
        <v>41140</v>
      </c>
      <c r="T15" s="17">
        <v>113624</v>
      </c>
      <c r="U15" s="17">
        <v>158092</v>
      </c>
      <c r="V15" s="17">
        <v>91836</v>
      </c>
      <c r="W15" s="17">
        <v>154733</v>
      </c>
      <c r="X15" s="17">
        <v>120267</v>
      </c>
      <c r="Y15" s="17">
        <v>294676</v>
      </c>
      <c r="Z15" s="17">
        <v>106147</v>
      </c>
      <c r="AA15" s="17">
        <v>55751</v>
      </c>
      <c r="AB15" s="17">
        <v>80100</v>
      </c>
      <c r="AC15" s="17">
        <v>66668</v>
      </c>
      <c r="AD15" s="17">
        <v>41618</v>
      </c>
      <c r="AE15" s="15">
        <f t="shared" si="0"/>
        <v>2161911</v>
      </c>
      <c r="AF15" s="15"/>
      <c r="AN15" s="130">
        <f>SUMIFS(BN_BolxEst2[[#This Row],[Retiro]:[Villa Rosa]],BN_BolxEst2[[#This Row],[Retiro]:[Villa Rosa]],"&gt;="&amp;LARGE(BN_BolxEst2[[#This Row],[Retiro]:[Villa Rosa]],4))</f>
        <v>861305</v>
      </c>
      <c r="AO15" s="131">
        <f>+AN15/BN_BolxEst2[[#This Row],[TOTAL]]</f>
        <v>0.39839984162160236</v>
      </c>
      <c r="AP15" s="130">
        <f>+BN_BolxEst2[[#This Row],[TOTAL]]-AN15</f>
        <v>1300606</v>
      </c>
      <c r="AQ15" s="131">
        <f>+AP15/BN_BolxEst2[[#This Row],[TOTAL]]</f>
        <v>0.60160015837839764</v>
      </c>
    </row>
    <row r="16" spans="1:43" x14ac:dyDescent="0.25">
      <c r="A16" s="5">
        <v>1995</v>
      </c>
      <c r="B16" s="5" t="s">
        <v>5</v>
      </c>
      <c r="C16" s="5" t="s">
        <v>26</v>
      </c>
      <c r="D16" s="3">
        <v>215666</v>
      </c>
      <c r="F16" s="114">
        <v>1995</v>
      </c>
      <c r="G16" s="114" t="s">
        <v>5</v>
      </c>
      <c r="H16" s="17">
        <v>215666</v>
      </c>
      <c r="I16" s="17">
        <v>4046</v>
      </c>
      <c r="J16" s="17">
        <v>9032</v>
      </c>
      <c r="K16" s="17">
        <v>0</v>
      </c>
      <c r="L16" s="17">
        <v>118159</v>
      </c>
      <c r="M16" s="17">
        <v>32016</v>
      </c>
      <c r="N16" s="17">
        <v>43783</v>
      </c>
      <c r="O16" s="17">
        <v>71187</v>
      </c>
      <c r="P16" s="17">
        <v>47895</v>
      </c>
      <c r="Q16" s="17">
        <v>81159</v>
      </c>
      <c r="R16" s="17">
        <v>168837</v>
      </c>
      <c r="S16" s="17">
        <v>41099</v>
      </c>
      <c r="T16" s="17">
        <v>112999</v>
      </c>
      <c r="U16" s="17">
        <v>148320</v>
      </c>
      <c r="V16" s="17">
        <v>86911</v>
      </c>
      <c r="W16" s="17">
        <v>151118</v>
      </c>
      <c r="X16" s="17">
        <v>115151</v>
      </c>
      <c r="Y16" s="17">
        <v>283846</v>
      </c>
      <c r="Z16" s="17">
        <v>102021</v>
      </c>
      <c r="AA16" s="17">
        <v>55200</v>
      </c>
      <c r="AB16" s="17">
        <v>77339</v>
      </c>
      <c r="AC16" s="17">
        <v>64209</v>
      </c>
      <c r="AD16" s="17">
        <v>38396</v>
      </c>
      <c r="AE16" s="15">
        <f t="shared" si="0"/>
        <v>2068389</v>
      </c>
      <c r="AF16" s="15"/>
      <c r="AN16" s="130">
        <f>SUMIFS(BN_BolxEst2[[#This Row],[Retiro]:[Villa Rosa]],BN_BolxEst2[[#This Row],[Retiro]:[Villa Rosa]],"&gt;="&amp;LARGE(BN_BolxEst2[[#This Row],[Retiro]:[Villa Rosa]],4))</f>
        <v>819467</v>
      </c>
      <c r="AO16" s="131">
        <f>+AN16/BN_BolxEst2[[#This Row],[TOTAL]]</f>
        <v>0.39618611392731251</v>
      </c>
      <c r="AP16" s="130">
        <f>+BN_BolxEst2[[#This Row],[TOTAL]]-AN16</f>
        <v>1248922</v>
      </c>
      <c r="AQ16" s="131">
        <f>+AP16/BN_BolxEst2[[#This Row],[TOTAL]]</f>
        <v>0.60381388607268749</v>
      </c>
    </row>
    <row r="17" spans="1:43" x14ac:dyDescent="0.25">
      <c r="A17" s="5">
        <v>1995</v>
      </c>
      <c r="B17" s="5" t="s">
        <v>6</v>
      </c>
      <c r="C17" s="5" t="s">
        <v>26</v>
      </c>
      <c r="D17" s="3">
        <v>235161</v>
      </c>
      <c r="F17" s="114">
        <v>1995</v>
      </c>
      <c r="G17" s="114" t="s">
        <v>6</v>
      </c>
      <c r="H17" s="17">
        <v>235161</v>
      </c>
      <c r="I17" s="17">
        <v>4633</v>
      </c>
      <c r="J17" s="17">
        <v>8715</v>
      </c>
      <c r="K17" s="17">
        <v>0</v>
      </c>
      <c r="L17" s="17">
        <v>122852</v>
      </c>
      <c r="M17" s="17">
        <v>32206</v>
      </c>
      <c r="N17" s="17">
        <v>45087</v>
      </c>
      <c r="O17" s="17">
        <v>76738</v>
      </c>
      <c r="P17" s="17">
        <v>49249</v>
      </c>
      <c r="Q17" s="17">
        <v>87205</v>
      </c>
      <c r="R17" s="17">
        <v>181460</v>
      </c>
      <c r="S17" s="17">
        <v>45471</v>
      </c>
      <c r="T17" s="17">
        <v>121918</v>
      </c>
      <c r="U17" s="17">
        <v>155930</v>
      </c>
      <c r="V17" s="17">
        <v>89977</v>
      </c>
      <c r="W17" s="17">
        <v>160610</v>
      </c>
      <c r="X17" s="17">
        <v>125111</v>
      </c>
      <c r="Y17" s="17">
        <v>302087</v>
      </c>
      <c r="Z17" s="17">
        <v>111237</v>
      </c>
      <c r="AA17" s="17">
        <v>57390</v>
      </c>
      <c r="AB17" s="17">
        <v>82654</v>
      </c>
      <c r="AC17" s="17">
        <v>69672</v>
      </c>
      <c r="AD17" s="17">
        <v>43342</v>
      </c>
      <c r="AE17" s="15">
        <f t="shared" si="0"/>
        <v>2208705</v>
      </c>
      <c r="AF17" s="15"/>
      <c r="AN17" s="130">
        <f>SUMIFS(BN_BolxEst2[[#This Row],[Retiro]:[Villa Rosa]],BN_BolxEst2[[#This Row],[Retiro]:[Villa Rosa]],"&gt;="&amp;LARGE(BN_BolxEst2[[#This Row],[Retiro]:[Villa Rosa]],4))</f>
        <v>879318</v>
      </c>
      <c r="AO17" s="131">
        <f>+AN17/BN_BolxEst2[[#This Row],[TOTAL]]</f>
        <v>0.39811473238843575</v>
      </c>
      <c r="AP17" s="130">
        <f>+BN_BolxEst2[[#This Row],[TOTAL]]-AN17</f>
        <v>1329387</v>
      </c>
      <c r="AQ17" s="131">
        <f>+AP17/BN_BolxEst2[[#This Row],[TOTAL]]</f>
        <v>0.60188526761156425</v>
      </c>
    </row>
    <row r="18" spans="1:43" x14ac:dyDescent="0.25">
      <c r="A18" s="5">
        <v>1995</v>
      </c>
      <c r="B18" s="5" t="s">
        <v>7</v>
      </c>
      <c r="C18" s="5" t="s">
        <v>26</v>
      </c>
      <c r="D18" s="3">
        <v>228811</v>
      </c>
      <c r="F18" s="114">
        <v>1995</v>
      </c>
      <c r="G18" s="114" t="s">
        <v>7</v>
      </c>
      <c r="H18" s="17">
        <v>228811</v>
      </c>
      <c r="I18" s="17">
        <v>4969</v>
      </c>
      <c r="J18" s="17">
        <v>8709</v>
      </c>
      <c r="K18" s="17">
        <v>0</v>
      </c>
      <c r="L18" s="17">
        <v>123351</v>
      </c>
      <c r="M18" s="17">
        <v>34274</v>
      </c>
      <c r="N18" s="17">
        <v>46661</v>
      </c>
      <c r="O18" s="17">
        <v>76347</v>
      </c>
      <c r="P18" s="17">
        <v>50674</v>
      </c>
      <c r="Q18" s="17">
        <v>90337</v>
      </c>
      <c r="R18" s="17">
        <v>176376</v>
      </c>
      <c r="S18" s="17">
        <v>47487</v>
      </c>
      <c r="T18" s="17">
        <v>123449</v>
      </c>
      <c r="U18" s="17">
        <v>161704</v>
      </c>
      <c r="V18" s="17">
        <v>92741</v>
      </c>
      <c r="W18" s="17">
        <v>158997</v>
      </c>
      <c r="X18" s="17">
        <v>127000</v>
      </c>
      <c r="Y18" s="17">
        <v>304908</v>
      </c>
      <c r="Z18" s="17">
        <v>115620</v>
      </c>
      <c r="AA18" s="17">
        <v>59393</v>
      </c>
      <c r="AB18" s="17">
        <v>83372</v>
      </c>
      <c r="AC18" s="17">
        <v>71270</v>
      </c>
      <c r="AD18" s="17">
        <v>42274</v>
      </c>
      <c r="AE18" s="15">
        <f t="shared" si="0"/>
        <v>2228724</v>
      </c>
      <c r="AF18" s="15"/>
      <c r="AN18" s="130">
        <f>SUMIFS(BN_BolxEst2[[#This Row],[Retiro]:[Villa Rosa]],BN_BolxEst2[[#This Row],[Retiro]:[Villa Rosa]],"&gt;="&amp;LARGE(BN_BolxEst2[[#This Row],[Retiro]:[Villa Rosa]],4))</f>
        <v>871799</v>
      </c>
      <c r="AO18" s="131">
        <f>+AN18/BN_BolxEst2[[#This Row],[TOTAL]]</f>
        <v>0.39116507921124372</v>
      </c>
      <c r="AP18" s="130">
        <f>+BN_BolxEst2[[#This Row],[TOTAL]]-AN18</f>
        <v>1356925</v>
      </c>
      <c r="AQ18" s="131">
        <f>+AP18/BN_BolxEst2[[#This Row],[TOTAL]]</f>
        <v>0.60883492078875623</v>
      </c>
    </row>
    <row r="19" spans="1:43" x14ac:dyDescent="0.25">
      <c r="A19" s="5">
        <v>1995</v>
      </c>
      <c r="B19" s="5" t="s">
        <v>8</v>
      </c>
      <c r="C19" s="5" t="s">
        <v>26</v>
      </c>
      <c r="D19" s="3">
        <v>230969</v>
      </c>
      <c r="F19" s="114">
        <v>1995</v>
      </c>
      <c r="G19" s="114" t="s">
        <v>8</v>
      </c>
      <c r="H19" s="17">
        <v>230969</v>
      </c>
      <c r="I19" s="17">
        <v>5212</v>
      </c>
      <c r="J19" s="17">
        <v>11989</v>
      </c>
      <c r="K19" s="17">
        <v>0</v>
      </c>
      <c r="L19" s="17">
        <v>119763</v>
      </c>
      <c r="M19" s="17">
        <v>34268</v>
      </c>
      <c r="N19" s="17">
        <v>47264</v>
      </c>
      <c r="O19" s="17">
        <v>78099</v>
      </c>
      <c r="P19" s="17">
        <v>52059</v>
      </c>
      <c r="Q19" s="17">
        <v>90548</v>
      </c>
      <c r="R19" s="17">
        <v>185888</v>
      </c>
      <c r="S19" s="17">
        <v>49815</v>
      </c>
      <c r="T19" s="17">
        <v>123032</v>
      </c>
      <c r="U19" s="17">
        <v>160041</v>
      </c>
      <c r="V19" s="17">
        <v>94986</v>
      </c>
      <c r="W19" s="17">
        <v>158950</v>
      </c>
      <c r="X19" s="17">
        <v>126810</v>
      </c>
      <c r="Y19" s="17">
        <v>302787</v>
      </c>
      <c r="Z19" s="17">
        <v>115295</v>
      </c>
      <c r="AA19" s="17">
        <v>60290</v>
      </c>
      <c r="AB19" s="17">
        <v>85212</v>
      </c>
      <c r="AC19" s="17">
        <v>73458</v>
      </c>
      <c r="AD19" s="17">
        <v>43850</v>
      </c>
      <c r="AE19" s="15">
        <f t="shared" si="0"/>
        <v>2250585</v>
      </c>
      <c r="AF19" s="15"/>
      <c r="AN19" s="130">
        <f>SUMIFS(BN_BolxEst2[[#This Row],[Retiro]:[Villa Rosa]],BN_BolxEst2[[#This Row],[Retiro]:[Villa Rosa]],"&gt;="&amp;LARGE(BN_BolxEst2[[#This Row],[Retiro]:[Villa Rosa]],4))</f>
        <v>879685</v>
      </c>
      <c r="AO19" s="131">
        <f>+AN19/BN_BolxEst2[[#This Row],[TOTAL]]</f>
        <v>0.39086948504499941</v>
      </c>
      <c r="AP19" s="130">
        <f>+BN_BolxEst2[[#This Row],[TOTAL]]-AN19</f>
        <v>1370900</v>
      </c>
      <c r="AQ19" s="131">
        <f>+AP19/BN_BolxEst2[[#This Row],[TOTAL]]</f>
        <v>0.60913051495500059</v>
      </c>
    </row>
    <row r="20" spans="1:43" x14ac:dyDescent="0.25">
      <c r="A20" s="5">
        <v>1995</v>
      </c>
      <c r="B20" s="5" t="s">
        <v>9</v>
      </c>
      <c r="C20" s="5" t="s">
        <v>26</v>
      </c>
      <c r="D20" s="3">
        <v>240826</v>
      </c>
      <c r="F20" s="114">
        <v>1995</v>
      </c>
      <c r="G20" s="114" t="s">
        <v>9</v>
      </c>
      <c r="H20" s="17">
        <v>240826</v>
      </c>
      <c r="I20" s="17">
        <v>5572</v>
      </c>
      <c r="J20" s="17">
        <v>9584</v>
      </c>
      <c r="K20" s="17">
        <v>0</v>
      </c>
      <c r="L20" s="17">
        <v>129684</v>
      </c>
      <c r="M20" s="17">
        <v>36806</v>
      </c>
      <c r="N20" s="17">
        <v>51361</v>
      </c>
      <c r="O20" s="17">
        <v>82720</v>
      </c>
      <c r="P20" s="17">
        <v>54596</v>
      </c>
      <c r="Q20" s="17">
        <v>96081</v>
      </c>
      <c r="R20" s="17">
        <v>195828</v>
      </c>
      <c r="S20" s="17">
        <v>51858</v>
      </c>
      <c r="T20" s="17">
        <v>129744</v>
      </c>
      <c r="U20" s="17">
        <v>164754</v>
      </c>
      <c r="V20" s="17">
        <v>93264</v>
      </c>
      <c r="W20" s="17">
        <v>169512</v>
      </c>
      <c r="X20" s="17">
        <v>133561</v>
      </c>
      <c r="Y20" s="17">
        <v>317777</v>
      </c>
      <c r="Z20" s="17">
        <v>122258</v>
      </c>
      <c r="AA20" s="17">
        <v>64214</v>
      </c>
      <c r="AB20" s="17">
        <v>91271</v>
      </c>
      <c r="AC20" s="17">
        <v>78098</v>
      </c>
      <c r="AD20" s="17">
        <v>44925</v>
      </c>
      <c r="AE20" s="15">
        <f t="shared" si="0"/>
        <v>2364294</v>
      </c>
      <c r="AF20" s="15"/>
      <c r="AN20" s="130">
        <f>SUMIFS(BN_BolxEst2[[#This Row],[Retiro]:[Villa Rosa]],BN_BolxEst2[[#This Row],[Retiro]:[Villa Rosa]],"&gt;="&amp;LARGE(BN_BolxEst2[[#This Row],[Retiro]:[Villa Rosa]],4))</f>
        <v>923943</v>
      </c>
      <c r="AO20" s="131">
        <f>+AN20/BN_BolxEst2[[#This Row],[TOTAL]]</f>
        <v>0.39079023167169563</v>
      </c>
      <c r="AP20" s="130">
        <f>+BN_BolxEst2[[#This Row],[TOTAL]]-AN20</f>
        <v>1440351</v>
      </c>
      <c r="AQ20" s="131">
        <f>+AP20/BN_BolxEst2[[#This Row],[TOTAL]]</f>
        <v>0.60920976832830431</v>
      </c>
    </row>
    <row r="21" spans="1:43" x14ac:dyDescent="0.25">
      <c r="A21" s="5">
        <v>1995</v>
      </c>
      <c r="B21" s="5" t="s">
        <v>10</v>
      </c>
      <c r="C21" s="5" t="s">
        <v>26</v>
      </c>
      <c r="D21" s="3">
        <v>238408</v>
      </c>
      <c r="F21" s="114">
        <v>1995</v>
      </c>
      <c r="G21" s="114" t="s">
        <v>10</v>
      </c>
      <c r="H21" s="17">
        <v>238408</v>
      </c>
      <c r="I21" s="17">
        <v>5049</v>
      </c>
      <c r="J21" s="17">
        <v>10692</v>
      </c>
      <c r="K21" s="17">
        <v>0</v>
      </c>
      <c r="L21" s="17">
        <v>128442</v>
      </c>
      <c r="M21" s="17">
        <v>37938</v>
      </c>
      <c r="N21" s="17">
        <v>52550</v>
      </c>
      <c r="O21" s="17">
        <v>83628</v>
      </c>
      <c r="P21" s="17">
        <v>54883</v>
      </c>
      <c r="Q21" s="17">
        <v>98505</v>
      </c>
      <c r="R21" s="17">
        <v>196619</v>
      </c>
      <c r="S21" s="17">
        <v>54072</v>
      </c>
      <c r="T21" s="17">
        <v>133250</v>
      </c>
      <c r="U21" s="17">
        <v>167182</v>
      </c>
      <c r="V21" s="17">
        <v>97277</v>
      </c>
      <c r="W21" s="17">
        <v>171088</v>
      </c>
      <c r="X21" s="17">
        <v>134859</v>
      </c>
      <c r="Y21" s="17">
        <v>325494</v>
      </c>
      <c r="Z21" s="17">
        <v>124336</v>
      </c>
      <c r="AA21" s="17">
        <v>63625</v>
      </c>
      <c r="AB21" s="17">
        <v>91560</v>
      </c>
      <c r="AC21" s="17">
        <v>78824</v>
      </c>
      <c r="AD21" s="17">
        <v>46780</v>
      </c>
      <c r="AE21" s="15">
        <f t="shared" si="0"/>
        <v>2395061</v>
      </c>
      <c r="AF21" s="15"/>
      <c r="AN21" s="130">
        <f>SUMIFS(BN_BolxEst2[[#This Row],[Retiro]:[Villa Rosa]],BN_BolxEst2[[#This Row],[Retiro]:[Villa Rosa]],"&gt;="&amp;LARGE(BN_BolxEst2[[#This Row],[Retiro]:[Villa Rosa]],4))</f>
        <v>931609</v>
      </c>
      <c r="AO21" s="131">
        <f>+AN21/BN_BolxEst2[[#This Row],[TOTAL]]</f>
        <v>0.38897088633650667</v>
      </c>
      <c r="AP21" s="130">
        <f>+BN_BolxEst2[[#This Row],[TOTAL]]-AN21</f>
        <v>1463452</v>
      </c>
      <c r="AQ21" s="131">
        <f>+AP21/BN_BolxEst2[[#This Row],[TOTAL]]</f>
        <v>0.61102911366349333</v>
      </c>
    </row>
    <row r="22" spans="1:43" x14ac:dyDescent="0.25">
      <c r="A22" s="5">
        <v>1995</v>
      </c>
      <c r="B22" s="5" t="s">
        <v>11</v>
      </c>
      <c r="C22" s="5" t="s">
        <v>26</v>
      </c>
      <c r="D22" s="3">
        <v>247565</v>
      </c>
      <c r="F22" s="114">
        <v>1995</v>
      </c>
      <c r="G22" s="114" t="s">
        <v>11</v>
      </c>
      <c r="H22" s="17">
        <v>247565</v>
      </c>
      <c r="I22" s="17">
        <v>4968</v>
      </c>
      <c r="J22" s="17">
        <v>9286</v>
      </c>
      <c r="K22" s="17">
        <v>0</v>
      </c>
      <c r="L22" s="17">
        <v>129868</v>
      </c>
      <c r="M22" s="17">
        <v>35595</v>
      </c>
      <c r="N22" s="17">
        <v>49132</v>
      </c>
      <c r="O22" s="17">
        <v>83735</v>
      </c>
      <c r="P22" s="17">
        <v>52134</v>
      </c>
      <c r="Q22" s="17">
        <v>95859</v>
      </c>
      <c r="R22" s="17">
        <v>197022</v>
      </c>
      <c r="S22" s="17">
        <v>70378</v>
      </c>
      <c r="T22" s="17">
        <v>131985</v>
      </c>
      <c r="U22" s="17">
        <v>161983</v>
      </c>
      <c r="V22" s="17">
        <v>90628</v>
      </c>
      <c r="W22" s="17">
        <v>165180</v>
      </c>
      <c r="X22" s="17">
        <v>126863</v>
      </c>
      <c r="Y22" s="17">
        <v>324060</v>
      </c>
      <c r="Z22" s="17">
        <v>117975</v>
      </c>
      <c r="AA22" s="17">
        <v>59953</v>
      </c>
      <c r="AB22" s="17">
        <v>87074</v>
      </c>
      <c r="AC22" s="17">
        <v>78326</v>
      </c>
      <c r="AD22" s="17">
        <v>49840</v>
      </c>
      <c r="AE22" s="15">
        <f t="shared" si="0"/>
        <v>2369409</v>
      </c>
      <c r="AF22" s="15"/>
      <c r="AN22" s="130">
        <f>SUMIFS(BN_BolxEst2[[#This Row],[Retiro]:[Villa Rosa]],BN_BolxEst2[[#This Row],[Retiro]:[Villa Rosa]],"&gt;="&amp;LARGE(BN_BolxEst2[[#This Row],[Retiro]:[Villa Rosa]],4))</f>
        <v>933827</v>
      </c>
      <c r="AO22" s="131">
        <f>+AN22/BN_BolxEst2[[#This Row],[TOTAL]]</f>
        <v>0.39411811130961349</v>
      </c>
      <c r="AP22" s="130">
        <f>+BN_BolxEst2[[#This Row],[TOTAL]]-AN22</f>
        <v>1435582</v>
      </c>
      <c r="AQ22" s="131">
        <f>+AP22/BN_BolxEst2[[#This Row],[TOTAL]]</f>
        <v>0.60588188869038651</v>
      </c>
    </row>
    <row r="23" spans="1:43" x14ac:dyDescent="0.25">
      <c r="A23" s="5">
        <v>1996</v>
      </c>
      <c r="B23" s="5" t="s">
        <v>12</v>
      </c>
      <c r="C23" s="5" t="s">
        <v>26</v>
      </c>
      <c r="D23" s="3">
        <v>231116</v>
      </c>
      <c r="F23" s="114">
        <v>1996</v>
      </c>
      <c r="G23" s="114" t="s">
        <v>12</v>
      </c>
      <c r="H23" s="17">
        <v>231116</v>
      </c>
      <c r="I23" s="17">
        <v>4315</v>
      </c>
      <c r="J23" s="17">
        <v>8962</v>
      </c>
      <c r="K23" s="17">
        <v>0</v>
      </c>
      <c r="L23" s="17">
        <v>122122</v>
      </c>
      <c r="M23" s="17">
        <v>34153</v>
      </c>
      <c r="N23" s="17">
        <v>47286</v>
      </c>
      <c r="O23" s="17">
        <v>75379</v>
      </c>
      <c r="P23" s="17">
        <v>48730</v>
      </c>
      <c r="Q23" s="17">
        <v>89322</v>
      </c>
      <c r="R23" s="17">
        <v>183576</v>
      </c>
      <c r="S23" s="17">
        <v>47363</v>
      </c>
      <c r="T23" s="17">
        <v>127460</v>
      </c>
      <c r="U23" s="17">
        <v>151463</v>
      </c>
      <c r="V23" s="17">
        <v>85748</v>
      </c>
      <c r="W23" s="17">
        <v>155321</v>
      </c>
      <c r="X23" s="17">
        <v>124314</v>
      </c>
      <c r="Y23" s="17">
        <v>305182</v>
      </c>
      <c r="Z23" s="17">
        <v>110944</v>
      </c>
      <c r="AA23" s="17">
        <v>56406</v>
      </c>
      <c r="AB23" s="17">
        <v>79869</v>
      </c>
      <c r="AC23" s="17">
        <v>75377</v>
      </c>
      <c r="AD23" s="17">
        <v>47091</v>
      </c>
      <c r="AE23" s="15">
        <f t="shared" si="0"/>
        <v>2211499</v>
      </c>
      <c r="AF23" s="15"/>
      <c r="AN23" s="130">
        <f>SUMIFS(BN_BolxEst2[[#This Row],[Retiro]:[Villa Rosa]],BN_BolxEst2[[#This Row],[Retiro]:[Villa Rosa]],"&gt;="&amp;LARGE(BN_BolxEst2[[#This Row],[Retiro]:[Villa Rosa]],4))</f>
        <v>875195</v>
      </c>
      <c r="AO23" s="131">
        <f>+AN23/BN_BolxEst2[[#This Row],[TOTAL]]</f>
        <v>0.39574740933638225</v>
      </c>
      <c r="AP23" s="130">
        <f>+BN_BolxEst2[[#This Row],[TOTAL]]-AN23</f>
        <v>1336304</v>
      </c>
      <c r="AQ23" s="131">
        <f>+AP23/BN_BolxEst2[[#This Row],[TOTAL]]</f>
        <v>0.60425259066361781</v>
      </c>
    </row>
    <row r="24" spans="1:43" x14ac:dyDescent="0.25">
      <c r="A24" s="5">
        <v>1996</v>
      </c>
      <c r="B24" s="5" t="s">
        <v>13</v>
      </c>
      <c r="C24" s="5" t="s">
        <v>26</v>
      </c>
      <c r="D24" s="3">
        <v>224617</v>
      </c>
      <c r="F24" s="114">
        <v>1996</v>
      </c>
      <c r="G24" s="114" t="s">
        <v>13</v>
      </c>
      <c r="H24" s="17">
        <v>224617</v>
      </c>
      <c r="I24" s="17">
        <v>4385</v>
      </c>
      <c r="J24" s="17">
        <v>9475</v>
      </c>
      <c r="K24" s="17">
        <v>0</v>
      </c>
      <c r="L24" s="17">
        <v>116953</v>
      </c>
      <c r="M24" s="17">
        <v>32291</v>
      </c>
      <c r="N24" s="17">
        <v>44510</v>
      </c>
      <c r="O24" s="17">
        <v>74146</v>
      </c>
      <c r="P24" s="17">
        <v>47233</v>
      </c>
      <c r="Q24" s="17">
        <v>86598</v>
      </c>
      <c r="R24" s="17">
        <v>182603</v>
      </c>
      <c r="S24" s="17">
        <v>48680</v>
      </c>
      <c r="T24" s="17">
        <v>119916</v>
      </c>
      <c r="U24" s="17">
        <v>148012</v>
      </c>
      <c r="V24" s="17">
        <v>83656</v>
      </c>
      <c r="W24" s="17">
        <v>149957</v>
      </c>
      <c r="X24" s="17">
        <v>117350</v>
      </c>
      <c r="Y24" s="17">
        <v>293382</v>
      </c>
      <c r="Z24" s="17">
        <v>106982</v>
      </c>
      <c r="AA24" s="17">
        <v>56892</v>
      </c>
      <c r="AB24" s="17">
        <v>77053</v>
      </c>
      <c r="AC24" s="17">
        <v>71420</v>
      </c>
      <c r="AD24" s="17">
        <v>45755</v>
      </c>
      <c r="AE24" s="15">
        <f t="shared" si="0"/>
        <v>2141866</v>
      </c>
      <c r="AF24" s="15"/>
      <c r="AN24" s="130">
        <f>SUMIFS(BN_BolxEst2[[#This Row],[Retiro]:[Villa Rosa]],BN_BolxEst2[[#This Row],[Retiro]:[Villa Rosa]],"&gt;="&amp;LARGE(BN_BolxEst2[[#This Row],[Retiro]:[Villa Rosa]],4))</f>
        <v>850559</v>
      </c>
      <c r="AO24" s="131">
        <f>+AN24/BN_BolxEst2[[#This Row],[TOTAL]]</f>
        <v>0.39711121050523235</v>
      </c>
      <c r="AP24" s="130">
        <f>+BN_BolxEst2[[#This Row],[TOTAL]]-AN24</f>
        <v>1291307</v>
      </c>
      <c r="AQ24" s="131">
        <f>+AP24/BN_BolxEst2[[#This Row],[TOTAL]]</f>
        <v>0.60288878949476765</v>
      </c>
    </row>
    <row r="25" spans="1:43" x14ac:dyDescent="0.25">
      <c r="A25" s="5">
        <v>1996</v>
      </c>
      <c r="B25" s="5" t="s">
        <v>14</v>
      </c>
      <c r="C25" s="5" t="s">
        <v>26</v>
      </c>
      <c r="D25" s="3">
        <v>242792</v>
      </c>
      <c r="F25" s="114">
        <v>1996</v>
      </c>
      <c r="G25" s="114" t="s">
        <v>14</v>
      </c>
      <c r="H25" s="17">
        <v>242792</v>
      </c>
      <c r="I25" s="17">
        <v>5670</v>
      </c>
      <c r="J25" s="17">
        <v>10397</v>
      </c>
      <c r="K25" s="17">
        <v>0</v>
      </c>
      <c r="L25" s="17">
        <v>130078</v>
      </c>
      <c r="M25" s="17">
        <v>37817</v>
      </c>
      <c r="N25" s="17">
        <v>51914</v>
      </c>
      <c r="O25" s="17">
        <v>85222</v>
      </c>
      <c r="P25" s="17">
        <v>55719</v>
      </c>
      <c r="Q25" s="17">
        <v>101074</v>
      </c>
      <c r="R25" s="17">
        <v>195014</v>
      </c>
      <c r="S25" s="17">
        <v>55819</v>
      </c>
      <c r="T25" s="17">
        <v>142297</v>
      </c>
      <c r="U25" s="17">
        <v>173810</v>
      </c>
      <c r="V25" s="17">
        <v>97508</v>
      </c>
      <c r="W25" s="17">
        <v>173544</v>
      </c>
      <c r="X25" s="17">
        <v>137495</v>
      </c>
      <c r="Y25" s="17">
        <v>335751</v>
      </c>
      <c r="Z25" s="17">
        <v>126534</v>
      </c>
      <c r="AA25" s="17">
        <v>66029</v>
      </c>
      <c r="AB25" s="17">
        <v>93584</v>
      </c>
      <c r="AC25" s="17">
        <v>80936</v>
      </c>
      <c r="AD25" s="17">
        <v>50810</v>
      </c>
      <c r="AE25" s="15">
        <f t="shared" si="0"/>
        <v>2449814</v>
      </c>
      <c r="AF25" s="15"/>
      <c r="AN25" s="130">
        <f>SUMIFS(BN_BolxEst2[[#This Row],[Retiro]:[Villa Rosa]],BN_BolxEst2[[#This Row],[Retiro]:[Villa Rosa]],"&gt;="&amp;LARGE(BN_BolxEst2[[#This Row],[Retiro]:[Villa Rosa]],4))</f>
        <v>947367</v>
      </c>
      <c r="AO25" s="131">
        <f>+AN25/BN_BolxEst2[[#This Row],[TOTAL]]</f>
        <v>0.38670976653737793</v>
      </c>
      <c r="AP25" s="130">
        <f>+BN_BolxEst2[[#This Row],[TOTAL]]-AN25</f>
        <v>1502447</v>
      </c>
      <c r="AQ25" s="131">
        <f>+AP25/BN_BolxEst2[[#This Row],[TOTAL]]</f>
        <v>0.61329023346262201</v>
      </c>
    </row>
    <row r="26" spans="1:43" x14ac:dyDescent="0.25">
      <c r="A26" s="5">
        <v>1996</v>
      </c>
      <c r="B26" s="5" t="s">
        <v>15</v>
      </c>
      <c r="C26" s="5" t="s">
        <v>26</v>
      </c>
      <c r="D26" s="3">
        <v>241635</v>
      </c>
      <c r="F26" s="114">
        <v>1996</v>
      </c>
      <c r="G26" s="114" t="s">
        <v>15</v>
      </c>
      <c r="H26" s="17">
        <v>241635</v>
      </c>
      <c r="I26" s="17">
        <v>4004</v>
      </c>
      <c r="J26" s="17">
        <v>10404</v>
      </c>
      <c r="K26" s="17">
        <v>0</v>
      </c>
      <c r="L26" s="17">
        <v>132106</v>
      </c>
      <c r="M26" s="17">
        <v>37953</v>
      </c>
      <c r="N26" s="17">
        <v>52281</v>
      </c>
      <c r="O26" s="17">
        <v>83648</v>
      </c>
      <c r="P26" s="17">
        <v>55504</v>
      </c>
      <c r="Q26" s="17">
        <v>99290</v>
      </c>
      <c r="R26" s="17">
        <v>191250</v>
      </c>
      <c r="S26" s="17">
        <v>53519</v>
      </c>
      <c r="T26" s="17">
        <v>140673</v>
      </c>
      <c r="U26" s="17">
        <v>170337</v>
      </c>
      <c r="V26" s="17">
        <v>99515</v>
      </c>
      <c r="W26" s="17">
        <v>171564</v>
      </c>
      <c r="X26" s="17">
        <v>134708</v>
      </c>
      <c r="Y26" s="17">
        <v>325985</v>
      </c>
      <c r="Z26" s="17">
        <v>122385</v>
      </c>
      <c r="AA26" s="17">
        <v>66379</v>
      </c>
      <c r="AB26" s="17">
        <v>92471</v>
      </c>
      <c r="AC26" s="17">
        <v>79858</v>
      </c>
      <c r="AD26" s="17">
        <v>47511</v>
      </c>
      <c r="AE26" s="15">
        <f t="shared" si="0"/>
        <v>2412980</v>
      </c>
      <c r="AF26" s="15"/>
      <c r="AN26" s="130">
        <f>SUMIFS(BN_BolxEst2[[#This Row],[Retiro]:[Villa Rosa]],BN_BolxEst2[[#This Row],[Retiro]:[Villa Rosa]],"&gt;="&amp;LARGE(BN_BolxEst2[[#This Row],[Retiro]:[Villa Rosa]],4))</f>
        <v>930434</v>
      </c>
      <c r="AO26" s="131">
        <f>+AN26/BN_BolxEst2[[#This Row],[TOTAL]]</f>
        <v>0.38559540485209159</v>
      </c>
      <c r="AP26" s="130">
        <f>+BN_BolxEst2[[#This Row],[TOTAL]]-AN26</f>
        <v>1482546</v>
      </c>
      <c r="AQ26" s="131">
        <f>+AP26/BN_BolxEst2[[#This Row],[TOTAL]]</f>
        <v>0.61440459514790835</v>
      </c>
    </row>
    <row r="27" spans="1:43" x14ac:dyDescent="0.25">
      <c r="A27" s="5">
        <v>1996</v>
      </c>
      <c r="B27" s="5" t="s">
        <v>4</v>
      </c>
      <c r="C27" s="5" t="s">
        <v>26</v>
      </c>
      <c r="D27" s="3">
        <v>253531</v>
      </c>
      <c r="F27" s="114">
        <v>1996</v>
      </c>
      <c r="G27" s="114" t="s">
        <v>4</v>
      </c>
      <c r="H27" s="17">
        <v>253531</v>
      </c>
      <c r="I27" s="17">
        <v>3590</v>
      </c>
      <c r="J27" s="17">
        <v>9567</v>
      </c>
      <c r="K27" s="17">
        <v>0</v>
      </c>
      <c r="L27" s="17">
        <v>142589</v>
      </c>
      <c r="M27" s="17">
        <v>40826</v>
      </c>
      <c r="N27" s="17">
        <v>52017</v>
      </c>
      <c r="O27" s="17">
        <v>86992</v>
      </c>
      <c r="P27" s="17">
        <v>57410</v>
      </c>
      <c r="Q27" s="17">
        <v>108147</v>
      </c>
      <c r="R27" s="17">
        <v>208621</v>
      </c>
      <c r="S27" s="17">
        <v>58314</v>
      </c>
      <c r="T27" s="17">
        <v>146921</v>
      </c>
      <c r="U27" s="17">
        <v>184812</v>
      </c>
      <c r="V27" s="17">
        <v>117078</v>
      </c>
      <c r="W27" s="17">
        <v>183956</v>
      </c>
      <c r="X27" s="17">
        <v>139036</v>
      </c>
      <c r="Y27" s="17">
        <v>336376</v>
      </c>
      <c r="Z27" s="17">
        <v>130819</v>
      </c>
      <c r="AA27" s="17">
        <v>70576</v>
      </c>
      <c r="AB27" s="17">
        <v>99563</v>
      </c>
      <c r="AC27" s="17">
        <v>83744</v>
      </c>
      <c r="AD27" s="17">
        <v>49345</v>
      </c>
      <c r="AE27" s="15">
        <f t="shared" si="0"/>
        <v>2563830</v>
      </c>
      <c r="AF27" s="15"/>
      <c r="AN27" s="130">
        <f>SUMIFS(BN_BolxEst2[[#This Row],[Retiro]:[Villa Rosa]],BN_BolxEst2[[#This Row],[Retiro]:[Villa Rosa]],"&gt;="&amp;LARGE(BN_BolxEst2[[#This Row],[Retiro]:[Villa Rosa]],4))</f>
        <v>983340</v>
      </c>
      <c r="AO27" s="131">
        <f>+AN27/BN_BolxEst2[[#This Row],[TOTAL]]</f>
        <v>0.3835433706603012</v>
      </c>
      <c r="AP27" s="130">
        <f>+BN_BolxEst2[[#This Row],[TOTAL]]-AN27</f>
        <v>1580490</v>
      </c>
      <c r="AQ27" s="131">
        <f>+AP27/BN_BolxEst2[[#This Row],[TOTAL]]</f>
        <v>0.6164566293396988</v>
      </c>
    </row>
    <row r="28" spans="1:43" x14ac:dyDescent="0.25">
      <c r="A28" s="5">
        <v>1996</v>
      </c>
      <c r="B28" s="5" t="s">
        <v>5</v>
      </c>
      <c r="C28" s="5" t="s">
        <v>26</v>
      </c>
      <c r="D28" s="3">
        <v>233135</v>
      </c>
      <c r="F28" s="114">
        <v>1996</v>
      </c>
      <c r="G28" s="114" t="s">
        <v>5</v>
      </c>
      <c r="H28" s="17">
        <v>233135</v>
      </c>
      <c r="I28" s="17">
        <v>2823</v>
      </c>
      <c r="J28" s="17">
        <v>8898</v>
      </c>
      <c r="K28" s="17">
        <v>0</v>
      </c>
      <c r="L28" s="17">
        <v>126833</v>
      </c>
      <c r="M28" s="17">
        <v>34786</v>
      </c>
      <c r="N28" s="17">
        <v>46954</v>
      </c>
      <c r="O28" s="17">
        <v>77977</v>
      </c>
      <c r="P28" s="17">
        <v>51941</v>
      </c>
      <c r="Q28" s="17">
        <v>96021</v>
      </c>
      <c r="R28" s="17">
        <v>184594</v>
      </c>
      <c r="S28" s="17">
        <v>52406</v>
      </c>
      <c r="T28" s="17">
        <v>126801</v>
      </c>
      <c r="U28" s="17">
        <v>167666</v>
      </c>
      <c r="V28" s="17">
        <v>94018</v>
      </c>
      <c r="W28" s="17">
        <v>163275</v>
      </c>
      <c r="X28" s="17">
        <v>120208</v>
      </c>
      <c r="Y28" s="17">
        <v>308006</v>
      </c>
      <c r="Z28" s="17">
        <v>111709</v>
      </c>
      <c r="AA28" s="17">
        <v>61379</v>
      </c>
      <c r="AB28" s="17">
        <v>82700</v>
      </c>
      <c r="AC28" s="17">
        <v>74548</v>
      </c>
      <c r="AD28" s="17">
        <v>47830</v>
      </c>
      <c r="AE28" s="15">
        <f t="shared" si="0"/>
        <v>2274508</v>
      </c>
      <c r="AF28" s="15"/>
      <c r="AN28" s="130">
        <f>SUMIFS(BN_BolxEst2[[#This Row],[Retiro]:[Villa Rosa]],BN_BolxEst2[[#This Row],[Retiro]:[Villa Rosa]],"&gt;="&amp;LARGE(BN_BolxEst2[[#This Row],[Retiro]:[Villa Rosa]],4))</f>
        <v>893401</v>
      </c>
      <c r="AO28" s="131">
        <f>+AN28/BN_BolxEst2[[#This Row],[TOTAL]]</f>
        <v>0.39278868221171348</v>
      </c>
      <c r="AP28" s="130">
        <f>+BN_BolxEst2[[#This Row],[TOTAL]]-AN28</f>
        <v>1381107</v>
      </c>
      <c r="AQ28" s="131">
        <f>+AP28/BN_BolxEst2[[#This Row],[TOTAL]]</f>
        <v>0.60721131778828652</v>
      </c>
    </row>
    <row r="29" spans="1:43" x14ac:dyDescent="0.25">
      <c r="A29" s="5">
        <v>1996</v>
      </c>
      <c r="B29" s="5" t="s">
        <v>6</v>
      </c>
      <c r="C29" s="5" t="s">
        <v>26</v>
      </c>
      <c r="D29" s="3">
        <v>245694</v>
      </c>
      <c r="F29" s="114">
        <v>1996</v>
      </c>
      <c r="G29" s="114" t="s">
        <v>6</v>
      </c>
      <c r="H29" s="17">
        <v>245694</v>
      </c>
      <c r="I29" s="17">
        <v>3096</v>
      </c>
      <c r="J29" s="17">
        <v>7573</v>
      </c>
      <c r="K29" s="17">
        <v>0</v>
      </c>
      <c r="L29" s="17">
        <v>125626</v>
      </c>
      <c r="M29" s="17">
        <v>36338</v>
      </c>
      <c r="N29" s="17">
        <v>48604</v>
      </c>
      <c r="O29" s="17">
        <v>82075</v>
      </c>
      <c r="P29" s="17">
        <v>54988</v>
      </c>
      <c r="Q29" s="17">
        <v>100792</v>
      </c>
      <c r="R29" s="17">
        <v>190131</v>
      </c>
      <c r="S29" s="17">
        <v>52082</v>
      </c>
      <c r="T29" s="17">
        <v>130328</v>
      </c>
      <c r="U29" s="17">
        <v>174392</v>
      </c>
      <c r="V29" s="17">
        <v>98469</v>
      </c>
      <c r="W29" s="17">
        <v>174204</v>
      </c>
      <c r="X29" s="17">
        <v>124395</v>
      </c>
      <c r="Y29" s="17">
        <v>320773</v>
      </c>
      <c r="Z29" s="17">
        <v>117820</v>
      </c>
      <c r="AA29" s="17">
        <v>61195</v>
      </c>
      <c r="AB29" s="17">
        <v>87815</v>
      </c>
      <c r="AC29" s="17">
        <v>75069</v>
      </c>
      <c r="AD29" s="17">
        <v>47838</v>
      </c>
      <c r="AE29" s="15">
        <f t="shared" si="0"/>
        <v>2359297</v>
      </c>
      <c r="AF29" s="15"/>
      <c r="AN29" s="130">
        <f>SUMIFS(BN_BolxEst2[[#This Row],[Retiro]:[Villa Rosa]],BN_BolxEst2[[#This Row],[Retiro]:[Villa Rosa]],"&gt;="&amp;LARGE(BN_BolxEst2[[#This Row],[Retiro]:[Villa Rosa]],4))</f>
        <v>930990</v>
      </c>
      <c r="AO29" s="131">
        <f>+AN29/BN_BolxEst2[[#This Row],[TOTAL]]</f>
        <v>0.39460483355847104</v>
      </c>
      <c r="AP29" s="130">
        <f>+BN_BolxEst2[[#This Row],[TOTAL]]-AN29</f>
        <v>1428307</v>
      </c>
      <c r="AQ29" s="131">
        <f>+AP29/BN_BolxEst2[[#This Row],[TOTAL]]</f>
        <v>0.60539516644152902</v>
      </c>
    </row>
    <row r="30" spans="1:43" x14ac:dyDescent="0.25">
      <c r="A30" s="5">
        <v>1996</v>
      </c>
      <c r="B30" s="5" t="s">
        <v>7</v>
      </c>
      <c r="C30" s="5" t="s">
        <v>26</v>
      </c>
      <c r="D30" s="3">
        <v>239764</v>
      </c>
      <c r="F30" s="114">
        <v>1996</v>
      </c>
      <c r="G30" s="114" t="s">
        <v>7</v>
      </c>
      <c r="H30" s="17">
        <v>239764</v>
      </c>
      <c r="I30" s="17">
        <v>3002</v>
      </c>
      <c r="J30" s="17">
        <v>8251</v>
      </c>
      <c r="K30" s="17">
        <v>0</v>
      </c>
      <c r="L30" s="17">
        <v>125650</v>
      </c>
      <c r="M30" s="17">
        <v>35761</v>
      </c>
      <c r="N30" s="17">
        <v>48537</v>
      </c>
      <c r="O30" s="17">
        <v>82538</v>
      </c>
      <c r="P30" s="17">
        <v>55527</v>
      </c>
      <c r="Q30" s="17">
        <v>102368</v>
      </c>
      <c r="R30" s="17">
        <v>194519</v>
      </c>
      <c r="S30" s="17">
        <v>53432</v>
      </c>
      <c r="T30" s="17">
        <v>133607</v>
      </c>
      <c r="U30" s="17">
        <v>172794</v>
      </c>
      <c r="V30" s="17">
        <v>98391</v>
      </c>
      <c r="W30" s="17">
        <v>168373</v>
      </c>
      <c r="X30" s="17">
        <v>125907</v>
      </c>
      <c r="Y30" s="17">
        <v>324131</v>
      </c>
      <c r="Z30" s="17">
        <v>116501</v>
      </c>
      <c r="AA30" s="17">
        <v>63164</v>
      </c>
      <c r="AB30" s="17">
        <v>89080</v>
      </c>
      <c r="AC30" s="17">
        <v>77189</v>
      </c>
      <c r="AD30" s="17">
        <v>51426</v>
      </c>
      <c r="AE30" s="15">
        <f t="shared" si="0"/>
        <v>2369912</v>
      </c>
      <c r="AF30" s="15"/>
      <c r="AN30" s="130">
        <f>SUMIFS(BN_BolxEst2[[#This Row],[Retiro]:[Villa Rosa]],BN_BolxEst2[[#This Row],[Retiro]:[Villa Rosa]],"&gt;="&amp;LARGE(BN_BolxEst2[[#This Row],[Retiro]:[Villa Rosa]],4))</f>
        <v>931208</v>
      </c>
      <c r="AO30" s="131">
        <f>+AN30/BN_BolxEst2[[#This Row],[TOTAL]]</f>
        <v>0.39292935771454807</v>
      </c>
      <c r="AP30" s="130">
        <f>+BN_BolxEst2[[#This Row],[TOTAL]]-AN30</f>
        <v>1438704</v>
      </c>
      <c r="AQ30" s="131">
        <f>+AP30/BN_BolxEst2[[#This Row],[TOTAL]]</f>
        <v>0.60707064228545193</v>
      </c>
    </row>
    <row r="31" spans="1:43" x14ac:dyDescent="0.25">
      <c r="A31" s="5">
        <v>1996</v>
      </c>
      <c r="B31" s="5" t="s">
        <v>8</v>
      </c>
      <c r="C31" s="5" t="s">
        <v>26</v>
      </c>
      <c r="D31" s="3">
        <v>229567</v>
      </c>
      <c r="F31" s="114">
        <v>1996</v>
      </c>
      <c r="G31" s="114" t="s">
        <v>8</v>
      </c>
      <c r="H31" s="17">
        <v>229567</v>
      </c>
      <c r="I31" s="17">
        <v>2949</v>
      </c>
      <c r="J31" s="17">
        <v>8794</v>
      </c>
      <c r="K31" s="17">
        <v>0</v>
      </c>
      <c r="L31" s="17">
        <v>120593</v>
      </c>
      <c r="M31" s="17">
        <v>34748</v>
      </c>
      <c r="N31" s="17">
        <v>48081</v>
      </c>
      <c r="O31" s="17">
        <v>81260</v>
      </c>
      <c r="P31" s="17">
        <v>54185</v>
      </c>
      <c r="Q31" s="17">
        <v>98159</v>
      </c>
      <c r="R31" s="17">
        <v>186053</v>
      </c>
      <c r="S31" s="17">
        <v>51153</v>
      </c>
      <c r="T31" s="17">
        <v>126696</v>
      </c>
      <c r="U31" s="17">
        <v>167885</v>
      </c>
      <c r="V31" s="17">
        <v>93237</v>
      </c>
      <c r="W31" s="17">
        <v>163043</v>
      </c>
      <c r="X31" s="17">
        <v>121206</v>
      </c>
      <c r="Y31" s="17">
        <v>309181</v>
      </c>
      <c r="Z31" s="17">
        <v>108860</v>
      </c>
      <c r="AA31" s="17">
        <v>60486</v>
      </c>
      <c r="AB31" s="17">
        <v>86758</v>
      </c>
      <c r="AC31" s="17">
        <v>73586</v>
      </c>
      <c r="AD31" s="17">
        <v>48904</v>
      </c>
      <c r="AE31" s="15">
        <f t="shared" si="0"/>
        <v>2275384</v>
      </c>
      <c r="AF31" s="15"/>
      <c r="AN31" s="130">
        <f>SUMIFS(BN_BolxEst2[[#This Row],[Retiro]:[Villa Rosa]],BN_BolxEst2[[#This Row],[Retiro]:[Villa Rosa]],"&gt;="&amp;LARGE(BN_BolxEst2[[#This Row],[Retiro]:[Villa Rosa]],4))</f>
        <v>892686</v>
      </c>
      <c r="AO31" s="131">
        <f>+AN31/BN_BolxEst2[[#This Row],[TOTAL]]</f>
        <v>0.39232322983724943</v>
      </c>
      <c r="AP31" s="130">
        <f>+BN_BolxEst2[[#This Row],[TOTAL]]-AN31</f>
        <v>1382698</v>
      </c>
      <c r="AQ31" s="131">
        <f>+AP31/BN_BolxEst2[[#This Row],[TOTAL]]</f>
        <v>0.60767677016275057</v>
      </c>
    </row>
    <row r="32" spans="1:43" x14ac:dyDescent="0.25">
      <c r="A32" s="5">
        <v>1996</v>
      </c>
      <c r="B32" s="5" t="s">
        <v>9</v>
      </c>
      <c r="C32" s="5" t="s">
        <v>26</v>
      </c>
      <c r="D32" s="3">
        <v>266359</v>
      </c>
      <c r="F32" s="114">
        <v>1996</v>
      </c>
      <c r="G32" s="114" t="s">
        <v>9</v>
      </c>
      <c r="H32" s="17">
        <v>266359</v>
      </c>
      <c r="I32" s="17">
        <v>3762</v>
      </c>
      <c r="J32" s="17">
        <v>10130</v>
      </c>
      <c r="K32" s="17">
        <v>0</v>
      </c>
      <c r="L32" s="17">
        <v>140279</v>
      </c>
      <c r="M32" s="17">
        <v>42162</v>
      </c>
      <c r="N32" s="17">
        <v>56024</v>
      </c>
      <c r="O32" s="17">
        <v>95506</v>
      </c>
      <c r="P32" s="17">
        <v>63815</v>
      </c>
      <c r="Q32" s="17">
        <v>110943</v>
      </c>
      <c r="R32" s="17">
        <v>218404</v>
      </c>
      <c r="S32" s="17">
        <v>58245</v>
      </c>
      <c r="T32" s="17">
        <v>151049</v>
      </c>
      <c r="U32" s="17">
        <v>191930</v>
      </c>
      <c r="V32" s="17">
        <v>108576</v>
      </c>
      <c r="W32" s="17">
        <v>184353</v>
      </c>
      <c r="X32" s="17">
        <v>144342</v>
      </c>
      <c r="Y32" s="17">
        <v>354238</v>
      </c>
      <c r="Z32" s="17">
        <v>129517</v>
      </c>
      <c r="AA32" s="17">
        <v>70736</v>
      </c>
      <c r="AB32" s="17">
        <v>102926</v>
      </c>
      <c r="AC32" s="17">
        <v>86051</v>
      </c>
      <c r="AD32" s="17">
        <v>53179</v>
      </c>
      <c r="AE32" s="15">
        <f t="shared" si="0"/>
        <v>2642526</v>
      </c>
      <c r="AF32" s="15"/>
      <c r="AN32" s="130">
        <f>SUMIFS(BN_BolxEst2[[#This Row],[Retiro]:[Villa Rosa]],BN_BolxEst2[[#This Row],[Retiro]:[Villa Rosa]],"&gt;="&amp;LARGE(BN_BolxEst2[[#This Row],[Retiro]:[Villa Rosa]],4))</f>
        <v>1030931</v>
      </c>
      <c r="AO32" s="131">
        <f>+AN32/BN_BolxEst2[[#This Row],[TOTAL]]</f>
        <v>0.39013088234515003</v>
      </c>
      <c r="AP32" s="130">
        <f>+BN_BolxEst2[[#This Row],[TOTAL]]-AN32</f>
        <v>1611595</v>
      </c>
      <c r="AQ32" s="131">
        <f>+AP32/BN_BolxEst2[[#This Row],[TOTAL]]</f>
        <v>0.60986911765484997</v>
      </c>
    </row>
    <row r="33" spans="1:43" x14ac:dyDescent="0.25">
      <c r="A33" s="5">
        <v>1996</v>
      </c>
      <c r="B33" s="5" t="s">
        <v>10</v>
      </c>
      <c r="C33" s="5" t="s">
        <v>26</v>
      </c>
      <c r="D33" s="3">
        <v>262847</v>
      </c>
      <c r="F33" s="114">
        <v>1996</v>
      </c>
      <c r="G33" s="114" t="s">
        <v>10</v>
      </c>
      <c r="H33" s="17">
        <v>262847</v>
      </c>
      <c r="I33" s="17">
        <v>3813</v>
      </c>
      <c r="J33" s="17">
        <v>9347</v>
      </c>
      <c r="K33" s="17">
        <v>0</v>
      </c>
      <c r="L33" s="17">
        <v>137898</v>
      </c>
      <c r="M33" s="17">
        <v>39451</v>
      </c>
      <c r="N33" s="17">
        <v>53896</v>
      </c>
      <c r="O33" s="17">
        <v>90888</v>
      </c>
      <c r="P33" s="17">
        <v>61655</v>
      </c>
      <c r="Q33" s="17">
        <v>108392</v>
      </c>
      <c r="R33" s="17">
        <v>218528</v>
      </c>
      <c r="S33" s="17">
        <v>55473</v>
      </c>
      <c r="T33" s="17">
        <v>142491</v>
      </c>
      <c r="U33" s="17">
        <v>182830</v>
      </c>
      <c r="V33" s="17">
        <v>103909</v>
      </c>
      <c r="W33" s="17">
        <v>177774</v>
      </c>
      <c r="X33" s="17">
        <v>138707</v>
      </c>
      <c r="Y33" s="17">
        <v>339345</v>
      </c>
      <c r="Z33" s="17">
        <v>132296</v>
      </c>
      <c r="AA33" s="17">
        <v>71659</v>
      </c>
      <c r="AB33" s="17">
        <v>99308</v>
      </c>
      <c r="AC33" s="17">
        <v>86315</v>
      </c>
      <c r="AD33" s="17">
        <v>53588</v>
      </c>
      <c r="AE33" s="15">
        <f t="shared" si="0"/>
        <v>2570410</v>
      </c>
      <c r="AF33" s="15"/>
      <c r="AN33" s="130">
        <f>SUMIFS(BN_BolxEst2[[#This Row],[Retiro]:[Villa Rosa]],BN_BolxEst2[[#This Row],[Retiro]:[Villa Rosa]],"&gt;="&amp;LARGE(BN_BolxEst2[[#This Row],[Retiro]:[Villa Rosa]],4))</f>
        <v>1003550</v>
      </c>
      <c r="AO33" s="131">
        <f>+AN33/BN_BolxEst2[[#This Row],[TOTAL]]</f>
        <v>0.39042409576682319</v>
      </c>
      <c r="AP33" s="130">
        <f>+BN_BolxEst2[[#This Row],[TOTAL]]-AN33</f>
        <v>1566860</v>
      </c>
      <c r="AQ33" s="131">
        <f>+AP33/BN_BolxEst2[[#This Row],[TOTAL]]</f>
        <v>0.60957590423317676</v>
      </c>
    </row>
    <row r="34" spans="1:43" x14ac:dyDescent="0.25">
      <c r="A34" s="5">
        <v>1996</v>
      </c>
      <c r="B34" s="5" t="s">
        <v>11</v>
      </c>
      <c r="C34" s="5" t="s">
        <v>26</v>
      </c>
      <c r="D34" s="3">
        <v>271678</v>
      </c>
      <c r="F34" s="114">
        <v>1996</v>
      </c>
      <c r="G34" s="114" t="s">
        <v>11</v>
      </c>
      <c r="H34" s="17">
        <v>271678</v>
      </c>
      <c r="I34" s="17">
        <v>3606</v>
      </c>
      <c r="J34" s="17">
        <v>9917</v>
      </c>
      <c r="K34" s="17">
        <v>0</v>
      </c>
      <c r="L34" s="17">
        <v>140177</v>
      </c>
      <c r="M34" s="17">
        <v>37922</v>
      </c>
      <c r="N34" s="17">
        <v>50818</v>
      </c>
      <c r="O34" s="17">
        <v>90746</v>
      </c>
      <c r="P34" s="17">
        <v>60067</v>
      </c>
      <c r="Q34" s="17">
        <v>103677</v>
      </c>
      <c r="R34" s="17">
        <v>211240</v>
      </c>
      <c r="S34" s="17">
        <v>53661</v>
      </c>
      <c r="T34" s="17">
        <v>142004</v>
      </c>
      <c r="U34" s="17">
        <v>172442</v>
      </c>
      <c r="V34" s="17">
        <v>97991</v>
      </c>
      <c r="W34" s="17">
        <v>172245</v>
      </c>
      <c r="X34" s="17">
        <v>133785</v>
      </c>
      <c r="Y34" s="17">
        <v>330670</v>
      </c>
      <c r="Z34" s="17">
        <v>125968</v>
      </c>
      <c r="AA34" s="17">
        <v>70079</v>
      </c>
      <c r="AB34" s="17">
        <v>96312</v>
      </c>
      <c r="AC34" s="17">
        <v>86964</v>
      </c>
      <c r="AD34" s="17">
        <v>54832</v>
      </c>
      <c r="AE34" s="15">
        <f t="shared" si="0"/>
        <v>2516801</v>
      </c>
      <c r="AF34" s="15"/>
      <c r="AN34" s="130">
        <f>SUMIFS(BN_BolxEst2[[#This Row],[Retiro]:[Villa Rosa]],BN_BolxEst2[[#This Row],[Retiro]:[Villa Rosa]],"&gt;="&amp;LARGE(BN_BolxEst2[[#This Row],[Retiro]:[Villa Rosa]],4))</f>
        <v>986030</v>
      </c>
      <c r="AO34" s="131">
        <f>+AN34/BN_BolxEst2[[#This Row],[TOTAL]]</f>
        <v>0.3917790878182264</v>
      </c>
      <c r="AP34" s="130">
        <f>+BN_BolxEst2[[#This Row],[TOTAL]]-AN34</f>
        <v>1530771</v>
      </c>
      <c r="AQ34" s="131">
        <f>+AP34/BN_BolxEst2[[#This Row],[TOTAL]]</f>
        <v>0.60822091218177365</v>
      </c>
    </row>
    <row r="35" spans="1:43" x14ac:dyDescent="0.25">
      <c r="A35" s="5">
        <v>1997</v>
      </c>
      <c r="B35" s="5" t="s">
        <v>12</v>
      </c>
      <c r="C35" s="5" t="s">
        <v>26</v>
      </c>
      <c r="D35" s="3">
        <v>251685</v>
      </c>
      <c r="F35" s="114">
        <v>1997</v>
      </c>
      <c r="G35" s="114" t="s">
        <v>12</v>
      </c>
      <c r="H35" s="17">
        <v>251685</v>
      </c>
      <c r="I35" s="17">
        <v>3130</v>
      </c>
      <c r="J35" s="17">
        <v>8930</v>
      </c>
      <c r="K35" s="17">
        <v>0</v>
      </c>
      <c r="L35" s="17">
        <v>127620</v>
      </c>
      <c r="M35" s="17">
        <v>37178</v>
      </c>
      <c r="N35" s="17">
        <v>47013</v>
      </c>
      <c r="O35" s="17">
        <v>81345</v>
      </c>
      <c r="P35" s="17">
        <v>54727</v>
      </c>
      <c r="Q35" s="17">
        <v>95279</v>
      </c>
      <c r="R35" s="17">
        <v>196871</v>
      </c>
      <c r="S35" s="17">
        <v>49091</v>
      </c>
      <c r="T35" s="17">
        <v>132357</v>
      </c>
      <c r="U35" s="17">
        <v>155032</v>
      </c>
      <c r="V35" s="17">
        <v>89511</v>
      </c>
      <c r="W35" s="17">
        <v>160074</v>
      </c>
      <c r="X35" s="17">
        <v>128282</v>
      </c>
      <c r="Y35" s="17">
        <v>311513</v>
      </c>
      <c r="Z35" s="17">
        <v>117447</v>
      </c>
      <c r="AA35" s="17">
        <v>65779</v>
      </c>
      <c r="AB35" s="17">
        <v>87566</v>
      </c>
      <c r="AC35" s="17">
        <v>79879</v>
      </c>
      <c r="AD35" s="17">
        <v>51860</v>
      </c>
      <c r="AE35" s="15">
        <f t="shared" si="0"/>
        <v>2332169</v>
      </c>
      <c r="AF35" s="15"/>
      <c r="AN35" s="130">
        <f>SUMIFS(BN_BolxEst2[[#This Row],[Retiro]:[Villa Rosa]],BN_BolxEst2[[#This Row],[Retiro]:[Villa Rosa]],"&gt;="&amp;LARGE(BN_BolxEst2[[#This Row],[Retiro]:[Villa Rosa]],4))</f>
        <v>920143</v>
      </c>
      <c r="AO35" s="131">
        <f>+AN35/BN_BolxEst2[[#This Row],[TOTAL]]</f>
        <v>0.39454387739482</v>
      </c>
      <c r="AP35" s="130">
        <f>+BN_BolxEst2[[#This Row],[TOTAL]]-AN35</f>
        <v>1412026</v>
      </c>
      <c r="AQ35" s="131">
        <f>+AP35/BN_BolxEst2[[#This Row],[TOTAL]]</f>
        <v>0.60545612260518</v>
      </c>
    </row>
    <row r="36" spans="1:43" x14ac:dyDescent="0.25">
      <c r="A36" s="5">
        <v>1997</v>
      </c>
      <c r="B36" s="5" t="s">
        <v>13</v>
      </c>
      <c r="C36" s="5" t="s">
        <v>26</v>
      </c>
      <c r="D36" s="3">
        <v>238412</v>
      </c>
      <c r="F36" s="114">
        <v>1997</v>
      </c>
      <c r="G36" s="114" t="s">
        <v>13</v>
      </c>
      <c r="H36" s="17">
        <v>238412</v>
      </c>
      <c r="I36" s="17">
        <v>3180</v>
      </c>
      <c r="J36" s="17">
        <v>7939</v>
      </c>
      <c r="K36" s="17">
        <v>0</v>
      </c>
      <c r="L36" s="17">
        <v>121522</v>
      </c>
      <c r="M36" s="17">
        <v>34831</v>
      </c>
      <c r="N36" s="17">
        <v>44620</v>
      </c>
      <c r="O36" s="17">
        <v>80593</v>
      </c>
      <c r="P36" s="17">
        <v>52761</v>
      </c>
      <c r="Q36" s="17">
        <v>88987</v>
      </c>
      <c r="R36" s="17">
        <v>185682</v>
      </c>
      <c r="S36" s="17">
        <v>46179</v>
      </c>
      <c r="T36" s="17">
        <v>127854</v>
      </c>
      <c r="U36" s="17">
        <v>149636</v>
      </c>
      <c r="V36" s="17">
        <v>86500</v>
      </c>
      <c r="W36" s="17">
        <v>153422</v>
      </c>
      <c r="X36" s="17">
        <v>124835</v>
      </c>
      <c r="Y36" s="17">
        <v>298857</v>
      </c>
      <c r="Z36" s="17">
        <v>115980</v>
      </c>
      <c r="AA36" s="17">
        <v>64765</v>
      </c>
      <c r="AB36" s="17">
        <v>87682</v>
      </c>
      <c r="AC36" s="17">
        <v>81598</v>
      </c>
      <c r="AD36" s="17">
        <v>49686</v>
      </c>
      <c r="AE36" s="15">
        <f t="shared" si="0"/>
        <v>2245521</v>
      </c>
      <c r="AF36" s="15"/>
      <c r="AN36" s="130">
        <f>SUMIFS(BN_BolxEst2[[#This Row],[Retiro]:[Villa Rosa]],BN_BolxEst2[[#This Row],[Retiro]:[Villa Rosa]],"&gt;="&amp;LARGE(BN_BolxEst2[[#This Row],[Retiro]:[Villa Rosa]],4))</f>
        <v>876373</v>
      </c>
      <c r="AO36" s="131">
        <f>+AN36/BN_BolxEst2[[#This Row],[TOTAL]]</f>
        <v>0.39027602057607119</v>
      </c>
      <c r="AP36" s="130">
        <f>+BN_BolxEst2[[#This Row],[TOTAL]]-AN36</f>
        <v>1369148</v>
      </c>
      <c r="AQ36" s="131">
        <f>+AP36/BN_BolxEst2[[#This Row],[TOTAL]]</f>
        <v>0.60972397942392875</v>
      </c>
    </row>
    <row r="37" spans="1:43" x14ac:dyDescent="0.25">
      <c r="A37" s="5">
        <v>1997</v>
      </c>
      <c r="B37" s="5" t="s">
        <v>14</v>
      </c>
      <c r="C37" s="5" t="s">
        <v>26</v>
      </c>
      <c r="D37" s="3">
        <v>266146</v>
      </c>
      <c r="F37" s="114">
        <v>1997</v>
      </c>
      <c r="G37" s="114" t="s">
        <v>14</v>
      </c>
      <c r="H37" s="17">
        <v>266146</v>
      </c>
      <c r="I37" s="17">
        <v>4029</v>
      </c>
      <c r="J37" s="17">
        <v>9702</v>
      </c>
      <c r="K37" s="17">
        <v>0</v>
      </c>
      <c r="L37" s="17">
        <v>137104</v>
      </c>
      <c r="M37" s="17">
        <v>40467</v>
      </c>
      <c r="N37" s="17">
        <v>53794</v>
      </c>
      <c r="O37" s="17">
        <v>92817</v>
      </c>
      <c r="P37" s="17">
        <v>62219</v>
      </c>
      <c r="Q37" s="17">
        <v>109019</v>
      </c>
      <c r="R37" s="17">
        <v>207518</v>
      </c>
      <c r="S37" s="17">
        <v>53729</v>
      </c>
      <c r="T37" s="17">
        <v>141273</v>
      </c>
      <c r="U37" s="17">
        <v>176529</v>
      </c>
      <c r="V37" s="17">
        <v>101113</v>
      </c>
      <c r="W37" s="17">
        <v>184681</v>
      </c>
      <c r="X37" s="17">
        <v>146342</v>
      </c>
      <c r="Y37" s="17">
        <v>352481</v>
      </c>
      <c r="Z37" s="17">
        <v>138992</v>
      </c>
      <c r="AA37" s="17">
        <v>80029</v>
      </c>
      <c r="AB37" s="17">
        <v>108475</v>
      </c>
      <c r="AC37" s="17">
        <v>94613</v>
      </c>
      <c r="AD37" s="17">
        <v>59301</v>
      </c>
      <c r="AE37" s="15">
        <f t="shared" si="0"/>
        <v>2620373</v>
      </c>
      <c r="AF37" s="15"/>
      <c r="AN37" s="130">
        <f>SUMIFS(BN_BolxEst2[[#This Row],[Retiro]:[Villa Rosa]],BN_BolxEst2[[#This Row],[Retiro]:[Villa Rosa]],"&gt;="&amp;LARGE(BN_BolxEst2[[#This Row],[Retiro]:[Villa Rosa]],4))</f>
        <v>1010826</v>
      </c>
      <c r="AO37" s="131">
        <f>+AN37/BN_BolxEst2[[#This Row],[TOTAL]]</f>
        <v>0.38575653160828632</v>
      </c>
      <c r="AP37" s="130">
        <f>+BN_BolxEst2[[#This Row],[TOTAL]]-AN37</f>
        <v>1609547</v>
      </c>
      <c r="AQ37" s="131">
        <f>+AP37/BN_BolxEst2[[#This Row],[TOTAL]]</f>
        <v>0.61424346839171373</v>
      </c>
    </row>
    <row r="38" spans="1:43" x14ac:dyDescent="0.25">
      <c r="A38" s="5">
        <v>1997</v>
      </c>
      <c r="B38" s="5" t="s">
        <v>15</v>
      </c>
      <c r="C38" s="5" t="s">
        <v>26</v>
      </c>
      <c r="D38" s="3">
        <v>272688</v>
      </c>
      <c r="F38" s="114">
        <v>1997</v>
      </c>
      <c r="G38" s="114" t="s">
        <v>15</v>
      </c>
      <c r="H38" s="17">
        <v>272688</v>
      </c>
      <c r="I38" s="17">
        <v>4363</v>
      </c>
      <c r="J38" s="17">
        <v>9323</v>
      </c>
      <c r="K38" s="17">
        <v>0</v>
      </c>
      <c r="L38" s="17">
        <v>140649</v>
      </c>
      <c r="M38" s="17">
        <v>41596</v>
      </c>
      <c r="N38" s="17">
        <v>56660</v>
      </c>
      <c r="O38" s="17">
        <v>95999</v>
      </c>
      <c r="P38" s="17">
        <v>66112</v>
      </c>
      <c r="Q38" s="17">
        <v>115723</v>
      </c>
      <c r="R38" s="17">
        <v>208409</v>
      </c>
      <c r="S38" s="17">
        <v>55346</v>
      </c>
      <c r="T38" s="17">
        <v>146109</v>
      </c>
      <c r="U38" s="17">
        <v>183674</v>
      </c>
      <c r="V38" s="17">
        <v>104575</v>
      </c>
      <c r="W38" s="17">
        <v>187890</v>
      </c>
      <c r="X38" s="17">
        <v>156572</v>
      </c>
      <c r="Y38" s="17">
        <v>354072</v>
      </c>
      <c r="Z38" s="17">
        <v>142282</v>
      </c>
      <c r="AA38" s="17">
        <v>82553</v>
      </c>
      <c r="AB38" s="17">
        <v>109237</v>
      </c>
      <c r="AC38" s="17">
        <v>93777</v>
      </c>
      <c r="AD38" s="17">
        <v>57319</v>
      </c>
      <c r="AE38" s="15">
        <f t="shared" si="0"/>
        <v>2684928</v>
      </c>
      <c r="AF38" s="15"/>
      <c r="AN38" s="130">
        <f>SUMIFS(BN_BolxEst2[[#This Row],[Retiro]:[Villa Rosa]],BN_BolxEst2[[#This Row],[Retiro]:[Villa Rosa]],"&gt;="&amp;LARGE(BN_BolxEst2[[#This Row],[Retiro]:[Villa Rosa]],4))</f>
        <v>1023059</v>
      </c>
      <c r="AO38" s="131">
        <f>+AN38/BN_BolxEst2[[#This Row],[TOTAL]]</f>
        <v>0.38103777829424101</v>
      </c>
      <c r="AP38" s="130">
        <f>+BN_BolxEst2[[#This Row],[TOTAL]]-AN38</f>
        <v>1661869</v>
      </c>
      <c r="AQ38" s="131">
        <f>+AP38/BN_BolxEst2[[#This Row],[TOTAL]]</f>
        <v>0.61896222170575899</v>
      </c>
    </row>
    <row r="39" spans="1:43" x14ac:dyDescent="0.25">
      <c r="A39" s="5">
        <v>1997</v>
      </c>
      <c r="B39" s="5" t="s">
        <v>4</v>
      </c>
      <c r="C39" s="5" t="s">
        <v>26</v>
      </c>
      <c r="D39" s="3">
        <v>280816</v>
      </c>
      <c r="F39" s="114">
        <v>1997</v>
      </c>
      <c r="G39" s="114" t="s">
        <v>4</v>
      </c>
      <c r="H39" s="17">
        <v>280816</v>
      </c>
      <c r="I39" s="17">
        <v>4761</v>
      </c>
      <c r="J39" s="17">
        <v>9146</v>
      </c>
      <c r="K39" s="17">
        <v>0</v>
      </c>
      <c r="L39" s="17">
        <v>147610</v>
      </c>
      <c r="M39" s="17">
        <v>42546</v>
      </c>
      <c r="N39" s="17">
        <v>55394</v>
      </c>
      <c r="O39" s="17">
        <v>98359</v>
      </c>
      <c r="P39" s="17">
        <v>66151</v>
      </c>
      <c r="Q39" s="17">
        <v>116364</v>
      </c>
      <c r="R39" s="17">
        <v>213413</v>
      </c>
      <c r="S39" s="17">
        <v>54358</v>
      </c>
      <c r="T39" s="17">
        <v>147313</v>
      </c>
      <c r="U39" s="17">
        <v>185132</v>
      </c>
      <c r="V39" s="17">
        <v>102176</v>
      </c>
      <c r="W39" s="17">
        <v>182928</v>
      </c>
      <c r="X39" s="17">
        <v>155601</v>
      </c>
      <c r="Y39" s="17">
        <v>363480</v>
      </c>
      <c r="Z39" s="17">
        <v>142932</v>
      </c>
      <c r="AA39" s="17">
        <v>79235</v>
      </c>
      <c r="AB39" s="17">
        <v>108648</v>
      </c>
      <c r="AC39" s="17">
        <v>94826</v>
      </c>
      <c r="AD39" s="17">
        <v>58469</v>
      </c>
      <c r="AE39" s="15">
        <f t="shared" si="0"/>
        <v>2709658</v>
      </c>
      <c r="AF39" s="15"/>
      <c r="AN39" s="130">
        <f>SUMIFS(BN_BolxEst2[[#This Row],[Retiro]:[Villa Rosa]],BN_BolxEst2[[#This Row],[Retiro]:[Villa Rosa]],"&gt;="&amp;LARGE(BN_BolxEst2[[#This Row],[Retiro]:[Villa Rosa]],4))</f>
        <v>1042841</v>
      </c>
      <c r="AO39" s="131">
        <f>+AN39/BN_BolxEst2[[#This Row],[TOTAL]]</f>
        <v>0.38486074626391964</v>
      </c>
      <c r="AP39" s="130">
        <f>+BN_BolxEst2[[#This Row],[TOTAL]]-AN39</f>
        <v>1666817</v>
      </c>
      <c r="AQ39" s="131">
        <f>+AP39/BN_BolxEst2[[#This Row],[TOTAL]]</f>
        <v>0.61513925373608036</v>
      </c>
    </row>
    <row r="40" spans="1:43" x14ac:dyDescent="0.25">
      <c r="A40" s="5">
        <v>1997</v>
      </c>
      <c r="B40" s="5" t="s">
        <v>5</v>
      </c>
      <c r="C40" s="5" t="s">
        <v>26</v>
      </c>
      <c r="D40" s="3">
        <v>260270</v>
      </c>
      <c r="F40" s="114">
        <v>1997</v>
      </c>
      <c r="G40" s="114" t="s">
        <v>5</v>
      </c>
      <c r="H40" s="17">
        <v>260270</v>
      </c>
      <c r="I40" s="17">
        <v>4491</v>
      </c>
      <c r="J40" s="17">
        <v>8122</v>
      </c>
      <c r="K40" s="17">
        <v>0</v>
      </c>
      <c r="L40" s="17">
        <v>134357</v>
      </c>
      <c r="M40" s="17">
        <v>39568</v>
      </c>
      <c r="N40" s="17">
        <v>52762</v>
      </c>
      <c r="O40" s="17">
        <v>89273</v>
      </c>
      <c r="P40" s="17">
        <v>62422</v>
      </c>
      <c r="Q40" s="17">
        <v>106196</v>
      </c>
      <c r="R40" s="17">
        <v>195417</v>
      </c>
      <c r="S40" s="17">
        <v>50435</v>
      </c>
      <c r="T40" s="17">
        <v>135767</v>
      </c>
      <c r="U40" s="17">
        <v>165151</v>
      </c>
      <c r="V40" s="17">
        <v>94630</v>
      </c>
      <c r="W40" s="17">
        <v>175695</v>
      </c>
      <c r="X40" s="17">
        <v>138668</v>
      </c>
      <c r="Y40" s="17">
        <v>337938</v>
      </c>
      <c r="Z40" s="17">
        <v>131334</v>
      </c>
      <c r="AA40" s="17">
        <v>73761</v>
      </c>
      <c r="AB40" s="17">
        <v>102073</v>
      </c>
      <c r="AC40" s="17">
        <v>86683</v>
      </c>
      <c r="AD40" s="17">
        <v>53031</v>
      </c>
      <c r="AE40" s="15">
        <f t="shared" si="0"/>
        <v>2498044</v>
      </c>
      <c r="AF40" s="15"/>
      <c r="AN40" s="130">
        <f>SUMIFS(BN_BolxEst2[[#This Row],[Retiro]:[Villa Rosa]],BN_BolxEst2[[#This Row],[Retiro]:[Villa Rosa]],"&gt;="&amp;LARGE(BN_BolxEst2[[#This Row],[Retiro]:[Villa Rosa]],4))</f>
        <v>969320</v>
      </c>
      <c r="AO40" s="131">
        <f>+AN40/BN_BolxEst2[[#This Row],[TOTAL]]</f>
        <v>0.38803159592064834</v>
      </c>
      <c r="AP40" s="130">
        <f>+BN_BolxEst2[[#This Row],[TOTAL]]-AN40</f>
        <v>1528724</v>
      </c>
      <c r="AQ40" s="131">
        <f>+AP40/BN_BolxEst2[[#This Row],[TOTAL]]</f>
        <v>0.61196840407935171</v>
      </c>
    </row>
    <row r="41" spans="1:43" x14ac:dyDescent="0.25">
      <c r="A41" s="5">
        <v>1997</v>
      </c>
      <c r="B41" s="5" t="s">
        <v>6</v>
      </c>
      <c r="C41" s="5" t="s">
        <v>26</v>
      </c>
      <c r="D41" s="3">
        <v>294145</v>
      </c>
      <c r="F41" s="114">
        <v>1997</v>
      </c>
      <c r="G41" s="114" t="s">
        <v>6</v>
      </c>
      <c r="H41" s="17">
        <v>294145</v>
      </c>
      <c r="I41" s="17">
        <v>5152</v>
      </c>
      <c r="J41" s="17">
        <v>8914</v>
      </c>
      <c r="K41" s="17">
        <v>0</v>
      </c>
      <c r="L41" s="17">
        <v>149447</v>
      </c>
      <c r="M41" s="17">
        <v>44053</v>
      </c>
      <c r="N41" s="17">
        <v>57743</v>
      </c>
      <c r="O41" s="17">
        <v>87951</v>
      </c>
      <c r="P41" s="17">
        <v>66191</v>
      </c>
      <c r="Q41" s="17">
        <v>117100</v>
      </c>
      <c r="R41" s="17">
        <v>211715</v>
      </c>
      <c r="S41" s="17">
        <v>58539</v>
      </c>
      <c r="T41" s="17">
        <v>159140</v>
      </c>
      <c r="U41" s="17">
        <v>186924</v>
      </c>
      <c r="V41" s="17">
        <v>103952</v>
      </c>
      <c r="W41" s="17">
        <v>197073</v>
      </c>
      <c r="X41" s="17">
        <v>162634</v>
      </c>
      <c r="Y41" s="17">
        <v>391400</v>
      </c>
      <c r="Z41" s="17">
        <v>137364</v>
      </c>
      <c r="AA41" s="17">
        <v>77791</v>
      </c>
      <c r="AB41" s="17">
        <v>109446</v>
      </c>
      <c r="AC41" s="17">
        <v>93958</v>
      </c>
      <c r="AD41" s="17">
        <v>57677</v>
      </c>
      <c r="AE41" s="15">
        <f t="shared" si="0"/>
        <v>2778309</v>
      </c>
      <c r="AF41" s="15"/>
      <c r="AN41" s="130">
        <f>SUMIFS(BN_BolxEst2[[#This Row],[Retiro]:[Villa Rosa]],BN_BolxEst2[[#This Row],[Retiro]:[Villa Rosa]],"&gt;="&amp;LARGE(BN_BolxEst2[[#This Row],[Retiro]:[Villa Rosa]],4))</f>
        <v>1094333</v>
      </c>
      <c r="AO41" s="131">
        <f>+AN41/BN_BolxEst2[[#This Row],[TOTAL]]</f>
        <v>0.39388455351798524</v>
      </c>
      <c r="AP41" s="130">
        <f>+BN_BolxEst2[[#This Row],[TOTAL]]-AN41</f>
        <v>1683976</v>
      </c>
      <c r="AQ41" s="131">
        <f>+AP41/BN_BolxEst2[[#This Row],[TOTAL]]</f>
        <v>0.60611544648201476</v>
      </c>
    </row>
    <row r="42" spans="1:43" x14ac:dyDescent="0.25">
      <c r="A42" s="5">
        <v>1997</v>
      </c>
      <c r="B42" s="5" t="s">
        <v>7</v>
      </c>
      <c r="C42" s="5" t="s">
        <v>26</v>
      </c>
      <c r="D42" s="3">
        <v>290090</v>
      </c>
      <c r="F42" s="114">
        <v>1997</v>
      </c>
      <c r="G42" s="114" t="s">
        <v>7</v>
      </c>
      <c r="H42" s="17">
        <v>290090</v>
      </c>
      <c r="I42" s="17">
        <v>4350</v>
      </c>
      <c r="J42" s="17">
        <v>9473</v>
      </c>
      <c r="K42" s="17">
        <v>0</v>
      </c>
      <c r="L42" s="17">
        <v>150040</v>
      </c>
      <c r="M42" s="17">
        <v>43567</v>
      </c>
      <c r="N42" s="17">
        <v>58638</v>
      </c>
      <c r="O42" s="17">
        <v>95954</v>
      </c>
      <c r="P42" s="17">
        <v>67023</v>
      </c>
      <c r="Q42" s="17">
        <v>115374</v>
      </c>
      <c r="R42" s="17">
        <v>213607</v>
      </c>
      <c r="S42" s="17">
        <v>58797</v>
      </c>
      <c r="T42" s="17">
        <v>155920</v>
      </c>
      <c r="U42" s="17">
        <v>183598</v>
      </c>
      <c r="V42" s="17">
        <v>102425</v>
      </c>
      <c r="W42" s="17">
        <v>192489</v>
      </c>
      <c r="X42" s="17">
        <v>155075</v>
      </c>
      <c r="Y42" s="17">
        <v>384581</v>
      </c>
      <c r="Z42" s="17">
        <v>132257</v>
      </c>
      <c r="AA42" s="17">
        <v>76165</v>
      </c>
      <c r="AB42" s="17">
        <v>105589</v>
      </c>
      <c r="AC42" s="17">
        <v>91331</v>
      </c>
      <c r="AD42" s="17">
        <v>54212</v>
      </c>
      <c r="AE42" s="15">
        <f t="shared" si="0"/>
        <v>2740555</v>
      </c>
      <c r="AF42" s="15"/>
      <c r="AN42" s="130">
        <f>SUMIFS(BN_BolxEst2[[#This Row],[Retiro]:[Villa Rosa]],BN_BolxEst2[[#This Row],[Retiro]:[Villa Rosa]],"&gt;="&amp;LARGE(BN_BolxEst2[[#This Row],[Retiro]:[Villa Rosa]],4))</f>
        <v>1080767</v>
      </c>
      <c r="AO42" s="131">
        <f>+AN42/BN_BolxEst2[[#This Row],[TOTAL]]</f>
        <v>0.39436063133197474</v>
      </c>
      <c r="AP42" s="130">
        <f>+BN_BolxEst2[[#This Row],[TOTAL]]-AN42</f>
        <v>1659788</v>
      </c>
      <c r="AQ42" s="131">
        <f>+AP42/BN_BolxEst2[[#This Row],[TOTAL]]</f>
        <v>0.60563936866802526</v>
      </c>
    </row>
    <row r="43" spans="1:43" x14ac:dyDescent="0.25">
      <c r="A43" s="5">
        <v>1997</v>
      </c>
      <c r="B43" s="5" t="s">
        <v>8</v>
      </c>
      <c r="C43" s="5" t="s">
        <v>26</v>
      </c>
      <c r="D43" s="3">
        <v>302838</v>
      </c>
      <c r="F43" s="114">
        <v>1997</v>
      </c>
      <c r="G43" s="114" t="s">
        <v>8</v>
      </c>
      <c r="H43" s="17">
        <v>302838</v>
      </c>
      <c r="I43" s="17">
        <v>4933</v>
      </c>
      <c r="J43" s="17">
        <v>12511</v>
      </c>
      <c r="K43" s="17">
        <v>0</v>
      </c>
      <c r="L43" s="17">
        <v>156980</v>
      </c>
      <c r="M43" s="17">
        <v>45954</v>
      </c>
      <c r="N43" s="17">
        <v>61402</v>
      </c>
      <c r="O43" s="17">
        <v>102515</v>
      </c>
      <c r="P43" s="17">
        <v>70448</v>
      </c>
      <c r="Q43" s="17">
        <v>121710</v>
      </c>
      <c r="R43" s="17">
        <v>219367</v>
      </c>
      <c r="S43" s="17">
        <v>62121</v>
      </c>
      <c r="T43" s="17">
        <v>164247</v>
      </c>
      <c r="U43" s="17">
        <v>197277</v>
      </c>
      <c r="V43" s="17">
        <v>107427</v>
      </c>
      <c r="W43" s="17">
        <v>205185</v>
      </c>
      <c r="X43" s="17">
        <v>168228</v>
      </c>
      <c r="Y43" s="17">
        <v>410965</v>
      </c>
      <c r="Z43" s="17">
        <v>140092</v>
      </c>
      <c r="AA43" s="17">
        <v>80058</v>
      </c>
      <c r="AB43" s="17">
        <v>111455</v>
      </c>
      <c r="AC43" s="17">
        <v>97553</v>
      </c>
      <c r="AD43" s="17">
        <v>55378</v>
      </c>
      <c r="AE43" s="15">
        <f t="shared" si="0"/>
        <v>2898644</v>
      </c>
      <c r="AF43" s="15"/>
      <c r="AN43" s="130">
        <f>SUMIFS(BN_BolxEst2[[#This Row],[Retiro]:[Villa Rosa]],BN_BolxEst2[[#This Row],[Retiro]:[Villa Rosa]],"&gt;="&amp;LARGE(BN_BolxEst2[[#This Row],[Retiro]:[Villa Rosa]],4))</f>
        <v>1138355</v>
      </c>
      <c r="AO43" s="131">
        <f>+AN43/BN_BolxEst2[[#This Row],[TOTAL]]</f>
        <v>0.39271983727563647</v>
      </c>
      <c r="AP43" s="130">
        <f>+BN_BolxEst2[[#This Row],[TOTAL]]-AN43</f>
        <v>1760289</v>
      </c>
      <c r="AQ43" s="131">
        <f>+AP43/BN_BolxEst2[[#This Row],[TOTAL]]</f>
        <v>0.60728016272436358</v>
      </c>
    </row>
    <row r="44" spans="1:43" x14ac:dyDescent="0.25">
      <c r="A44" s="5">
        <v>1997</v>
      </c>
      <c r="B44" s="5" t="s">
        <v>9</v>
      </c>
      <c r="C44" s="5" t="s">
        <v>26</v>
      </c>
      <c r="D44" s="3">
        <v>318179</v>
      </c>
      <c r="F44" s="114">
        <v>1997</v>
      </c>
      <c r="G44" s="114" t="s">
        <v>9</v>
      </c>
      <c r="H44" s="17">
        <v>318179</v>
      </c>
      <c r="I44" s="17">
        <v>5102</v>
      </c>
      <c r="J44" s="17">
        <v>11644</v>
      </c>
      <c r="K44" s="17">
        <v>0</v>
      </c>
      <c r="L44" s="17">
        <v>165794</v>
      </c>
      <c r="M44" s="17">
        <v>48529</v>
      </c>
      <c r="N44" s="17">
        <v>64142</v>
      </c>
      <c r="O44" s="17">
        <v>109313</v>
      </c>
      <c r="P44" s="17">
        <v>74283</v>
      </c>
      <c r="Q44" s="17">
        <v>126317</v>
      </c>
      <c r="R44" s="17">
        <v>229031</v>
      </c>
      <c r="S44" s="17">
        <v>57841</v>
      </c>
      <c r="T44" s="17">
        <v>172175</v>
      </c>
      <c r="U44" s="17">
        <v>200089</v>
      </c>
      <c r="V44" s="17">
        <v>110450</v>
      </c>
      <c r="W44" s="17">
        <v>215036</v>
      </c>
      <c r="X44" s="17">
        <v>180409</v>
      </c>
      <c r="Y44" s="17">
        <v>423835</v>
      </c>
      <c r="Z44" s="17">
        <v>146068</v>
      </c>
      <c r="AA44" s="17">
        <v>82583</v>
      </c>
      <c r="AB44" s="17">
        <v>115587</v>
      </c>
      <c r="AC44" s="17">
        <v>102995</v>
      </c>
      <c r="AD44" s="17">
        <v>59018</v>
      </c>
      <c r="AE44" s="15">
        <f t="shared" si="0"/>
        <v>3018420</v>
      </c>
      <c r="AF44" s="15"/>
      <c r="AN44" s="130">
        <f>SUMIFS(BN_BolxEst2[[#This Row],[Retiro]:[Villa Rosa]],BN_BolxEst2[[#This Row],[Retiro]:[Villa Rosa]],"&gt;="&amp;LARGE(BN_BolxEst2[[#This Row],[Retiro]:[Villa Rosa]],4))</f>
        <v>1186081</v>
      </c>
      <c r="AO44" s="131">
        <f>+AN44/BN_BolxEst2[[#This Row],[TOTAL]]</f>
        <v>0.39294763485532164</v>
      </c>
      <c r="AP44" s="130">
        <f>+BN_BolxEst2[[#This Row],[TOTAL]]-AN44</f>
        <v>1832339</v>
      </c>
      <c r="AQ44" s="131">
        <f>+AP44/BN_BolxEst2[[#This Row],[TOTAL]]</f>
        <v>0.60705236514467831</v>
      </c>
    </row>
    <row r="45" spans="1:43" x14ac:dyDescent="0.25">
      <c r="A45" s="5">
        <v>1997</v>
      </c>
      <c r="B45" s="5" t="s">
        <v>10</v>
      </c>
      <c r="C45" s="5" t="s">
        <v>26</v>
      </c>
      <c r="D45" s="3">
        <v>319869</v>
      </c>
      <c r="F45" s="114">
        <v>1997</v>
      </c>
      <c r="G45" s="114" t="s">
        <v>10</v>
      </c>
      <c r="H45" s="17">
        <v>319869</v>
      </c>
      <c r="I45" s="17">
        <v>5290</v>
      </c>
      <c r="J45" s="17">
        <v>14058</v>
      </c>
      <c r="K45" s="17">
        <v>0</v>
      </c>
      <c r="L45" s="17">
        <v>169772</v>
      </c>
      <c r="M45" s="17">
        <v>49798</v>
      </c>
      <c r="N45" s="17">
        <v>64817</v>
      </c>
      <c r="O45" s="17">
        <v>110342</v>
      </c>
      <c r="P45" s="17">
        <v>74606</v>
      </c>
      <c r="Q45" s="17">
        <v>125628</v>
      </c>
      <c r="R45" s="17">
        <v>223080</v>
      </c>
      <c r="S45" s="17">
        <v>59098</v>
      </c>
      <c r="T45" s="17">
        <v>159510</v>
      </c>
      <c r="U45" s="17">
        <v>173624</v>
      </c>
      <c r="V45" s="17">
        <v>98518</v>
      </c>
      <c r="W45" s="17">
        <v>200388</v>
      </c>
      <c r="X45" s="17">
        <v>161883</v>
      </c>
      <c r="Y45" s="17">
        <v>383129</v>
      </c>
      <c r="Z45" s="17">
        <v>125210</v>
      </c>
      <c r="AA45" s="17">
        <v>75590</v>
      </c>
      <c r="AB45" s="17">
        <v>101775</v>
      </c>
      <c r="AC45" s="17">
        <v>96986</v>
      </c>
      <c r="AD45" s="17">
        <v>55356</v>
      </c>
      <c r="AE45" s="15">
        <f t="shared" si="0"/>
        <v>2848327</v>
      </c>
      <c r="AF45" s="15"/>
      <c r="AN45" s="130">
        <f>SUMIFS(BN_BolxEst2[[#This Row],[Retiro]:[Villa Rosa]],BN_BolxEst2[[#This Row],[Retiro]:[Villa Rosa]],"&gt;="&amp;LARGE(BN_BolxEst2[[#This Row],[Retiro]:[Villa Rosa]],4))</f>
        <v>1126466</v>
      </c>
      <c r="AO45" s="131">
        <f>+AN45/BN_BolxEst2[[#This Row],[TOTAL]]</f>
        <v>0.39548338375474446</v>
      </c>
      <c r="AP45" s="130">
        <f>+BN_BolxEst2[[#This Row],[TOTAL]]-AN45</f>
        <v>1721861</v>
      </c>
      <c r="AQ45" s="131">
        <f>+AP45/BN_BolxEst2[[#This Row],[TOTAL]]</f>
        <v>0.60451661624525554</v>
      </c>
    </row>
    <row r="46" spans="1:43" x14ac:dyDescent="0.25">
      <c r="A46" s="5">
        <v>1997</v>
      </c>
      <c r="B46" s="5" t="s">
        <v>11</v>
      </c>
      <c r="C46" s="5" t="s">
        <v>26</v>
      </c>
      <c r="D46" s="3">
        <v>319282</v>
      </c>
      <c r="F46" s="114">
        <v>1997</v>
      </c>
      <c r="G46" s="114" t="s">
        <v>11</v>
      </c>
      <c r="H46" s="17">
        <v>319282</v>
      </c>
      <c r="I46" s="17">
        <v>4506</v>
      </c>
      <c r="J46" s="17">
        <v>10335</v>
      </c>
      <c r="K46" s="17">
        <v>0</v>
      </c>
      <c r="L46" s="17">
        <v>165162</v>
      </c>
      <c r="M46" s="17">
        <v>44817</v>
      </c>
      <c r="N46" s="17">
        <v>57054</v>
      </c>
      <c r="O46" s="17">
        <v>106092</v>
      </c>
      <c r="P46" s="17">
        <v>69311</v>
      </c>
      <c r="Q46" s="17">
        <v>121177</v>
      </c>
      <c r="R46" s="17">
        <v>225643</v>
      </c>
      <c r="S46" s="17">
        <v>62187</v>
      </c>
      <c r="T46" s="17">
        <v>170773</v>
      </c>
      <c r="U46" s="17">
        <v>181465</v>
      </c>
      <c r="V46" s="17">
        <v>103951</v>
      </c>
      <c r="W46" s="17">
        <v>207820</v>
      </c>
      <c r="X46" s="17">
        <v>167536</v>
      </c>
      <c r="Y46" s="17">
        <v>409933</v>
      </c>
      <c r="Z46" s="17">
        <v>132003</v>
      </c>
      <c r="AA46" s="17">
        <v>78153</v>
      </c>
      <c r="AB46" s="17">
        <v>109360</v>
      </c>
      <c r="AC46" s="17">
        <v>103165</v>
      </c>
      <c r="AD46" s="17">
        <v>60837</v>
      </c>
      <c r="AE46" s="15">
        <f t="shared" si="0"/>
        <v>2910562</v>
      </c>
      <c r="AF46" s="15"/>
      <c r="AN46" s="130">
        <f>SUMIFS(BN_BolxEst2[[#This Row],[Retiro]:[Villa Rosa]],BN_BolxEst2[[#This Row],[Retiro]:[Villa Rosa]],"&gt;="&amp;LARGE(BN_BolxEst2[[#This Row],[Retiro]:[Villa Rosa]],4))</f>
        <v>1162678</v>
      </c>
      <c r="AO46" s="131">
        <f>+AN46/BN_BolxEst2[[#This Row],[TOTAL]]</f>
        <v>0.39946855624446415</v>
      </c>
      <c r="AP46" s="130">
        <f>+BN_BolxEst2[[#This Row],[TOTAL]]-AN46</f>
        <v>1747884</v>
      </c>
      <c r="AQ46" s="131">
        <f>+AP46/BN_BolxEst2[[#This Row],[TOTAL]]</f>
        <v>0.60053144375553591</v>
      </c>
    </row>
    <row r="47" spans="1:43" x14ac:dyDescent="0.25">
      <c r="A47" s="5">
        <v>1998</v>
      </c>
      <c r="B47" s="5" t="s">
        <v>12</v>
      </c>
      <c r="C47" s="5" t="s">
        <v>26</v>
      </c>
      <c r="D47" s="3">
        <v>299758</v>
      </c>
      <c r="F47" s="114">
        <v>1998</v>
      </c>
      <c r="G47" s="114" t="s">
        <v>12</v>
      </c>
      <c r="H47" s="17">
        <v>299758</v>
      </c>
      <c r="I47" s="17">
        <v>4144</v>
      </c>
      <c r="J47" s="17">
        <v>10452</v>
      </c>
      <c r="K47" s="17">
        <v>0</v>
      </c>
      <c r="L47" s="17">
        <v>152527</v>
      </c>
      <c r="M47" s="17">
        <v>42853</v>
      </c>
      <c r="N47" s="17">
        <v>57317</v>
      </c>
      <c r="O47" s="17">
        <v>98671</v>
      </c>
      <c r="P47" s="17">
        <v>62156</v>
      </c>
      <c r="Q47" s="17">
        <v>114187</v>
      </c>
      <c r="R47" s="17">
        <v>220365</v>
      </c>
      <c r="S47" s="17">
        <v>61654</v>
      </c>
      <c r="T47" s="17">
        <v>165216</v>
      </c>
      <c r="U47" s="17">
        <v>180082</v>
      </c>
      <c r="V47" s="17">
        <v>102489</v>
      </c>
      <c r="W47" s="17">
        <v>199683</v>
      </c>
      <c r="X47" s="17">
        <v>156290</v>
      </c>
      <c r="Y47" s="17">
        <v>394281</v>
      </c>
      <c r="Z47" s="17">
        <v>132412</v>
      </c>
      <c r="AA47" s="17">
        <v>73046</v>
      </c>
      <c r="AB47" s="17">
        <v>104103</v>
      </c>
      <c r="AC47" s="17">
        <v>97978</v>
      </c>
      <c r="AD47" s="17">
        <v>58434</v>
      </c>
      <c r="AE47" s="15">
        <f t="shared" si="0"/>
        <v>2788098</v>
      </c>
      <c r="AF47" s="15"/>
      <c r="AN47" s="130">
        <f>SUMIFS(BN_BolxEst2[[#This Row],[Retiro]:[Villa Rosa]],BN_BolxEst2[[#This Row],[Retiro]:[Villa Rosa]],"&gt;="&amp;LARGE(BN_BolxEst2[[#This Row],[Retiro]:[Villa Rosa]],4))</f>
        <v>1114087</v>
      </c>
      <c r="AO47" s="131">
        <f>+AN47/BN_BolxEst2[[#This Row],[TOTAL]]</f>
        <v>0.39958674336411415</v>
      </c>
      <c r="AP47" s="130">
        <f>+BN_BolxEst2[[#This Row],[TOTAL]]-AN47</f>
        <v>1674011</v>
      </c>
      <c r="AQ47" s="131">
        <f>+AP47/BN_BolxEst2[[#This Row],[TOTAL]]</f>
        <v>0.60041325663588585</v>
      </c>
    </row>
    <row r="48" spans="1:43" x14ac:dyDescent="0.25">
      <c r="A48" s="5">
        <v>1998</v>
      </c>
      <c r="B48" s="5" t="s">
        <v>13</v>
      </c>
      <c r="C48" s="5" t="s">
        <v>26</v>
      </c>
      <c r="D48" s="3">
        <v>291965</v>
      </c>
      <c r="F48" s="114">
        <v>1998</v>
      </c>
      <c r="G48" s="114" t="s">
        <v>13</v>
      </c>
      <c r="H48" s="17">
        <v>291965</v>
      </c>
      <c r="I48" s="17">
        <v>4017</v>
      </c>
      <c r="J48" s="17">
        <v>9703</v>
      </c>
      <c r="K48" s="17">
        <v>0</v>
      </c>
      <c r="L48" s="17">
        <v>146324</v>
      </c>
      <c r="M48" s="17">
        <v>41432</v>
      </c>
      <c r="N48" s="17">
        <v>54347</v>
      </c>
      <c r="O48" s="17">
        <v>93804</v>
      </c>
      <c r="P48" s="17">
        <v>62487</v>
      </c>
      <c r="Q48" s="17">
        <v>111569</v>
      </c>
      <c r="R48" s="17">
        <v>204260</v>
      </c>
      <c r="S48" s="17">
        <v>58187</v>
      </c>
      <c r="T48" s="17">
        <v>154688</v>
      </c>
      <c r="U48" s="17">
        <v>171921</v>
      </c>
      <c r="V48" s="17">
        <v>98304</v>
      </c>
      <c r="W48" s="17">
        <v>193731</v>
      </c>
      <c r="X48" s="17">
        <v>161629</v>
      </c>
      <c r="Y48" s="17">
        <v>373965</v>
      </c>
      <c r="Z48" s="17">
        <v>124694</v>
      </c>
      <c r="AA48" s="17">
        <v>72649</v>
      </c>
      <c r="AB48" s="17">
        <v>101581</v>
      </c>
      <c r="AC48" s="17">
        <v>90866</v>
      </c>
      <c r="AD48" s="17">
        <v>52218</v>
      </c>
      <c r="AE48" s="15">
        <f t="shared" si="0"/>
        <v>2674341</v>
      </c>
      <c r="AF48" s="15"/>
      <c r="AN48" s="130">
        <f>SUMIFS(BN_BolxEst2[[#This Row],[Retiro]:[Villa Rosa]],BN_BolxEst2[[#This Row],[Retiro]:[Villa Rosa]],"&gt;="&amp;LARGE(BN_BolxEst2[[#This Row],[Retiro]:[Villa Rosa]],4))</f>
        <v>1063921</v>
      </c>
      <c r="AO48" s="131">
        <f>+AN48/BN_BolxEst2[[#This Row],[TOTAL]]</f>
        <v>0.39782548298814552</v>
      </c>
      <c r="AP48" s="130">
        <f>+BN_BolxEst2[[#This Row],[TOTAL]]-AN48</f>
        <v>1610420</v>
      </c>
      <c r="AQ48" s="131">
        <f>+AP48/BN_BolxEst2[[#This Row],[TOTAL]]</f>
        <v>0.60217451701185454</v>
      </c>
    </row>
    <row r="49" spans="1:43" x14ac:dyDescent="0.25">
      <c r="A49" s="5">
        <v>1998</v>
      </c>
      <c r="B49" s="5" t="s">
        <v>14</v>
      </c>
      <c r="C49" s="5" t="s">
        <v>26</v>
      </c>
      <c r="D49" s="3">
        <v>331674</v>
      </c>
      <c r="F49" s="114">
        <v>1998</v>
      </c>
      <c r="G49" s="114" t="s">
        <v>14</v>
      </c>
      <c r="H49" s="17">
        <v>331674</v>
      </c>
      <c r="I49" s="17">
        <v>5418</v>
      </c>
      <c r="J49" s="17">
        <v>12309</v>
      </c>
      <c r="K49" s="17">
        <v>0</v>
      </c>
      <c r="L49" s="17">
        <v>174932</v>
      </c>
      <c r="M49" s="17">
        <v>48924</v>
      </c>
      <c r="N49" s="17">
        <v>65159</v>
      </c>
      <c r="O49" s="17">
        <v>112368</v>
      </c>
      <c r="P49" s="17">
        <v>77940</v>
      </c>
      <c r="Q49" s="17">
        <v>133368</v>
      </c>
      <c r="R49" s="17">
        <v>231643</v>
      </c>
      <c r="S49" s="17">
        <v>69452</v>
      </c>
      <c r="T49" s="17">
        <v>177213</v>
      </c>
      <c r="U49" s="17">
        <v>204130</v>
      </c>
      <c r="V49" s="17">
        <v>113691</v>
      </c>
      <c r="W49" s="17">
        <v>222086</v>
      </c>
      <c r="X49" s="17">
        <v>183333</v>
      </c>
      <c r="Y49" s="17">
        <v>441856</v>
      </c>
      <c r="Z49" s="17">
        <v>142704</v>
      </c>
      <c r="AA49" s="17">
        <v>85493</v>
      </c>
      <c r="AB49" s="17">
        <v>118788</v>
      </c>
      <c r="AC49" s="17">
        <v>109780</v>
      </c>
      <c r="AD49" s="17">
        <v>60505</v>
      </c>
      <c r="AE49" s="15">
        <f t="shared" si="0"/>
        <v>3122766</v>
      </c>
      <c r="AF49" s="15"/>
      <c r="AN49" s="130">
        <f>SUMIFS(BN_BolxEst2[[#This Row],[Retiro]:[Villa Rosa]],BN_BolxEst2[[#This Row],[Retiro]:[Villa Rosa]],"&gt;="&amp;LARGE(BN_BolxEst2[[#This Row],[Retiro]:[Villa Rosa]],4))</f>
        <v>1227259</v>
      </c>
      <c r="AO49" s="131">
        <f>+AN49/BN_BolxEst2[[#This Row],[TOTAL]]</f>
        <v>0.39300383057840388</v>
      </c>
      <c r="AP49" s="130">
        <f>+BN_BolxEst2[[#This Row],[TOTAL]]-AN49</f>
        <v>1895507</v>
      </c>
      <c r="AQ49" s="131">
        <f>+AP49/BN_BolxEst2[[#This Row],[TOTAL]]</f>
        <v>0.60699616942159607</v>
      </c>
    </row>
    <row r="50" spans="1:43" x14ac:dyDescent="0.25">
      <c r="A50" s="5">
        <v>1998</v>
      </c>
      <c r="B50" s="5" t="s">
        <v>15</v>
      </c>
      <c r="C50" s="5" t="s">
        <v>26</v>
      </c>
      <c r="D50" s="3">
        <v>324493</v>
      </c>
      <c r="F50" s="114">
        <v>1998</v>
      </c>
      <c r="G50" s="114" t="s">
        <v>15</v>
      </c>
      <c r="H50" s="17">
        <v>324493</v>
      </c>
      <c r="I50" s="17">
        <v>5169</v>
      </c>
      <c r="J50" s="17">
        <v>12955</v>
      </c>
      <c r="K50" s="17">
        <v>0</v>
      </c>
      <c r="L50" s="17">
        <v>171756</v>
      </c>
      <c r="M50" s="17">
        <v>47696</v>
      </c>
      <c r="N50" s="17">
        <v>63967</v>
      </c>
      <c r="O50" s="17">
        <v>109373</v>
      </c>
      <c r="P50" s="17">
        <v>76068</v>
      </c>
      <c r="Q50" s="17">
        <v>131256</v>
      </c>
      <c r="R50" s="17">
        <v>220770</v>
      </c>
      <c r="S50" s="17">
        <v>65600</v>
      </c>
      <c r="T50" s="17">
        <v>154531</v>
      </c>
      <c r="U50" s="17">
        <v>195456</v>
      </c>
      <c r="V50" s="17">
        <v>106833</v>
      </c>
      <c r="W50" s="17">
        <v>205798</v>
      </c>
      <c r="X50" s="17">
        <v>180005</v>
      </c>
      <c r="Y50" s="17">
        <v>421260</v>
      </c>
      <c r="Z50" s="17">
        <v>134635</v>
      </c>
      <c r="AA50" s="17">
        <v>80152</v>
      </c>
      <c r="AB50" s="17">
        <v>109398</v>
      </c>
      <c r="AC50" s="17">
        <v>101993</v>
      </c>
      <c r="AD50" s="17">
        <v>57834</v>
      </c>
      <c r="AE50" s="15">
        <f t="shared" si="0"/>
        <v>2976998</v>
      </c>
      <c r="AF50" s="15"/>
      <c r="AN50" s="130">
        <f>SUMIFS(BN_BolxEst2[[#This Row],[Retiro]:[Villa Rosa]],BN_BolxEst2[[#This Row],[Retiro]:[Villa Rosa]],"&gt;="&amp;LARGE(BN_BolxEst2[[#This Row],[Retiro]:[Villa Rosa]],4))</f>
        <v>1172321</v>
      </c>
      <c r="AO50" s="131">
        <f>+AN50/BN_BolxEst2[[#This Row],[TOTAL]]</f>
        <v>0.39379300893047292</v>
      </c>
      <c r="AP50" s="130">
        <f>+BN_BolxEst2[[#This Row],[TOTAL]]-AN50</f>
        <v>1804677</v>
      </c>
      <c r="AQ50" s="131">
        <f>+AP50/BN_BolxEst2[[#This Row],[TOTAL]]</f>
        <v>0.60620699106952713</v>
      </c>
    </row>
    <row r="51" spans="1:43" x14ac:dyDescent="0.25">
      <c r="A51" s="5">
        <v>1998</v>
      </c>
      <c r="B51" s="5" t="s">
        <v>4</v>
      </c>
      <c r="C51" s="5" t="s">
        <v>26</v>
      </c>
      <c r="D51" s="3">
        <v>330371</v>
      </c>
      <c r="F51" s="114">
        <v>1998</v>
      </c>
      <c r="G51" s="114" t="s">
        <v>4</v>
      </c>
      <c r="H51" s="17">
        <v>330371</v>
      </c>
      <c r="I51" s="17">
        <v>5293</v>
      </c>
      <c r="J51" s="17">
        <v>12898</v>
      </c>
      <c r="K51" s="17">
        <v>0</v>
      </c>
      <c r="L51" s="17">
        <v>174376</v>
      </c>
      <c r="M51" s="17">
        <v>47461</v>
      </c>
      <c r="N51" s="17">
        <v>64165</v>
      </c>
      <c r="O51" s="17">
        <v>110782</v>
      </c>
      <c r="P51" s="17">
        <v>76287</v>
      </c>
      <c r="Q51" s="17">
        <v>131019</v>
      </c>
      <c r="R51" s="17">
        <v>209959</v>
      </c>
      <c r="S51" s="17">
        <v>67569</v>
      </c>
      <c r="T51" s="17">
        <v>173328</v>
      </c>
      <c r="U51" s="17">
        <v>200909</v>
      </c>
      <c r="V51" s="17">
        <v>107957</v>
      </c>
      <c r="W51" s="17">
        <v>206172</v>
      </c>
      <c r="X51" s="17">
        <v>178883</v>
      </c>
      <c r="Y51" s="17">
        <v>418794</v>
      </c>
      <c r="Z51" s="17">
        <v>131147</v>
      </c>
      <c r="AA51" s="17">
        <v>79145</v>
      </c>
      <c r="AB51" s="17">
        <v>108378</v>
      </c>
      <c r="AC51" s="17">
        <v>103284</v>
      </c>
      <c r="AD51" s="17">
        <v>58125</v>
      </c>
      <c r="AE51" s="15">
        <f t="shared" si="0"/>
        <v>2996302</v>
      </c>
      <c r="AF51" s="15"/>
      <c r="AN51" s="130">
        <f>SUMIFS(BN_BolxEst2[[#This Row],[Retiro]:[Villa Rosa]],BN_BolxEst2[[#This Row],[Retiro]:[Villa Rosa]],"&gt;="&amp;LARGE(BN_BolxEst2[[#This Row],[Retiro]:[Villa Rosa]],4))</f>
        <v>1165296</v>
      </c>
      <c r="AO51" s="131">
        <f>+AN51/BN_BolxEst2[[#This Row],[TOTAL]]</f>
        <v>0.38891139811674524</v>
      </c>
      <c r="AP51" s="130">
        <f>+BN_BolxEst2[[#This Row],[TOTAL]]-AN51</f>
        <v>1831006</v>
      </c>
      <c r="AQ51" s="131">
        <f>+AP51/BN_BolxEst2[[#This Row],[TOTAL]]</f>
        <v>0.61108860188325476</v>
      </c>
    </row>
    <row r="52" spans="1:43" x14ac:dyDescent="0.25">
      <c r="A52" s="5">
        <v>1998</v>
      </c>
      <c r="B52" s="5" t="s">
        <v>5</v>
      </c>
      <c r="C52" s="5" t="s">
        <v>26</v>
      </c>
      <c r="D52" s="3">
        <v>312504</v>
      </c>
      <c r="F52" s="114">
        <v>1998</v>
      </c>
      <c r="G52" s="114" t="s">
        <v>5</v>
      </c>
      <c r="H52" s="17">
        <v>312504</v>
      </c>
      <c r="I52" s="17">
        <v>5314</v>
      </c>
      <c r="J52" s="17">
        <v>11254</v>
      </c>
      <c r="K52" s="17">
        <v>0</v>
      </c>
      <c r="L52" s="17">
        <v>168744</v>
      </c>
      <c r="M52" s="17">
        <v>45704</v>
      </c>
      <c r="N52" s="17">
        <v>63230</v>
      </c>
      <c r="O52" s="17">
        <v>106628</v>
      </c>
      <c r="P52" s="17">
        <v>74471</v>
      </c>
      <c r="Q52" s="17">
        <v>126359</v>
      </c>
      <c r="R52" s="17">
        <v>221271</v>
      </c>
      <c r="S52" s="17">
        <v>64046</v>
      </c>
      <c r="T52" s="17">
        <v>169605</v>
      </c>
      <c r="U52" s="17">
        <v>191667</v>
      </c>
      <c r="V52" s="17">
        <v>104957</v>
      </c>
      <c r="W52" s="17">
        <v>204250</v>
      </c>
      <c r="X52" s="17">
        <v>172471</v>
      </c>
      <c r="Y52" s="17">
        <v>409732</v>
      </c>
      <c r="Z52" s="17">
        <v>126443</v>
      </c>
      <c r="AA52" s="17">
        <v>74113</v>
      </c>
      <c r="AB52" s="17">
        <v>102390</v>
      </c>
      <c r="AC52" s="17">
        <v>97035</v>
      </c>
      <c r="AD52" s="17">
        <v>55398</v>
      </c>
      <c r="AE52" s="15">
        <f t="shared" si="0"/>
        <v>2907586</v>
      </c>
      <c r="AF52" s="15"/>
      <c r="AN52" s="130">
        <f>SUMIFS(BN_BolxEst2[[#This Row],[Retiro]:[Villa Rosa]],BN_BolxEst2[[#This Row],[Retiro]:[Villa Rosa]],"&gt;="&amp;LARGE(BN_BolxEst2[[#This Row],[Retiro]:[Villa Rosa]],4))</f>
        <v>1147757</v>
      </c>
      <c r="AO52" s="131">
        <f>+AN52/BN_BolxEst2[[#This Row],[TOTAL]]</f>
        <v>0.39474567562232038</v>
      </c>
      <c r="AP52" s="130">
        <f>+BN_BolxEst2[[#This Row],[TOTAL]]-AN52</f>
        <v>1759829</v>
      </c>
      <c r="AQ52" s="131">
        <f>+AP52/BN_BolxEst2[[#This Row],[TOTAL]]</f>
        <v>0.60525432437767968</v>
      </c>
    </row>
    <row r="53" spans="1:43" x14ac:dyDescent="0.25">
      <c r="A53" s="5">
        <v>1998</v>
      </c>
      <c r="B53" s="5" t="s">
        <v>6</v>
      </c>
      <c r="C53" s="5" t="s">
        <v>26</v>
      </c>
      <c r="D53" s="3">
        <v>348481</v>
      </c>
      <c r="F53" s="114">
        <v>1998</v>
      </c>
      <c r="G53" s="114" t="s">
        <v>6</v>
      </c>
      <c r="H53" s="17">
        <v>348481</v>
      </c>
      <c r="I53" s="17">
        <v>5828</v>
      </c>
      <c r="J53" s="17">
        <v>11166</v>
      </c>
      <c r="K53" s="17">
        <v>0</v>
      </c>
      <c r="L53" s="17">
        <v>173086</v>
      </c>
      <c r="M53" s="17">
        <v>49665</v>
      </c>
      <c r="N53" s="17">
        <v>65953</v>
      </c>
      <c r="O53" s="17">
        <v>116127</v>
      </c>
      <c r="P53" s="17">
        <v>76915</v>
      </c>
      <c r="Q53" s="17">
        <v>135574</v>
      </c>
      <c r="R53" s="17">
        <v>235906</v>
      </c>
      <c r="S53" s="17">
        <v>68264</v>
      </c>
      <c r="T53" s="17">
        <v>177464</v>
      </c>
      <c r="U53" s="17">
        <v>201833</v>
      </c>
      <c r="V53" s="17">
        <v>110067</v>
      </c>
      <c r="W53" s="17">
        <v>218150</v>
      </c>
      <c r="X53" s="17">
        <v>182492</v>
      </c>
      <c r="Y53" s="17">
        <v>436239</v>
      </c>
      <c r="Z53" s="17">
        <v>129240</v>
      </c>
      <c r="AA53" s="17">
        <v>74804</v>
      </c>
      <c r="AB53" s="17">
        <v>108498</v>
      </c>
      <c r="AC53" s="17">
        <v>102101</v>
      </c>
      <c r="AD53" s="17">
        <v>58599</v>
      </c>
      <c r="AE53" s="15">
        <f t="shared" si="0"/>
        <v>3086452</v>
      </c>
      <c r="AF53" s="15"/>
      <c r="AN53" s="130">
        <f>SUMIFS(BN_BolxEst2[[#This Row],[Retiro]:[Villa Rosa]],BN_BolxEst2[[#This Row],[Retiro]:[Villa Rosa]],"&gt;="&amp;LARGE(BN_BolxEst2[[#This Row],[Retiro]:[Villa Rosa]],4))</f>
        <v>1238776</v>
      </c>
      <c r="AO53" s="131">
        <f>+AN53/BN_BolxEst2[[#This Row],[TOTAL]]</f>
        <v>0.40135923059875872</v>
      </c>
      <c r="AP53" s="130">
        <f>+BN_BolxEst2[[#This Row],[TOTAL]]-AN53</f>
        <v>1847676</v>
      </c>
      <c r="AQ53" s="131">
        <f>+AP53/BN_BolxEst2[[#This Row],[TOTAL]]</f>
        <v>0.59864076940124133</v>
      </c>
    </row>
    <row r="54" spans="1:43" x14ac:dyDescent="0.25">
      <c r="A54" s="5">
        <v>1998</v>
      </c>
      <c r="B54" s="5" t="s">
        <v>7</v>
      </c>
      <c r="C54" s="5" t="s">
        <v>26</v>
      </c>
      <c r="D54" s="3">
        <v>346470</v>
      </c>
      <c r="F54" s="114">
        <v>1998</v>
      </c>
      <c r="G54" s="114" t="s">
        <v>7</v>
      </c>
      <c r="H54" s="17">
        <v>346470</v>
      </c>
      <c r="I54" s="17">
        <v>5711</v>
      </c>
      <c r="J54" s="17">
        <v>13621</v>
      </c>
      <c r="K54" s="17">
        <v>0</v>
      </c>
      <c r="L54" s="17">
        <v>182347</v>
      </c>
      <c r="M54" s="17">
        <v>49060</v>
      </c>
      <c r="N54" s="17">
        <v>66801</v>
      </c>
      <c r="O54" s="17">
        <v>113664</v>
      </c>
      <c r="P54" s="17">
        <v>77163</v>
      </c>
      <c r="Q54" s="17">
        <v>136676</v>
      </c>
      <c r="R54" s="17">
        <v>237995</v>
      </c>
      <c r="S54" s="17">
        <v>68086</v>
      </c>
      <c r="T54" s="17">
        <v>175879</v>
      </c>
      <c r="U54" s="17">
        <v>202844</v>
      </c>
      <c r="V54" s="17">
        <v>111214</v>
      </c>
      <c r="W54" s="17">
        <v>215101</v>
      </c>
      <c r="X54" s="17">
        <v>185645</v>
      </c>
      <c r="Y54" s="17">
        <v>436064</v>
      </c>
      <c r="Z54" s="17">
        <v>132604</v>
      </c>
      <c r="AA54" s="17">
        <v>78535</v>
      </c>
      <c r="AB54" s="17">
        <v>109225</v>
      </c>
      <c r="AC54" s="17">
        <v>105391</v>
      </c>
      <c r="AD54" s="17">
        <v>59664</v>
      </c>
      <c r="AE54" s="15">
        <f t="shared" si="0"/>
        <v>3109760</v>
      </c>
      <c r="AF54" s="15"/>
      <c r="AN54" s="130">
        <f>SUMIFS(BN_BolxEst2[[#This Row],[Retiro]:[Villa Rosa]],BN_BolxEst2[[#This Row],[Retiro]:[Villa Rosa]],"&gt;="&amp;LARGE(BN_BolxEst2[[#This Row],[Retiro]:[Villa Rosa]],4))</f>
        <v>1235630</v>
      </c>
      <c r="AO54" s="131">
        <f>+AN54/BN_BolxEst2[[#This Row],[TOTAL]]</f>
        <v>0.39733934451533237</v>
      </c>
      <c r="AP54" s="130">
        <f>+BN_BolxEst2[[#This Row],[TOTAL]]-AN54</f>
        <v>1874130</v>
      </c>
      <c r="AQ54" s="131">
        <f>+AP54/BN_BolxEst2[[#This Row],[TOTAL]]</f>
        <v>0.60266065548466763</v>
      </c>
    </row>
    <row r="55" spans="1:43" x14ac:dyDescent="0.25">
      <c r="A55" s="5">
        <v>1998</v>
      </c>
      <c r="B55" s="5" t="s">
        <v>8</v>
      </c>
      <c r="C55" s="5" t="s">
        <v>26</v>
      </c>
      <c r="D55" s="3">
        <v>336602</v>
      </c>
      <c r="F55" s="114">
        <v>1998</v>
      </c>
      <c r="G55" s="114" t="s">
        <v>8</v>
      </c>
      <c r="H55" s="17">
        <v>336602</v>
      </c>
      <c r="I55" s="17">
        <v>6573</v>
      </c>
      <c r="J55" s="17">
        <v>14701</v>
      </c>
      <c r="K55" s="17">
        <v>0</v>
      </c>
      <c r="L55" s="17">
        <v>178731</v>
      </c>
      <c r="M55" s="17">
        <v>48107</v>
      </c>
      <c r="N55" s="17">
        <v>70037</v>
      </c>
      <c r="O55" s="17">
        <v>115149</v>
      </c>
      <c r="P55" s="17">
        <v>78007</v>
      </c>
      <c r="Q55" s="17">
        <v>133157</v>
      </c>
      <c r="R55" s="17">
        <v>230932</v>
      </c>
      <c r="S55" s="17">
        <v>67198</v>
      </c>
      <c r="T55" s="17">
        <v>171282</v>
      </c>
      <c r="U55" s="17">
        <v>200243</v>
      </c>
      <c r="V55" s="17">
        <v>108347</v>
      </c>
      <c r="W55" s="17">
        <v>210162</v>
      </c>
      <c r="X55" s="17">
        <v>186073</v>
      </c>
      <c r="Y55" s="17">
        <v>430462</v>
      </c>
      <c r="Z55" s="17">
        <v>132364</v>
      </c>
      <c r="AA55" s="17">
        <v>76989</v>
      </c>
      <c r="AB55" s="17">
        <v>104476</v>
      </c>
      <c r="AC55" s="17">
        <v>101746</v>
      </c>
      <c r="AD55" s="17">
        <v>55427</v>
      </c>
      <c r="AE55" s="15">
        <f t="shared" si="0"/>
        <v>3056765</v>
      </c>
      <c r="AF55" s="15"/>
      <c r="AN55" s="130">
        <f>SUMIFS(BN_BolxEst2[[#This Row],[Retiro]:[Villa Rosa]],BN_BolxEst2[[#This Row],[Retiro]:[Villa Rosa]],"&gt;="&amp;LARGE(BN_BolxEst2[[#This Row],[Retiro]:[Villa Rosa]],4))</f>
        <v>1208158</v>
      </c>
      <c r="AO55" s="131">
        <f>+AN55/BN_BolxEst2[[#This Row],[TOTAL]]</f>
        <v>0.39524072017312423</v>
      </c>
      <c r="AP55" s="130">
        <f>+BN_BolxEst2[[#This Row],[TOTAL]]-AN55</f>
        <v>1848607</v>
      </c>
      <c r="AQ55" s="131">
        <f>+AP55/BN_BolxEst2[[#This Row],[TOTAL]]</f>
        <v>0.60475927982687583</v>
      </c>
    </row>
    <row r="56" spans="1:43" x14ac:dyDescent="0.25">
      <c r="A56" s="5">
        <v>1998</v>
      </c>
      <c r="B56" s="5" t="s">
        <v>9</v>
      </c>
      <c r="C56" s="5" t="s">
        <v>26</v>
      </c>
      <c r="D56" s="3">
        <v>355237</v>
      </c>
      <c r="F56" s="114">
        <v>1998</v>
      </c>
      <c r="G56" s="114" t="s">
        <v>9</v>
      </c>
      <c r="H56" s="17">
        <v>355237</v>
      </c>
      <c r="I56" s="17">
        <v>6016</v>
      </c>
      <c r="J56" s="17">
        <v>17551</v>
      </c>
      <c r="K56" s="17">
        <v>0</v>
      </c>
      <c r="L56" s="17">
        <v>186959</v>
      </c>
      <c r="M56" s="17">
        <v>51327</v>
      </c>
      <c r="N56" s="17">
        <v>73212</v>
      </c>
      <c r="O56" s="17">
        <v>119136</v>
      </c>
      <c r="P56" s="17">
        <v>78397</v>
      </c>
      <c r="Q56" s="17">
        <v>139685</v>
      </c>
      <c r="R56" s="17">
        <v>238025</v>
      </c>
      <c r="S56" s="17">
        <v>69307</v>
      </c>
      <c r="T56" s="17">
        <v>175914</v>
      </c>
      <c r="U56" s="17">
        <v>204188</v>
      </c>
      <c r="V56" s="17">
        <v>109737</v>
      </c>
      <c r="W56" s="17">
        <v>214724</v>
      </c>
      <c r="X56" s="17">
        <v>190392</v>
      </c>
      <c r="Y56" s="17">
        <v>438078</v>
      </c>
      <c r="Z56" s="17">
        <v>134708</v>
      </c>
      <c r="AA56" s="17">
        <v>79091</v>
      </c>
      <c r="AB56" s="17">
        <v>108238</v>
      </c>
      <c r="AC56" s="17">
        <v>106572</v>
      </c>
      <c r="AD56" s="17">
        <v>58940</v>
      </c>
      <c r="AE56" s="15">
        <f t="shared" si="0"/>
        <v>3155434</v>
      </c>
      <c r="AF56" s="15"/>
      <c r="AN56" s="130">
        <f>SUMIFS(BN_BolxEst2[[#This Row],[Retiro]:[Villa Rosa]],BN_BolxEst2[[#This Row],[Retiro]:[Villa Rosa]],"&gt;="&amp;LARGE(BN_BolxEst2[[#This Row],[Retiro]:[Villa Rosa]],4))</f>
        <v>1246064</v>
      </c>
      <c r="AO56" s="131">
        <f>+AN56/BN_BolxEst2[[#This Row],[TOTAL]]</f>
        <v>0.39489464840652666</v>
      </c>
      <c r="AP56" s="130">
        <f>+BN_BolxEst2[[#This Row],[TOTAL]]-AN56</f>
        <v>1909370</v>
      </c>
      <c r="AQ56" s="131">
        <f>+AP56/BN_BolxEst2[[#This Row],[TOTAL]]</f>
        <v>0.60510535159347334</v>
      </c>
    </row>
    <row r="57" spans="1:43" x14ac:dyDescent="0.25">
      <c r="A57" s="5">
        <v>1998</v>
      </c>
      <c r="B57" s="5" t="s">
        <v>10</v>
      </c>
      <c r="C57" s="5" t="s">
        <v>26</v>
      </c>
      <c r="D57" s="3">
        <v>341699</v>
      </c>
      <c r="F57" s="114">
        <v>1998</v>
      </c>
      <c r="G57" s="114" t="s">
        <v>10</v>
      </c>
      <c r="H57" s="17">
        <v>341699</v>
      </c>
      <c r="I57" s="17">
        <v>5599</v>
      </c>
      <c r="J57" s="17">
        <v>19528</v>
      </c>
      <c r="K57" s="17">
        <v>0</v>
      </c>
      <c r="L57" s="17">
        <v>176145</v>
      </c>
      <c r="M57" s="17">
        <v>48675</v>
      </c>
      <c r="N57" s="17">
        <v>69081</v>
      </c>
      <c r="O57" s="17">
        <v>112974</v>
      </c>
      <c r="P57" s="17">
        <v>76676</v>
      </c>
      <c r="Q57" s="17">
        <v>129465</v>
      </c>
      <c r="R57" s="17">
        <v>225453</v>
      </c>
      <c r="S57" s="17">
        <v>67372</v>
      </c>
      <c r="T57" s="17">
        <v>169489</v>
      </c>
      <c r="U57" s="17">
        <v>192036</v>
      </c>
      <c r="V57" s="17">
        <v>104687</v>
      </c>
      <c r="W57" s="17">
        <v>206459</v>
      </c>
      <c r="X57" s="17">
        <v>185181</v>
      </c>
      <c r="Y57" s="17">
        <v>424980</v>
      </c>
      <c r="Z57" s="17">
        <v>127641</v>
      </c>
      <c r="AA57" s="17">
        <v>76462</v>
      </c>
      <c r="AB57" s="17">
        <v>102161</v>
      </c>
      <c r="AC57" s="17">
        <v>102890</v>
      </c>
      <c r="AD57" s="17">
        <v>54964</v>
      </c>
      <c r="AE57" s="15">
        <f t="shared" si="0"/>
        <v>3019617</v>
      </c>
      <c r="AF57" s="15"/>
      <c r="AN57" s="130">
        <f>SUMIFS(BN_BolxEst2[[#This Row],[Retiro]:[Villa Rosa]],BN_BolxEst2[[#This Row],[Retiro]:[Villa Rosa]],"&gt;="&amp;LARGE(BN_BolxEst2[[#This Row],[Retiro]:[Villa Rosa]],4))</f>
        <v>1198591</v>
      </c>
      <c r="AO57" s="131">
        <f>+AN57/BN_BolxEst2[[#This Row],[TOTAL]]</f>
        <v>0.39693477682765727</v>
      </c>
      <c r="AP57" s="130">
        <f>+BN_BolxEst2[[#This Row],[TOTAL]]-AN57</f>
        <v>1821026</v>
      </c>
      <c r="AQ57" s="131">
        <f>+AP57/BN_BolxEst2[[#This Row],[TOTAL]]</f>
        <v>0.60306522317234268</v>
      </c>
    </row>
    <row r="58" spans="1:43" x14ac:dyDescent="0.25">
      <c r="A58" s="5">
        <v>1998</v>
      </c>
      <c r="B58" s="5" t="s">
        <v>11</v>
      </c>
      <c r="C58" s="5" t="s">
        <v>26</v>
      </c>
      <c r="D58" s="3">
        <v>339858</v>
      </c>
      <c r="F58" s="114">
        <v>1998</v>
      </c>
      <c r="G58" s="114" t="s">
        <v>11</v>
      </c>
      <c r="H58" s="17">
        <v>339858</v>
      </c>
      <c r="I58" s="17">
        <v>5109</v>
      </c>
      <c r="J58" s="17">
        <v>16768</v>
      </c>
      <c r="K58" s="17">
        <v>0</v>
      </c>
      <c r="L58" s="17">
        <v>184101</v>
      </c>
      <c r="M58" s="17">
        <v>47498</v>
      </c>
      <c r="N58" s="17">
        <v>68584</v>
      </c>
      <c r="O58" s="17">
        <v>114413</v>
      </c>
      <c r="P58" s="17">
        <v>75107</v>
      </c>
      <c r="Q58" s="17">
        <v>131886</v>
      </c>
      <c r="R58" s="17">
        <v>229716</v>
      </c>
      <c r="S58" s="17">
        <v>69141</v>
      </c>
      <c r="T58" s="17">
        <v>169998</v>
      </c>
      <c r="U58" s="17">
        <v>193892</v>
      </c>
      <c r="V58" s="17">
        <v>105910</v>
      </c>
      <c r="W58" s="17">
        <v>205349</v>
      </c>
      <c r="X58" s="17">
        <v>184562</v>
      </c>
      <c r="Y58" s="17">
        <v>424162</v>
      </c>
      <c r="Z58" s="17">
        <v>126557</v>
      </c>
      <c r="AA58" s="17">
        <v>75516</v>
      </c>
      <c r="AB58" s="17">
        <v>104803</v>
      </c>
      <c r="AC58" s="17">
        <v>106166</v>
      </c>
      <c r="AD58" s="17">
        <v>58586</v>
      </c>
      <c r="AE58" s="15">
        <f t="shared" si="0"/>
        <v>3037682</v>
      </c>
      <c r="AF58" s="15"/>
      <c r="AN58" s="130">
        <f>SUMIFS(BN_BolxEst2[[#This Row],[Retiro]:[Villa Rosa]],BN_BolxEst2[[#This Row],[Retiro]:[Villa Rosa]],"&gt;="&amp;LARGE(BN_BolxEst2[[#This Row],[Retiro]:[Villa Rosa]],4))</f>
        <v>1199085</v>
      </c>
      <c r="AO58" s="131">
        <f>+AN58/BN_BolxEst2[[#This Row],[TOTAL]]</f>
        <v>0.39473684210526316</v>
      </c>
      <c r="AP58" s="130">
        <f>+BN_BolxEst2[[#This Row],[TOTAL]]-AN58</f>
        <v>1838597</v>
      </c>
      <c r="AQ58" s="131">
        <f>+AP58/BN_BolxEst2[[#This Row],[TOTAL]]</f>
        <v>0.60526315789473684</v>
      </c>
    </row>
    <row r="59" spans="1:43" x14ac:dyDescent="0.25">
      <c r="A59" s="5">
        <v>1999</v>
      </c>
      <c r="B59" s="5" t="s">
        <v>12</v>
      </c>
      <c r="C59" s="5" t="s">
        <v>26</v>
      </c>
      <c r="D59" s="3">
        <v>313856</v>
      </c>
      <c r="F59" s="114">
        <v>1999</v>
      </c>
      <c r="G59" s="114" t="s">
        <v>12</v>
      </c>
      <c r="H59" s="17">
        <v>313856</v>
      </c>
      <c r="I59" s="17">
        <v>4785</v>
      </c>
      <c r="J59" s="17">
        <v>15519</v>
      </c>
      <c r="K59" s="17">
        <v>0</v>
      </c>
      <c r="L59" s="17">
        <v>162933</v>
      </c>
      <c r="M59" s="17">
        <v>44832</v>
      </c>
      <c r="N59" s="17">
        <v>59396</v>
      </c>
      <c r="O59" s="17">
        <v>101347</v>
      </c>
      <c r="P59" s="17">
        <v>66690</v>
      </c>
      <c r="Q59" s="17">
        <v>118907</v>
      </c>
      <c r="R59" s="17">
        <v>215009</v>
      </c>
      <c r="S59" s="17">
        <v>64389</v>
      </c>
      <c r="T59" s="17">
        <v>156976</v>
      </c>
      <c r="U59" s="17">
        <v>177237</v>
      </c>
      <c r="V59" s="17">
        <v>93894</v>
      </c>
      <c r="W59" s="17">
        <v>183761</v>
      </c>
      <c r="X59" s="17">
        <v>169784</v>
      </c>
      <c r="Y59" s="17">
        <v>387668</v>
      </c>
      <c r="Z59" s="17">
        <v>117069</v>
      </c>
      <c r="AA59" s="17">
        <v>68516</v>
      </c>
      <c r="AB59" s="17">
        <v>95005</v>
      </c>
      <c r="AC59" s="17">
        <v>96701</v>
      </c>
      <c r="AD59" s="17">
        <v>52758</v>
      </c>
      <c r="AE59" s="15">
        <f t="shared" si="0"/>
        <v>2767032</v>
      </c>
      <c r="AF59" s="15"/>
      <c r="AN59" s="130">
        <f>SUMIFS(BN_BolxEst2[[#This Row],[Retiro]:[Villa Rosa]],BN_BolxEst2[[#This Row],[Retiro]:[Villa Rosa]],"&gt;="&amp;LARGE(BN_BolxEst2[[#This Row],[Retiro]:[Villa Rosa]],4))</f>
        <v>1100294</v>
      </c>
      <c r="AO59" s="131">
        <f>+AN59/BN_BolxEst2[[#This Row],[TOTAL]]</f>
        <v>0.39764411831883406</v>
      </c>
      <c r="AP59" s="130">
        <f>+BN_BolxEst2[[#This Row],[TOTAL]]-AN59</f>
        <v>1666738</v>
      </c>
      <c r="AQ59" s="131">
        <f>+AP59/BN_BolxEst2[[#This Row],[TOTAL]]</f>
        <v>0.60235588168116594</v>
      </c>
    </row>
    <row r="60" spans="1:43" x14ac:dyDescent="0.25">
      <c r="A60" s="5">
        <v>1999</v>
      </c>
      <c r="B60" s="5" t="s">
        <v>13</v>
      </c>
      <c r="C60" s="5" t="s">
        <v>26</v>
      </c>
      <c r="D60" s="3">
        <v>304865</v>
      </c>
      <c r="F60" s="114">
        <v>1999</v>
      </c>
      <c r="G60" s="114" t="s">
        <v>13</v>
      </c>
      <c r="H60" s="17">
        <v>304865</v>
      </c>
      <c r="I60" s="17">
        <v>4450</v>
      </c>
      <c r="J60" s="17">
        <v>17131</v>
      </c>
      <c r="K60" s="17">
        <v>0</v>
      </c>
      <c r="L60" s="17">
        <v>154959</v>
      </c>
      <c r="M60" s="17">
        <v>41266</v>
      </c>
      <c r="N60" s="17">
        <v>55216</v>
      </c>
      <c r="O60" s="17">
        <v>97678</v>
      </c>
      <c r="P60" s="17">
        <v>64730</v>
      </c>
      <c r="Q60" s="17">
        <v>118198</v>
      </c>
      <c r="R60" s="17">
        <v>202500</v>
      </c>
      <c r="S60" s="17">
        <v>61144</v>
      </c>
      <c r="T60" s="17">
        <v>149541</v>
      </c>
      <c r="U60" s="17">
        <v>167447</v>
      </c>
      <c r="V60" s="17">
        <v>88775</v>
      </c>
      <c r="W60" s="17">
        <v>175311</v>
      </c>
      <c r="X60" s="17">
        <v>156716</v>
      </c>
      <c r="Y60" s="17">
        <v>371288</v>
      </c>
      <c r="Z60" s="17">
        <v>109845</v>
      </c>
      <c r="AA60" s="17">
        <v>68990</v>
      </c>
      <c r="AB60" s="17">
        <v>90614</v>
      </c>
      <c r="AC60" s="17">
        <v>92206</v>
      </c>
      <c r="AD60" s="17">
        <v>48049</v>
      </c>
      <c r="AE60" s="15">
        <f t="shared" si="0"/>
        <v>2640919</v>
      </c>
      <c r="AF60" s="15"/>
      <c r="AN60" s="130">
        <f>SUMIFS(BN_BolxEst2[[#This Row],[Retiro]:[Villa Rosa]],BN_BolxEst2[[#This Row],[Retiro]:[Villa Rosa]],"&gt;="&amp;LARGE(BN_BolxEst2[[#This Row],[Retiro]:[Villa Rosa]],4))</f>
        <v>1053964</v>
      </c>
      <c r="AO60" s="131">
        <f>+AN60/BN_BolxEst2[[#This Row],[TOTAL]]</f>
        <v>0.39908986227900212</v>
      </c>
      <c r="AP60" s="130">
        <f>+BN_BolxEst2[[#This Row],[TOTAL]]-AN60</f>
        <v>1586955</v>
      </c>
      <c r="AQ60" s="131">
        <f>+AP60/BN_BolxEst2[[#This Row],[TOTAL]]</f>
        <v>0.60091013772099788</v>
      </c>
    </row>
    <row r="61" spans="1:43" x14ac:dyDescent="0.25">
      <c r="A61" s="5">
        <v>1999</v>
      </c>
      <c r="B61" s="5" t="s">
        <v>14</v>
      </c>
      <c r="C61" s="5" t="s">
        <v>26</v>
      </c>
      <c r="D61" s="3">
        <v>356071</v>
      </c>
      <c r="F61" s="114">
        <v>1999</v>
      </c>
      <c r="G61" s="114" t="s">
        <v>14</v>
      </c>
      <c r="H61" s="17">
        <v>356071</v>
      </c>
      <c r="I61" s="17">
        <v>5801</v>
      </c>
      <c r="J61" s="17">
        <v>18341</v>
      </c>
      <c r="K61" s="17">
        <v>0</v>
      </c>
      <c r="L61" s="17">
        <v>186672</v>
      </c>
      <c r="M61" s="17">
        <v>51650</v>
      </c>
      <c r="N61" s="17">
        <v>69392</v>
      </c>
      <c r="O61" s="17">
        <v>116767</v>
      </c>
      <c r="P61" s="17">
        <v>80899</v>
      </c>
      <c r="Q61" s="17">
        <v>142339</v>
      </c>
      <c r="R61" s="17">
        <v>234532</v>
      </c>
      <c r="S61" s="17">
        <v>72017</v>
      </c>
      <c r="T61" s="17">
        <v>179460</v>
      </c>
      <c r="U61" s="17">
        <v>205251</v>
      </c>
      <c r="V61" s="17">
        <v>110730</v>
      </c>
      <c r="W61" s="17">
        <v>206330</v>
      </c>
      <c r="X61" s="17">
        <v>192012</v>
      </c>
      <c r="Y61" s="17">
        <v>454128</v>
      </c>
      <c r="Z61" s="17">
        <v>134623</v>
      </c>
      <c r="AA61" s="17">
        <v>81624</v>
      </c>
      <c r="AB61" s="17">
        <v>109811</v>
      </c>
      <c r="AC61" s="17">
        <v>106133</v>
      </c>
      <c r="AD61" s="17">
        <v>55653</v>
      </c>
      <c r="AE61" s="15">
        <f t="shared" si="0"/>
        <v>3170236</v>
      </c>
      <c r="AF61" s="15"/>
      <c r="AN61" s="130">
        <f>SUMIFS(BN_BolxEst2[[#This Row],[Retiro]:[Villa Rosa]],BN_BolxEst2[[#This Row],[Retiro]:[Villa Rosa]],"&gt;="&amp;LARGE(BN_BolxEst2[[#This Row],[Retiro]:[Villa Rosa]],4))</f>
        <v>1251061</v>
      </c>
      <c r="AO61" s="131">
        <f>+AN61/BN_BolxEst2[[#This Row],[TOTAL]]</f>
        <v>0.39462708769946464</v>
      </c>
      <c r="AP61" s="130">
        <f>+BN_BolxEst2[[#This Row],[TOTAL]]-AN61</f>
        <v>1919175</v>
      </c>
      <c r="AQ61" s="131">
        <f>+AP61/BN_BolxEst2[[#This Row],[TOTAL]]</f>
        <v>0.60537291230053536</v>
      </c>
    </row>
    <row r="62" spans="1:43" x14ac:dyDescent="0.25">
      <c r="A62" s="5">
        <v>1999</v>
      </c>
      <c r="B62" s="5" t="s">
        <v>15</v>
      </c>
      <c r="C62" s="5" t="s">
        <v>26</v>
      </c>
      <c r="D62" s="3">
        <v>335055</v>
      </c>
      <c r="F62" s="114">
        <v>1999</v>
      </c>
      <c r="G62" s="114" t="s">
        <v>15</v>
      </c>
      <c r="H62" s="17">
        <v>335055</v>
      </c>
      <c r="I62" s="17">
        <v>5841</v>
      </c>
      <c r="J62" s="17">
        <v>18327</v>
      </c>
      <c r="K62" s="17">
        <v>0</v>
      </c>
      <c r="L62" s="17">
        <v>176128</v>
      </c>
      <c r="M62" s="17">
        <v>49213</v>
      </c>
      <c r="N62" s="17">
        <v>67713</v>
      </c>
      <c r="O62" s="17">
        <v>112178</v>
      </c>
      <c r="P62" s="17">
        <v>79504</v>
      </c>
      <c r="Q62" s="17">
        <v>135509</v>
      </c>
      <c r="R62" s="17">
        <v>221464</v>
      </c>
      <c r="S62" s="17">
        <v>67290</v>
      </c>
      <c r="T62" s="17">
        <v>164372</v>
      </c>
      <c r="U62" s="17">
        <v>201053</v>
      </c>
      <c r="V62" s="17">
        <v>104847</v>
      </c>
      <c r="W62" s="17">
        <v>195839</v>
      </c>
      <c r="X62" s="17">
        <v>182887</v>
      </c>
      <c r="Y62" s="17">
        <v>425924</v>
      </c>
      <c r="Z62" s="17">
        <v>128109</v>
      </c>
      <c r="AA62" s="17">
        <v>80102</v>
      </c>
      <c r="AB62" s="17">
        <v>104551</v>
      </c>
      <c r="AC62" s="17">
        <v>100152</v>
      </c>
      <c r="AD62" s="17">
        <v>51904</v>
      </c>
      <c r="AE62" s="15">
        <f t="shared" si="0"/>
        <v>3007962</v>
      </c>
      <c r="AF62" s="15"/>
      <c r="AN62" s="130">
        <f>SUMIFS(BN_BolxEst2[[#This Row],[Retiro]:[Villa Rosa]],BN_BolxEst2[[#This Row],[Retiro]:[Villa Rosa]],"&gt;="&amp;LARGE(BN_BolxEst2[[#This Row],[Retiro]:[Villa Rosa]],4))</f>
        <v>1183496</v>
      </c>
      <c r="AO62" s="131">
        <f>+AN62/BN_BolxEst2[[#This Row],[TOTAL]]</f>
        <v>0.39345443858665768</v>
      </c>
      <c r="AP62" s="130">
        <f>+BN_BolxEst2[[#This Row],[TOTAL]]-AN62</f>
        <v>1824466</v>
      </c>
      <c r="AQ62" s="131">
        <f>+AP62/BN_BolxEst2[[#This Row],[TOTAL]]</f>
        <v>0.60654556141334237</v>
      </c>
    </row>
    <row r="63" spans="1:43" x14ac:dyDescent="0.25">
      <c r="A63" s="5">
        <v>1999</v>
      </c>
      <c r="B63" s="5" t="s">
        <v>4</v>
      </c>
      <c r="C63" s="5" t="s">
        <v>26</v>
      </c>
      <c r="D63" s="3">
        <v>352408</v>
      </c>
      <c r="F63" s="114">
        <v>1999</v>
      </c>
      <c r="G63" s="114" t="s">
        <v>4</v>
      </c>
      <c r="H63" s="17">
        <v>352408</v>
      </c>
      <c r="I63" s="17">
        <v>5991</v>
      </c>
      <c r="J63" s="17">
        <v>22052</v>
      </c>
      <c r="K63" s="17">
        <v>0</v>
      </c>
      <c r="L63" s="17">
        <v>182423</v>
      </c>
      <c r="M63" s="17">
        <v>51391</v>
      </c>
      <c r="N63" s="17">
        <v>72018</v>
      </c>
      <c r="O63" s="17">
        <v>119436</v>
      </c>
      <c r="P63" s="17">
        <v>80771</v>
      </c>
      <c r="Q63" s="17">
        <v>141512</v>
      </c>
      <c r="R63" s="17">
        <v>228666</v>
      </c>
      <c r="S63" s="17">
        <v>72216</v>
      </c>
      <c r="T63" s="17">
        <v>174441</v>
      </c>
      <c r="U63" s="17">
        <v>197291</v>
      </c>
      <c r="V63" s="17">
        <v>102037</v>
      </c>
      <c r="W63" s="17">
        <v>203082</v>
      </c>
      <c r="X63" s="17">
        <v>184470</v>
      </c>
      <c r="Y63" s="17">
        <v>425223</v>
      </c>
      <c r="Z63" s="17">
        <v>120729</v>
      </c>
      <c r="AA63" s="17">
        <v>79437</v>
      </c>
      <c r="AB63" s="17">
        <v>103329</v>
      </c>
      <c r="AC63" s="17">
        <v>102420</v>
      </c>
      <c r="AD63" s="17">
        <v>53639</v>
      </c>
      <c r="AE63" s="15">
        <f t="shared" si="0"/>
        <v>3074982</v>
      </c>
      <c r="AF63" s="15"/>
      <c r="AN63" s="130">
        <f>SUMIFS(BN_BolxEst2[[#This Row],[Retiro]:[Villa Rosa]],BN_BolxEst2[[#This Row],[Retiro]:[Villa Rosa]],"&gt;="&amp;LARGE(BN_BolxEst2[[#This Row],[Retiro]:[Villa Rosa]],4))</f>
        <v>1209379</v>
      </c>
      <c r="AO63" s="131">
        <f>+AN63/BN_BolxEst2[[#This Row],[TOTAL]]</f>
        <v>0.39329628596199911</v>
      </c>
      <c r="AP63" s="130">
        <f>+BN_BolxEst2[[#This Row],[TOTAL]]-AN63</f>
        <v>1865603</v>
      </c>
      <c r="AQ63" s="131">
        <f>+AP63/BN_BolxEst2[[#This Row],[TOTAL]]</f>
        <v>0.60670371403800083</v>
      </c>
    </row>
    <row r="64" spans="1:43" x14ac:dyDescent="0.25">
      <c r="A64" s="5">
        <v>1999</v>
      </c>
      <c r="B64" s="5" t="s">
        <v>5</v>
      </c>
      <c r="C64" s="5" t="s">
        <v>26</v>
      </c>
      <c r="D64" s="3">
        <v>333777</v>
      </c>
      <c r="F64" s="114">
        <v>1999</v>
      </c>
      <c r="G64" s="114" t="s">
        <v>5</v>
      </c>
      <c r="H64" s="17">
        <v>333777</v>
      </c>
      <c r="I64" s="17">
        <v>5924</v>
      </c>
      <c r="J64" s="17">
        <v>20728</v>
      </c>
      <c r="K64" s="17">
        <v>0</v>
      </c>
      <c r="L64" s="17">
        <v>176279</v>
      </c>
      <c r="M64" s="17">
        <v>48015</v>
      </c>
      <c r="N64" s="17">
        <v>71701</v>
      </c>
      <c r="O64" s="17">
        <v>111684</v>
      </c>
      <c r="P64" s="17">
        <v>80379</v>
      </c>
      <c r="Q64" s="17">
        <v>135096</v>
      </c>
      <c r="R64" s="17">
        <v>219626</v>
      </c>
      <c r="S64" s="17">
        <v>67412</v>
      </c>
      <c r="T64" s="17">
        <v>169547</v>
      </c>
      <c r="U64" s="17">
        <v>194336</v>
      </c>
      <c r="V64" s="17">
        <v>103634</v>
      </c>
      <c r="W64" s="17">
        <v>187969</v>
      </c>
      <c r="X64" s="17">
        <v>178235</v>
      </c>
      <c r="Y64" s="17">
        <v>413720</v>
      </c>
      <c r="Z64" s="17">
        <v>120035</v>
      </c>
      <c r="AA64" s="17">
        <v>75868</v>
      </c>
      <c r="AB64" s="17">
        <v>95933</v>
      </c>
      <c r="AC64" s="17">
        <v>97857</v>
      </c>
      <c r="AD64" s="17">
        <v>52160</v>
      </c>
      <c r="AE64" s="15">
        <f t="shared" si="0"/>
        <v>2959915</v>
      </c>
      <c r="AF64" s="15"/>
      <c r="AN64" s="130">
        <f>SUMIFS(BN_BolxEst2[[#This Row],[Retiro]:[Villa Rosa]],BN_BolxEst2[[#This Row],[Retiro]:[Villa Rosa]],"&gt;="&amp;LARGE(BN_BolxEst2[[#This Row],[Retiro]:[Villa Rosa]],4))</f>
        <v>1161459</v>
      </c>
      <c r="AO64" s="131">
        <f>+AN64/BN_BolxEst2[[#This Row],[TOTAL]]</f>
        <v>0.39239606542755451</v>
      </c>
      <c r="AP64" s="130">
        <f>+BN_BolxEst2[[#This Row],[TOTAL]]-AN64</f>
        <v>1798456</v>
      </c>
      <c r="AQ64" s="131">
        <f>+AP64/BN_BolxEst2[[#This Row],[TOTAL]]</f>
        <v>0.60760393457244555</v>
      </c>
    </row>
    <row r="65" spans="1:43" x14ac:dyDescent="0.25">
      <c r="A65" s="5">
        <v>1999</v>
      </c>
      <c r="B65" s="5" t="s">
        <v>6</v>
      </c>
      <c r="C65" s="5" t="s">
        <v>26</v>
      </c>
      <c r="D65" s="3">
        <v>346232</v>
      </c>
      <c r="F65" s="114">
        <v>1999</v>
      </c>
      <c r="G65" s="114" t="s">
        <v>6</v>
      </c>
      <c r="H65" s="17">
        <v>346232</v>
      </c>
      <c r="I65" s="17">
        <v>6376</v>
      </c>
      <c r="J65" s="17">
        <v>18394</v>
      </c>
      <c r="K65" s="17">
        <v>0</v>
      </c>
      <c r="L65" s="17">
        <v>181811</v>
      </c>
      <c r="M65" s="17">
        <v>50193</v>
      </c>
      <c r="N65" s="17">
        <v>69981</v>
      </c>
      <c r="O65" s="17">
        <v>116969</v>
      </c>
      <c r="P65" s="17">
        <v>103864</v>
      </c>
      <c r="Q65" s="17">
        <v>138737</v>
      </c>
      <c r="R65" s="17">
        <v>227890</v>
      </c>
      <c r="S65" s="17">
        <v>67674</v>
      </c>
      <c r="T65" s="17">
        <v>176281</v>
      </c>
      <c r="U65" s="17">
        <v>200686</v>
      </c>
      <c r="V65" s="17">
        <v>104665</v>
      </c>
      <c r="W65" s="17">
        <v>199794</v>
      </c>
      <c r="X65" s="17">
        <v>185632</v>
      </c>
      <c r="Y65" s="17">
        <v>432564</v>
      </c>
      <c r="Z65" s="17">
        <v>120581</v>
      </c>
      <c r="AA65" s="17">
        <v>78908</v>
      </c>
      <c r="AB65" s="17">
        <v>97545</v>
      </c>
      <c r="AC65" s="17">
        <v>97583</v>
      </c>
      <c r="AD65" s="17">
        <v>52843</v>
      </c>
      <c r="AE65" s="15">
        <f t="shared" si="0"/>
        <v>3075203</v>
      </c>
      <c r="AF65" s="15"/>
      <c r="AN65" s="130">
        <f>SUMIFS(BN_BolxEst2[[#This Row],[Retiro]:[Villa Rosa]],BN_BolxEst2[[#This Row],[Retiro]:[Villa Rosa]],"&gt;="&amp;LARGE(BN_BolxEst2[[#This Row],[Retiro]:[Villa Rosa]],4))</f>
        <v>1207372</v>
      </c>
      <c r="AO65" s="131">
        <f>+AN65/BN_BolxEst2[[#This Row],[TOTAL]]</f>
        <v>0.39261538181381844</v>
      </c>
      <c r="AP65" s="130">
        <f>+BN_BolxEst2[[#This Row],[TOTAL]]-AN65</f>
        <v>1867831</v>
      </c>
      <c r="AQ65" s="131">
        <f>+AP65/BN_BolxEst2[[#This Row],[TOTAL]]</f>
        <v>0.6073846181861815</v>
      </c>
    </row>
    <row r="66" spans="1:43" x14ac:dyDescent="0.25">
      <c r="A66" s="5">
        <v>1999</v>
      </c>
      <c r="B66" s="5" t="s">
        <v>7</v>
      </c>
      <c r="C66" s="5" t="s">
        <v>26</v>
      </c>
      <c r="D66" s="3">
        <v>349513</v>
      </c>
      <c r="F66" s="114">
        <v>1999</v>
      </c>
      <c r="G66" s="114" t="s">
        <v>7</v>
      </c>
      <c r="H66" s="17">
        <v>349513</v>
      </c>
      <c r="I66" s="17">
        <v>5799</v>
      </c>
      <c r="J66" s="17">
        <v>21329</v>
      </c>
      <c r="K66" s="17">
        <v>0</v>
      </c>
      <c r="L66" s="17">
        <v>182603</v>
      </c>
      <c r="M66" s="17">
        <v>50901</v>
      </c>
      <c r="N66" s="17">
        <v>69523</v>
      </c>
      <c r="O66" s="17">
        <v>116148</v>
      </c>
      <c r="P66" s="17">
        <v>82197</v>
      </c>
      <c r="Q66" s="17">
        <v>140737</v>
      </c>
      <c r="R66" s="17">
        <v>230837</v>
      </c>
      <c r="S66" s="17">
        <v>71469</v>
      </c>
      <c r="T66" s="17">
        <v>178586</v>
      </c>
      <c r="U66" s="17">
        <v>199684</v>
      </c>
      <c r="V66" s="17">
        <v>109291</v>
      </c>
      <c r="W66" s="17">
        <v>203371</v>
      </c>
      <c r="X66" s="17">
        <v>175085</v>
      </c>
      <c r="Y66" s="17">
        <v>416847</v>
      </c>
      <c r="Z66" s="17">
        <v>120766</v>
      </c>
      <c r="AA66" s="17">
        <v>77475</v>
      </c>
      <c r="AB66" s="17">
        <v>97459</v>
      </c>
      <c r="AC66" s="17">
        <v>95942</v>
      </c>
      <c r="AD66" s="17">
        <v>53498</v>
      </c>
      <c r="AE66" s="15">
        <f t="shared" ref="AE66:AE129" si="1">SUM(H66:AD66)</f>
        <v>3049060</v>
      </c>
      <c r="AF66" s="15"/>
      <c r="AN66" s="130">
        <f>SUMIFS(BN_BolxEst2[[#This Row],[Retiro]:[Villa Rosa]],BN_BolxEst2[[#This Row],[Retiro]:[Villa Rosa]],"&gt;="&amp;LARGE(BN_BolxEst2[[#This Row],[Retiro]:[Villa Rosa]],4))</f>
        <v>1200568</v>
      </c>
      <c r="AO66" s="131">
        <f>+AN66/BN_BolxEst2[[#This Row],[TOTAL]]</f>
        <v>0.39375020498120733</v>
      </c>
      <c r="AP66" s="130">
        <f>+BN_BolxEst2[[#This Row],[TOTAL]]-AN66</f>
        <v>1848492</v>
      </c>
      <c r="AQ66" s="131">
        <f>+AP66/BN_BolxEst2[[#This Row],[TOTAL]]</f>
        <v>0.60624979501879273</v>
      </c>
    </row>
    <row r="67" spans="1:43" x14ac:dyDescent="0.25">
      <c r="A67" s="5">
        <v>1999</v>
      </c>
      <c r="B67" s="5" t="s">
        <v>8</v>
      </c>
      <c r="C67" s="5" t="s">
        <v>26</v>
      </c>
      <c r="D67" s="3">
        <v>363205</v>
      </c>
      <c r="F67" s="114">
        <v>1999</v>
      </c>
      <c r="G67" s="114" t="s">
        <v>8</v>
      </c>
      <c r="H67" s="17">
        <v>363205</v>
      </c>
      <c r="I67" s="17">
        <v>7120</v>
      </c>
      <c r="J67" s="17">
        <v>25572</v>
      </c>
      <c r="K67" s="17">
        <v>0</v>
      </c>
      <c r="L67" s="17">
        <v>187761</v>
      </c>
      <c r="M67" s="17">
        <v>52984</v>
      </c>
      <c r="N67" s="17">
        <v>73468</v>
      </c>
      <c r="O67" s="17">
        <v>118248</v>
      </c>
      <c r="P67" s="17">
        <v>81313</v>
      </c>
      <c r="Q67" s="17">
        <v>147879</v>
      </c>
      <c r="R67" s="17">
        <v>241419</v>
      </c>
      <c r="S67" s="17">
        <v>72032</v>
      </c>
      <c r="T67" s="17">
        <v>170269</v>
      </c>
      <c r="U67" s="17">
        <v>203305</v>
      </c>
      <c r="V67" s="17">
        <v>106557</v>
      </c>
      <c r="W67" s="17">
        <v>213489</v>
      </c>
      <c r="X67" s="17">
        <v>174218</v>
      </c>
      <c r="Y67" s="17">
        <v>430812</v>
      </c>
      <c r="Z67" s="17">
        <v>124892</v>
      </c>
      <c r="AA67" s="17">
        <v>77712</v>
      </c>
      <c r="AB67" s="17">
        <v>97019</v>
      </c>
      <c r="AC67" s="17">
        <v>98526</v>
      </c>
      <c r="AD67" s="17">
        <v>51119</v>
      </c>
      <c r="AE67" s="15">
        <f t="shared" si="1"/>
        <v>3118919</v>
      </c>
      <c r="AF67" s="15"/>
      <c r="AN67" s="130">
        <f>SUMIFS(BN_BolxEst2[[#This Row],[Retiro]:[Villa Rosa]],BN_BolxEst2[[#This Row],[Retiro]:[Villa Rosa]],"&gt;="&amp;LARGE(BN_BolxEst2[[#This Row],[Retiro]:[Villa Rosa]],4))</f>
        <v>1248925</v>
      </c>
      <c r="AO67" s="131">
        <f>+AN67/BN_BolxEst2[[#This Row],[TOTAL]]</f>
        <v>0.40043521489336531</v>
      </c>
      <c r="AP67" s="130">
        <f>+BN_BolxEst2[[#This Row],[TOTAL]]-AN67</f>
        <v>1869994</v>
      </c>
      <c r="AQ67" s="131">
        <f>+AP67/BN_BolxEst2[[#This Row],[TOTAL]]</f>
        <v>0.59956478510663469</v>
      </c>
    </row>
    <row r="68" spans="1:43" x14ac:dyDescent="0.25">
      <c r="A68" s="5">
        <v>1999</v>
      </c>
      <c r="B68" s="5" t="s">
        <v>9</v>
      </c>
      <c r="C68" s="5" t="s">
        <v>26</v>
      </c>
      <c r="D68" s="3">
        <v>366386</v>
      </c>
      <c r="F68" s="114">
        <v>1999</v>
      </c>
      <c r="G68" s="114" t="s">
        <v>9</v>
      </c>
      <c r="H68" s="17">
        <v>366386</v>
      </c>
      <c r="I68" s="17">
        <v>6490</v>
      </c>
      <c r="J68" s="17">
        <v>24957</v>
      </c>
      <c r="K68" s="17">
        <v>0</v>
      </c>
      <c r="L68" s="17">
        <v>188455</v>
      </c>
      <c r="M68" s="17">
        <v>51884</v>
      </c>
      <c r="N68" s="17">
        <v>68501</v>
      </c>
      <c r="O68" s="17">
        <v>121760</v>
      </c>
      <c r="P68" s="17">
        <v>84302</v>
      </c>
      <c r="Q68" s="17">
        <v>148847</v>
      </c>
      <c r="R68" s="17">
        <v>242845</v>
      </c>
      <c r="S68" s="17">
        <v>74250</v>
      </c>
      <c r="T68" s="17">
        <v>172998</v>
      </c>
      <c r="U68" s="17">
        <v>207711</v>
      </c>
      <c r="V68" s="17">
        <v>109397</v>
      </c>
      <c r="W68" s="17">
        <v>214949</v>
      </c>
      <c r="X68" s="17">
        <v>180042</v>
      </c>
      <c r="Y68" s="17">
        <v>434422</v>
      </c>
      <c r="Z68" s="17">
        <v>125869</v>
      </c>
      <c r="AA68" s="17">
        <v>82017</v>
      </c>
      <c r="AB68" s="17">
        <v>100265</v>
      </c>
      <c r="AC68" s="17">
        <v>102431</v>
      </c>
      <c r="AD68" s="17">
        <v>54283</v>
      </c>
      <c r="AE68" s="15">
        <f t="shared" si="1"/>
        <v>3163061</v>
      </c>
      <c r="AF68" s="15"/>
      <c r="AN68" s="130">
        <f>SUMIFS(BN_BolxEst2[[#This Row],[Retiro]:[Villa Rosa]],BN_BolxEst2[[#This Row],[Retiro]:[Villa Rosa]],"&gt;="&amp;LARGE(BN_BolxEst2[[#This Row],[Retiro]:[Villa Rosa]],4))</f>
        <v>1258602</v>
      </c>
      <c r="AO68" s="131">
        <f>+AN68/BN_BolxEst2[[#This Row],[TOTAL]]</f>
        <v>0.39790633187282826</v>
      </c>
      <c r="AP68" s="130">
        <f>+BN_BolxEst2[[#This Row],[TOTAL]]-AN68</f>
        <v>1904459</v>
      </c>
      <c r="AQ68" s="131">
        <f>+AP68/BN_BolxEst2[[#This Row],[TOTAL]]</f>
        <v>0.6020936681271718</v>
      </c>
    </row>
    <row r="69" spans="1:43" x14ac:dyDescent="0.25">
      <c r="A69" s="5">
        <v>1999</v>
      </c>
      <c r="B69" s="5" t="s">
        <v>10</v>
      </c>
      <c r="C69" s="5" t="s">
        <v>26</v>
      </c>
      <c r="D69" s="3">
        <v>374178</v>
      </c>
      <c r="F69" s="114">
        <v>1999</v>
      </c>
      <c r="G69" s="114" t="s">
        <v>10</v>
      </c>
      <c r="H69" s="17">
        <v>374178</v>
      </c>
      <c r="I69" s="17">
        <v>6761</v>
      </c>
      <c r="J69" s="17">
        <v>25692</v>
      </c>
      <c r="K69" s="17">
        <v>0</v>
      </c>
      <c r="L69" s="17">
        <v>189306</v>
      </c>
      <c r="M69" s="17">
        <v>54309</v>
      </c>
      <c r="N69" s="17">
        <v>68421</v>
      </c>
      <c r="O69" s="17">
        <v>125941</v>
      </c>
      <c r="P69" s="17">
        <v>85294</v>
      </c>
      <c r="Q69" s="17">
        <v>148733</v>
      </c>
      <c r="R69" s="17">
        <v>244905</v>
      </c>
      <c r="S69" s="17">
        <v>75054</v>
      </c>
      <c r="T69" s="17">
        <v>176229</v>
      </c>
      <c r="U69" s="17">
        <v>204998</v>
      </c>
      <c r="V69" s="17">
        <v>111197</v>
      </c>
      <c r="W69" s="17">
        <v>211987</v>
      </c>
      <c r="X69" s="17">
        <v>182598</v>
      </c>
      <c r="Y69" s="17">
        <v>432446</v>
      </c>
      <c r="Z69" s="17">
        <v>125173</v>
      </c>
      <c r="AA69" s="17">
        <v>80269</v>
      </c>
      <c r="AB69" s="17">
        <v>96793</v>
      </c>
      <c r="AC69" s="17">
        <v>100381</v>
      </c>
      <c r="AD69" s="17">
        <v>54229</v>
      </c>
      <c r="AE69" s="15">
        <f t="shared" si="1"/>
        <v>3174894</v>
      </c>
      <c r="AF69" s="15"/>
      <c r="AN69" s="130">
        <f>SUMIFS(BN_BolxEst2[[#This Row],[Retiro]:[Villa Rosa]],BN_BolxEst2[[#This Row],[Retiro]:[Villa Rosa]],"&gt;="&amp;LARGE(BN_BolxEst2[[#This Row],[Retiro]:[Villa Rosa]],4))</f>
        <v>1263516</v>
      </c>
      <c r="AO69" s="131">
        <f>+AN69/BN_BolxEst2[[#This Row],[TOTAL]]</f>
        <v>0.39797108186918995</v>
      </c>
      <c r="AP69" s="130">
        <f>+BN_BolxEst2[[#This Row],[TOTAL]]-AN69</f>
        <v>1911378</v>
      </c>
      <c r="AQ69" s="131">
        <f>+AP69/BN_BolxEst2[[#This Row],[TOTAL]]</f>
        <v>0.60202891813081005</v>
      </c>
    </row>
    <row r="70" spans="1:43" x14ac:dyDescent="0.25">
      <c r="A70" s="5">
        <v>1999</v>
      </c>
      <c r="B70" s="5" t="s">
        <v>11</v>
      </c>
      <c r="C70" s="5" t="s">
        <v>26</v>
      </c>
      <c r="D70" s="3">
        <v>368857</v>
      </c>
      <c r="F70" s="114">
        <v>1999</v>
      </c>
      <c r="G70" s="114" t="s">
        <v>11</v>
      </c>
      <c r="H70" s="17">
        <v>368857</v>
      </c>
      <c r="I70" s="17">
        <v>5392</v>
      </c>
      <c r="J70" s="17">
        <v>21146</v>
      </c>
      <c r="K70" s="17">
        <v>0</v>
      </c>
      <c r="L70" s="17">
        <v>191889</v>
      </c>
      <c r="M70" s="17">
        <v>52375</v>
      </c>
      <c r="N70" s="17">
        <v>66349</v>
      </c>
      <c r="O70" s="17">
        <v>121454</v>
      </c>
      <c r="P70" s="17">
        <v>78937</v>
      </c>
      <c r="Q70" s="17">
        <v>146408</v>
      </c>
      <c r="R70" s="17">
        <v>254734</v>
      </c>
      <c r="S70" s="17">
        <v>72176</v>
      </c>
      <c r="T70" s="17">
        <v>171474</v>
      </c>
      <c r="U70" s="17">
        <v>202394</v>
      </c>
      <c r="V70" s="17">
        <v>105078</v>
      </c>
      <c r="W70" s="17">
        <v>210168</v>
      </c>
      <c r="X70" s="17">
        <v>176645</v>
      </c>
      <c r="Y70" s="17">
        <v>428373</v>
      </c>
      <c r="Z70" s="17">
        <v>117278</v>
      </c>
      <c r="AA70" s="17">
        <v>76109</v>
      </c>
      <c r="AB70" s="17">
        <v>95896</v>
      </c>
      <c r="AC70" s="17">
        <v>101556</v>
      </c>
      <c r="AD70" s="17">
        <v>58125</v>
      </c>
      <c r="AE70" s="15">
        <f t="shared" si="1"/>
        <v>3122813</v>
      </c>
      <c r="AF70" s="15"/>
      <c r="AN70" s="130">
        <f>SUMIFS(BN_BolxEst2[[#This Row],[Retiro]:[Villa Rosa]],BN_BolxEst2[[#This Row],[Retiro]:[Villa Rosa]],"&gt;="&amp;LARGE(BN_BolxEst2[[#This Row],[Retiro]:[Villa Rosa]],4))</f>
        <v>1262132</v>
      </c>
      <c r="AO70" s="131">
        <f>+AN70/BN_BolxEst2[[#This Row],[TOTAL]]</f>
        <v>0.40416509089721353</v>
      </c>
      <c r="AP70" s="130">
        <f>+BN_BolxEst2[[#This Row],[TOTAL]]-AN70</f>
        <v>1860681</v>
      </c>
      <c r="AQ70" s="131">
        <f>+AP70/BN_BolxEst2[[#This Row],[TOTAL]]</f>
        <v>0.59583490910278647</v>
      </c>
    </row>
    <row r="71" spans="1:43" x14ac:dyDescent="0.25">
      <c r="A71" s="5">
        <v>2000</v>
      </c>
      <c r="B71" s="5" t="s">
        <v>12</v>
      </c>
      <c r="C71" s="5" t="s">
        <v>26</v>
      </c>
      <c r="D71" s="3">
        <v>332851</v>
      </c>
      <c r="F71" s="114">
        <v>2000</v>
      </c>
      <c r="G71" s="114" t="s">
        <v>12</v>
      </c>
      <c r="H71" s="17">
        <v>332851</v>
      </c>
      <c r="I71" s="17">
        <v>5214</v>
      </c>
      <c r="J71" s="17">
        <v>20205</v>
      </c>
      <c r="K71" s="17">
        <v>0</v>
      </c>
      <c r="L71" s="17">
        <v>171477</v>
      </c>
      <c r="M71" s="17">
        <v>48838</v>
      </c>
      <c r="N71" s="17">
        <v>59088</v>
      </c>
      <c r="O71" s="17">
        <v>109189</v>
      </c>
      <c r="P71" s="17">
        <v>69524</v>
      </c>
      <c r="Q71" s="17">
        <v>128181</v>
      </c>
      <c r="R71" s="17">
        <v>224760</v>
      </c>
      <c r="S71" s="17">
        <v>64256</v>
      </c>
      <c r="T71" s="17">
        <v>147872</v>
      </c>
      <c r="U71" s="17">
        <v>171317</v>
      </c>
      <c r="V71" s="17">
        <v>94610</v>
      </c>
      <c r="W71" s="17">
        <v>182854</v>
      </c>
      <c r="X71" s="17">
        <v>158335</v>
      </c>
      <c r="Y71" s="17">
        <v>375311</v>
      </c>
      <c r="Z71" s="17">
        <v>108843</v>
      </c>
      <c r="AA71" s="17">
        <v>66562</v>
      </c>
      <c r="AB71" s="17">
        <v>84233</v>
      </c>
      <c r="AC71" s="17">
        <v>89846</v>
      </c>
      <c r="AD71" s="17">
        <v>51325</v>
      </c>
      <c r="AE71" s="15">
        <f t="shared" si="1"/>
        <v>2764691</v>
      </c>
      <c r="AF71" s="15"/>
      <c r="AN71" s="130">
        <f>SUMIFS(BN_BolxEst2[[#This Row],[Retiro]:[Villa Rosa]],BN_BolxEst2[[#This Row],[Retiro]:[Villa Rosa]],"&gt;="&amp;LARGE(BN_BolxEst2[[#This Row],[Retiro]:[Villa Rosa]],4))</f>
        <v>1115776</v>
      </c>
      <c r="AO71" s="131">
        <f>+AN71/BN_BolxEst2[[#This Row],[TOTAL]]</f>
        <v>0.40358072565794878</v>
      </c>
      <c r="AP71" s="130">
        <f>+BN_BolxEst2[[#This Row],[TOTAL]]-AN71</f>
        <v>1648915</v>
      </c>
      <c r="AQ71" s="131">
        <f>+AP71/BN_BolxEst2[[#This Row],[TOTAL]]</f>
        <v>0.59641927434205122</v>
      </c>
    </row>
    <row r="72" spans="1:43" x14ac:dyDescent="0.25">
      <c r="A72" s="5">
        <v>2000</v>
      </c>
      <c r="B72" s="5" t="s">
        <v>13</v>
      </c>
      <c r="C72" s="5" t="s">
        <v>26</v>
      </c>
      <c r="D72" s="3">
        <v>327083</v>
      </c>
      <c r="F72" s="114">
        <v>2000</v>
      </c>
      <c r="G72" s="114" t="s">
        <v>13</v>
      </c>
      <c r="H72" s="17">
        <v>327083</v>
      </c>
      <c r="I72" s="17">
        <v>5000</v>
      </c>
      <c r="J72" s="17">
        <v>19767</v>
      </c>
      <c r="K72" s="17">
        <v>0</v>
      </c>
      <c r="L72" s="17">
        <v>168463</v>
      </c>
      <c r="M72" s="17">
        <v>46846</v>
      </c>
      <c r="N72" s="17">
        <v>60493</v>
      </c>
      <c r="O72" s="17">
        <v>110303</v>
      </c>
      <c r="P72" s="17">
        <v>69818</v>
      </c>
      <c r="Q72" s="17">
        <v>129124</v>
      </c>
      <c r="R72" s="17">
        <v>217419</v>
      </c>
      <c r="S72" s="17">
        <v>66125</v>
      </c>
      <c r="T72" s="17">
        <v>149967</v>
      </c>
      <c r="U72" s="17">
        <v>176320</v>
      </c>
      <c r="V72" s="17">
        <v>96250</v>
      </c>
      <c r="W72" s="17">
        <v>184905</v>
      </c>
      <c r="X72" s="17">
        <v>157620</v>
      </c>
      <c r="Y72" s="17">
        <v>377347</v>
      </c>
      <c r="Z72" s="17">
        <v>112014</v>
      </c>
      <c r="AA72" s="17">
        <v>70408</v>
      </c>
      <c r="AB72" s="17">
        <v>86216</v>
      </c>
      <c r="AC72" s="17">
        <v>87439</v>
      </c>
      <c r="AD72" s="17">
        <v>50532</v>
      </c>
      <c r="AE72" s="15">
        <f t="shared" si="1"/>
        <v>2769459</v>
      </c>
      <c r="AF72" s="15"/>
      <c r="AN72" s="130">
        <f>SUMIFS(BN_BolxEst2[[#This Row],[Retiro]:[Villa Rosa]],BN_BolxEst2[[#This Row],[Retiro]:[Villa Rosa]],"&gt;="&amp;LARGE(BN_BolxEst2[[#This Row],[Retiro]:[Villa Rosa]],4))</f>
        <v>1106754</v>
      </c>
      <c r="AO72" s="131">
        <f>+AN72/BN_BolxEst2[[#This Row],[TOTAL]]</f>
        <v>0.39962823063999142</v>
      </c>
      <c r="AP72" s="130">
        <f>+BN_BolxEst2[[#This Row],[TOTAL]]-AN72</f>
        <v>1662705</v>
      </c>
      <c r="AQ72" s="131">
        <f>+AP72/BN_BolxEst2[[#This Row],[TOTAL]]</f>
        <v>0.60037176936000858</v>
      </c>
    </row>
    <row r="73" spans="1:43" x14ac:dyDescent="0.25">
      <c r="A73" s="5">
        <v>2000</v>
      </c>
      <c r="B73" s="5" t="s">
        <v>14</v>
      </c>
      <c r="C73" s="5" t="s">
        <v>26</v>
      </c>
      <c r="D73" s="3">
        <v>367389</v>
      </c>
      <c r="F73" s="114">
        <v>2000</v>
      </c>
      <c r="G73" s="114" t="s">
        <v>14</v>
      </c>
      <c r="H73" s="17">
        <v>367389</v>
      </c>
      <c r="I73" s="17">
        <v>6860</v>
      </c>
      <c r="J73" s="17">
        <v>24594</v>
      </c>
      <c r="K73" s="17">
        <v>0</v>
      </c>
      <c r="L73" s="17">
        <v>195467</v>
      </c>
      <c r="M73" s="17">
        <v>56484</v>
      </c>
      <c r="N73" s="17">
        <v>73299</v>
      </c>
      <c r="O73" s="17">
        <v>128796</v>
      </c>
      <c r="P73" s="17">
        <v>84393</v>
      </c>
      <c r="Q73" s="17">
        <v>156118</v>
      </c>
      <c r="R73" s="17">
        <v>253898</v>
      </c>
      <c r="S73" s="17">
        <v>77314</v>
      </c>
      <c r="T73" s="17">
        <v>179652</v>
      </c>
      <c r="U73" s="17">
        <v>209754</v>
      </c>
      <c r="V73" s="17">
        <v>114283</v>
      </c>
      <c r="W73" s="17">
        <v>218867</v>
      </c>
      <c r="X73" s="17">
        <v>184774</v>
      </c>
      <c r="Y73" s="17">
        <v>447466</v>
      </c>
      <c r="Z73" s="17">
        <v>133459</v>
      </c>
      <c r="AA73" s="17">
        <v>83348</v>
      </c>
      <c r="AB73" s="17">
        <v>99743</v>
      </c>
      <c r="AC73" s="17">
        <v>100107</v>
      </c>
      <c r="AD73" s="17">
        <v>56701</v>
      </c>
      <c r="AE73" s="15">
        <f t="shared" si="1"/>
        <v>3252766</v>
      </c>
      <c r="AF73" s="15"/>
      <c r="AN73" s="130">
        <f>SUMIFS(BN_BolxEst2[[#This Row],[Retiro]:[Villa Rosa]],BN_BolxEst2[[#This Row],[Retiro]:[Villa Rosa]],"&gt;="&amp;LARGE(BN_BolxEst2[[#This Row],[Retiro]:[Villa Rosa]],4))</f>
        <v>1287620</v>
      </c>
      <c r="AO73" s="131">
        <f>+AN73/BN_BolxEst2[[#This Row],[TOTAL]]</f>
        <v>0.39585386713953602</v>
      </c>
      <c r="AP73" s="130">
        <f>+BN_BolxEst2[[#This Row],[TOTAL]]-AN73</f>
        <v>1965146</v>
      </c>
      <c r="AQ73" s="131">
        <f>+AP73/BN_BolxEst2[[#This Row],[TOTAL]]</f>
        <v>0.60414613286046404</v>
      </c>
    </row>
    <row r="74" spans="1:43" x14ac:dyDescent="0.25">
      <c r="A74" s="5">
        <v>2000</v>
      </c>
      <c r="B74" s="5" t="s">
        <v>15</v>
      </c>
      <c r="C74" s="5" t="s">
        <v>26</v>
      </c>
      <c r="D74" s="3">
        <v>348821</v>
      </c>
      <c r="F74" s="114">
        <v>2000</v>
      </c>
      <c r="G74" s="114" t="s">
        <v>15</v>
      </c>
      <c r="H74" s="17">
        <v>348821</v>
      </c>
      <c r="I74" s="17">
        <v>6428</v>
      </c>
      <c r="J74" s="17">
        <v>24972</v>
      </c>
      <c r="K74" s="17">
        <v>0</v>
      </c>
      <c r="L74" s="17">
        <v>181396</v>
      </c>
      <c r="M74" s="17">
        <v>51027</v>
      </c>
      <c r="N74" s="17">
        <v>68360</v>
      </c>
      <c r="O74" s="17">
        <v>122307</v>
      </c>
      <c r="P74" s="17">
        <v>78004</v>
      </c>
      <c r="Q74" s="17">
        <v>143917</v>
      </c>
      <c r="R74" s="17">
        <v>239864</v>
      </c>
      <c r="S74" s="17">
        <v>72377</v>
      </c>
      <c r="T74" s="17">
        <v>163871</v>
      </c>
      <c r="U74" s="17">
        <v>191040</v>
      </c>
      <c r="V74" s="17">
        <v>104812</v>
      </c>
      <c r="W74" s="17">
        <v>201283</v>
      </c>
      <c r="X74" s="17">
        <v>167561</v>
      </c>
      <c r="Y74" s="17">
        <v>408874</v>
      </c>
      <c r="Z74" s="17">
        <v>118715</v>
      </c>
      <c r="AA74" s="17">
        <v>75658</v>
      </c>
      <c r="AB74" s="17">
        <v>89456</v>
      </c>
      <c r="AC74" s="17">
        <v>93678</v>
      </c>
      <c r="AD74" s="17">
        <v>52283</v>
      </c>
      <c r="AE74" s="15">
        <f t="shared" si="1"/>
        <v>3004704</v>
      </c>
      <c r="AF74" s="15"/>
      <c r="AN74" s="130">
        <f>SUMIFS(BN_BolxEst2[[#This Row],[Retiro]:[Villa Rosa]],BN_BolxEst2[[#This Row],[Retiro]:[Villa Rosa]],"&gt;="&amp;LARGE(BN_BolxEst2[[#This Row],[Retiro]:[Villa Rosa]],4))</f>
        <v>1198842</v>
      </c>
      <c r="AO74" s="131">
        <f>+AN74/BN_BolxEst2[[#This Row],[TOTAL]]</f>
        <v>0.39898838621042204</v>
      </c>
      <c r="AP74" s="130">
        <f>+BN_BolxEst2[[#This Row],[TOTAL]]-AN74</f>
        <v>1805862</v>
      </c>
      <c r="AQ74" s="131">
        <f>+AP74/BN_BolxEst2[[#This Row],[TOTAL]]</f>
        <v>0.6010116137895779</v>
      </c>
    </row>
    <row r="75" spans="1:43" x14ac:dyDescent="0.25">
      <c r="A75" s="5">
        <v>2000</v>
      </c>
      <c r="B75" s="5" t="s">
        <v>4</v>
      </c>
      <c r="C75" s="5" t="s">
        <v>26</v>
      </c>
      <c r="D75" s="3">
        <v>351836</v>
      </c>
      <c r="F75" s="114">
        <v>2000</v>
      </c>
      <c r="G75" s="114" t="s">
        <v>4</v>
      </c>
      <c r="H75" s="17">
        <v>351836</v>
      </c>
      <c r="I75" s="17">
        <v>5519</v>
      </c>
      <c r="J75" s="17">
        <v>23291</v>
      </c>
      <c r="K75" s="17">
        <v>0</v>
      </c>
      <c r="L75" s="17">
        <v>188062</v>
      </c>
      <c r="M75" s="17">
        <v>53505</v>
      </c>
      <c r="N75" s="17">
        <v>69752</v>
      </c>
      <c r="O75" s="17">
        <v>121126</v>
      </c>
      <c r="P75" s="17">
        <v>78306</v>
      </c>
      <c r="Q75" s="17">
        <v>146944</v>
      </c>
      <c r="R75" s="17">
        <v>236808</v>
      </c>
      <c r="S75" s="17">
        <v>69627</v>
      </c>
      <c r="T75" s="17">
        <v>166490</v>
      </c>
      <c r="U75" s="17">
        <v>193918</v>
      </c>
      <c r="V75" s="17">
        <v>107075</v>
      </c>
      <c r="W75" s="17">
        <v>207144</v>
      </c>
      <c r="X75" s="17">
        <v>166124</v>
      </c>
      <c r="Y75" s="17">
        <v>418688</v>
      </c>
      <c r="Z75" s="17">
        <v>118520</v>
      </c>
      <c r="AA75" s="17">
        <v>76108</v>
      </c>
      <c r="AB75" s="17">
        <v>91762</v>
      </c>
      <c r="AC75" s="17">
        <v>93229</v>
      </c>
      <c r="AD75" s="17">
        <v>51824</v>
      </c>
      <c r="AE75" s="15">
        <f t="shared" si="1"/>
        <v>3035658</v>
      </c>
      <c r="AF75" s="15"/>
      <c r="AN75" s="130">
        <f>SUMIFS(BN_BolxEst2[[#This Row],[Retiro]:[Villa Rosa]],BN_BolxEst2[[#This Row],[Retiro]:[Villa Rosa]],"&gt;="&amp;LARGE(BN_BolxEst2[[#This Row],[Retiro]:[Villa Rosa]],4))</f>
        <v>1214476</v>
      </c>
      <c r="AO75" s="131">
        <f>+AN75/BN_BolxEst2[[#This Row],[TOTAL]]</f>
        <v>0.40007010012326816</v>
      </c>
      <c r="AP75" s="130">
        <f>+BN_BolxEst2[[#This Row],[TOTAL]]-AN75</f>
        <v>1821182</v>
      </c>
      <c r="AQ75" s="131">
        <f>+AP75/BN_BolxEst2[[#This Row],[TOTAL]]</f>
        <v>0.59992989987673184</v>
      </c>
    </row>
    <row r="76" spans="1:43" x14ac:dyDescent="0.25">
      <c r="A76" s="5">
        <v>2000</v>
      </c>
      <c r="B76" s="5" t="s">
        <v>5</v>
      </c>
      <c r="C76" s="5" t="s">
        <v>26</v>
      </c>
      <c r="D76" s="3">
        <v>345298</v>
      </c>
      <c r="F76" s="114">
        <v>2000</v>
      </c>
      <c r="G76" s="114" t="s">
        <v>5</v>
      </c>
      <c r="H76" s="17">
        <v>345298</v>
      </c>
      <c r="I76" s="17">
        <v>5492</v>
      </c>
      <c r="J76" s="17">
        <v>22253</v>
      </c>
      <c r="K76" s="17">
        <v>0</v>
      </c>
      <c r="L76" s="17">
        <v>182396</v>
      </c>
      <c r="M76" s="17">
        <v>52712</v>
      </c>
      <c r="N76" s="17">
        <v>68020</v>
      </c>
      <c r="O76" s="17">
        <v>117498</v>
      </c>
      <c r="P76" s="17">
        <v>76250</v>
      </c>
      <c r="Q76" s="17">
        <v>145902</v>
      </c>
      <c r="R76" s="17">
        <v>233927</v>
      </c>
      <c r="S76" s="17">
        <v>67083</v>
      </c>
      <c r="T76" s="17">
        <v>162747</v>
      </c>
      <c r="U76" s="17">
        <v>197451</v>
      </c>
      <c r="V76" s="17">
        <v>103691</v>
      </c>
      <c r="W76" s="17">
        <v>203595</v>
      </c>
      <c r="X76" s="17">
        <v>162372</v>
      </c>
      <c r="Y76" s="17">
        <v>414750</v>
      </c>
      <c r="Z76" s="17">
        <v>117711</v>
      </c>
      <c r="AA76" s="17">
        <v>73708</v>
      </c>
      <c r="AB76" s="17">
        <v>88879</v>
      </c>
      <c r="AC76" s="17">
        <v>89085</v>
      </c>
      <c r="AD76" s="17">
        <v>51716</v>
      </c>
      <c r="AE76" s="15">
        <f t="shared" si="1"/>
        <v>2982536</v>
      </c>
      <c r="AF76" s="15"/>
      <c r="AN76" s="130">
        <f>SUMIFS(BN_BolxEst2[[#This Row],[Retiro]:[Villa Rosa]],BN_BolxEst2[[#This Row],[Retiro]:[Villa Rosa]],"&gt;="&amp;LARGE(BN_BolxEst2[[#This Row],[Retiro]:[Villa Rosa]],4))</f>
        <v>1197570</v>
      </c>
      <c r="AO76" s="131">
        <f>+AN76/BN_BolxEst2[[#This Row],[TOTAL]]</f>
        <v>0.40152742498330279</v>
      </c>
      <c r="AP76" s="130">
        <f>+BN_BolxEst2[[#This Row],[TOTAL]]-AN76</f>
        <v>1784966</v>
      </c>
      <c r="AQ76" s="131">
        <f>+AP76/BN_BolxEst2[[#This Row],[TOTAL]]</f>
        <v>0.59847257501669715</v>
      </c>
    </row>
    <row r="77" spans="1:43" x14ac:dyDescent="0.25">
      <c r="A77" s="5">
        <v>2000</v>
      </c>
      <c r="B77" s="5" t="s">
        <v>6</v>
      </c>
      <c r="C77" s="5" t="s">
        <v>26</v>
      </c>
      <c r="D77" s="3">
        <v>365447</v>
      </c>
      <c r="F77" s="114">
        <v>2000</v>
      </c>
      <c r="G77" s="114" t="s">
        <v>6</v>
      </c>
      <c r="H77" s="17">
        <v>365447</v>
      </c>
      <c r="I77" s="17">
        <v>6793</v>
      </c>
      <c r="J77" s="17">
        <v>21405</v>
      </c>
      <c r="K77" s="17">
        <v>0</v>
      </c>
      <c r="L77" s="17">
        <v>191796</v>
      </c>
      <c r="M77" s="17">
        <v>52988</v>
      </c>
      <c r="N77" s="17">
        <v>68702</v>
      </c>
      <c r="O77" s="17">
        <v>120575</v>
      </c>
      <c r="P77" s="17">
        <v>74499</v>
      </c>
      <c r="Q77" s="17">
        <v>149882</v>
      </c>
      <c r="R77" s="17">
        <v>240017</v>
      </c>
      <c r="S77" s="17">
        <v>68494</v>
      </c>
      <c r="T77" s="17">
        <v>164797</v>
      </c>
      <c r="U77" s="17">
        <v>193212</v>
      </c>
      <c r="V77" s="17">
        <v>104748</v>
      </c>
      <c r="W77" s="17">
        <v>208301</v>
      </c>
      <c r="X77" s="17">
        <v>168225</v>
      </c>
      <c r="Y77" s="17">
        <v>422035</v>
      </c>
      <c r="Z77" s="17">
        <v>119603</v>
      </c>
      <c r="AA77" s="17">
        <v>75192</v>
      </c>
      <c r="AB77" s="17">
        <v>94520</v>
      </c>
      <c r="AC77" s="17">
        <v>93787</v>
      </c>
      <c r="AD77" s="17">
        <v>54192</v>
      </c>
      <c r="AE77" s="15">
        <f t="shared" si="1"/>
        <v>3059210</v>
      </c>
      <c r="AF77" s="15"/>
      <c r="AN77" s="130">
        <f>SUMIFS(BN_BolxEst2[[#This Row],[Retiro]:[Villa Rosa]],BN_BolxEst2[[#This Row],[Retiro]:[Villa Rosa]],"&gt;="&amp;LARGE(BN_BolxEst2[[#This Row],[Retiro]:[Villa Rosa]],4))</f>
        <v>1235800</v>
      </c>
      <c r="AO77" s="131">
        <f>+AN77/BN_BolxEst2[[#This Row],[TOTAL]]</f>
        <v>0.40396049960610747</v>
      </c>
      <c r="AP77" s="130">
        <f>+BN_BolxEst2[[#This Row],[TOTAL]]-AN77</f>
        <v>1823410</v>
      </c>
      <c r="AQ77" s="131">
        <f>+AP77/BN_BolxEst2[[#This Row],[TOTAL]]</f>
        <v>0.59603950039389253</v>
      </c>
    </row>
    <row r="78" spans="1:43" x14ac:dyDescent="0.25">
      <c r="A78" s="5">
        <v>2000</v>
      </c>
      <c r="B78" s="5" t="s">
        <v>7</v>
      </c>
      <c r="C78" s="5" t="s">
        <v>26</v>
      </c>
      <c r="D78" s="3">
        <v>367992</v>
      </c>
      <c r="F78" s="114">
        <v>2000</v>
      </c>
      <c r="G78" s="114" t="s">
        <v>7</v>
      </c>
      <c r="H78" s="17">
        <v>367992</v>
      </c>
      <c r="I78" s="17">
        <v>6550</v>
      </c>
      <c r="J78" s="17">
        <v>23370</v>
      </c>
      <c r="K78" s="17">
        <v>0</v>
      </c>
      <c r="L78" s="17">
        <v>196066</v>
      </c>
      <c r="M78" s="17">
        <v>56551</v>
      </c>
      <c r="N78" s="17">
        <v>72489</v>
      </c>
      <c r="O78" s="17">
        <v>127360</v>
      </c>
      <c r="P78" s="17">
        <v>82344</v>
      </c>
      <c r="Q78" s="17">
        <v>157081</v>
      </c>
      <c r="R78" s="17">
        <v>249327</v>
      </c>
      <c r="S78" s="17">
        <v>73670</v>
      </c>
      <c r="T78" s="17">
        <v>174519</v>
      </c>
      <c r="U78" s="17">
        <v>202138</v>
      </c>
      <c r="V78" s="17">
        <v>110091</v>
      </c>
      <c r="W78" s="17">
        <v>215703</v>
      </c>
      <c r="X78" s="17">
        <v>177566</v>
      </c>
      <c r="Y78" s="17">
        <v>438836</v>
      </c>
      <c r="Z78" s="17">
        <v>127737</v>
      </c>
      <c r="AA78" s="17">
        <v>78993</v>
      </c>
      <c r="AB78" s="17">
        <v>97689</v>
      </c>
      <c r="AC78" s="17">
        <v>97534</v>
      </c>
      <c r="AD78" s="17">
        <v>57124</v>
      </c>
      <c r="AE78" s="15">
        <f t="shared" si="1"/>
        <v>3190730</v>
      </c>
      <c r="AF78" s="15"/>
      <c r="AN78" s="130">
        <f>SUMIFS(BN_BolxEst2[[#This Row],[Retiro]:[Villa Rosa]],BN_BolxEst2[[#This Row],[Retiro]:[Villa Rosa]],"&gt;="&amp;LARGE(BN_BolxEst2[[#This Row],[Retiro]:[Villa Rosa]],4))</f>
        <v>1271858</v>
      </c>
      <c r="AO78" s="131">
        <f>+AN78/BN_BolxEst2[[#This Row],[TOTAL]]</f>
        <v>0.39861034935579004</v>
      </c>
      <c r="AP78" s="130">
        <f>+BN_BolxEst2[[#This Row],[TOTAL]]-AN78</f>
        <v>1918872</v>
      </c>
      <c r="AQ78" s="131">
        <f>+AP78/BN_BolxEst2[[#This Row],[TOTAL]]</f>
        <v>0.60138965064420991</v>
      </c>
    </row>
    <row r="79" spans="1:43" x14ac:dyDescent="0.25">
      <c r="A79" s="5">
        <v>2000</v>
      </c>
      <c r="B79" s="5" t="s">
        <v>8</v>
      </c>
      <c r="C79" s="5" t="s">
        <v>26</v>
      </c>
      <c r="D79" s="3">
        <v>363970</v>
      </c>
      <c r="F79" s="114">
        <v>2000</v>
      </c>
      <c r="G79" s="114" t="s">
        <v>8</v>
      </c>
      <c r="H79" s="17">
        <v>363970</v>
      </c>
      <c r="I79" s="17">
        <v>8349</v>
      </c>
      <c r="J79" s="17">
        <v>26636</v>
      </c>
      <c r="K79" s="17">
        <v>0</v>
      </c>
      <c r="L79" s="17">
        <v>195884</v>
      </c>
      <c r="M79" s="17">
        <v>54986</v>
      </c>
      <c r="N79" s="17">
        <v>70447</v>
      </c>
      <c r="O79" s="17">
        <v>126579</v>
      </c>
      <c r="P79" s="17">
        <v>80280</v>
      </c>
      <c r="Q79" s="17">
        <v>156190</v>
      </c>
      <c r="R79" s="17">
        <v>248185</v>
      </c>
      <c r="S79" s="17">
        <v>72550</v>
      </c>
      <c r="T79" s="17">
        <v>171291</v>
      </c>
      <c r="U79" s="17">
        <v>199397</v>
      </c>
      <c r="V79" s="17">
        <v>108581</v>
      </c>
      <c r="W79" s="17">
        <v>210449</v>
      </c>
      <c r="X79" s="17">
        <v>173007</v>
      </c>
      <c r="Y79" s="17">
        <v>427175</v>
      </c>
      <c r="Z79" s="17">
        <v>125445</v>
      </c>
      <c r="AA79" s="17">
        <v>77792</v>
      </c>
      <c r="AB79" s="17">
        <v>96036</v>
      </c>
      <c r="AC79" s="17">
        <v>94884</v>
      </c>
      <c r="AD79" s="17">
        <v>54758</v>
      </c>
      <c r="AE79" s="15">
        <f t="shared" si="1"/>
        <v>3142871</v>
      </c>
      <c r="AF79" s="15"/>
      <c r="AN79" s="130">
        <f>SUMIFS(BN_BolxEst2[[#This Row],[Retiro]:[Villa Rosa]],BN_BolxEst2[[#This Row],[Retiro]:[Villa Rosa]],"&gt;="&amp;LARGE(BN_BolxEst2[[#This Row],[Retiro]:[Villa Rosa]],4))</f>
        <v>1249779</v>
      </c>
      <c r="AO79" s="131">
        <f>+AN79/BN_BolxEst2[[#This Row],[TOTAL]]</f>
        <v>0.39765520124752179</v>
      </c>
      <c r="AP79" s="130">
        <f>+BN_BolxEst2[[#This Row],[TOTAL]]-AN79</f>
        <v>1893092</v>
      </c>
      <c r="AQ79" s="131">
        <f>+AP79/BN_BolxEst2[[#This Row],[TOTAL]]</f>
        <v>0.60234479875247826</v>
      </c>
    </row>
    <row r="80" spans="1:43" x14ac:dyDescent="0.25">
      <c r="A80" s="5">
        <v>2000</v>
      </c>
      <c r="B80" s="5" t="s">
        <v>9</v>
      </c>
      <c r="C80" s="5" t="s">
        <v>26</v>
      </c>
      <c r="D80" s="3">
        <v>371713</v>
      </c>
      <c r="F80" s="114">
        <v>2000</v>
      </c>
      <c r="G80" s="114" t="s">
        <v>9</v>
      </c>
      <c r="H80" s="17">
        <v>371713</v>
      </c>
      <c r="I80" s="17">
        <v>6023</v>
      </c>
      <c r="J80" s="17">
        <v>26353</v>
      </c>
      <c r="K80" s="17">
        <v>0</v>
      </c>
      <c r="L80" s="17">
        <v>196368</v>
      </c>
      <c r="M80" s="17">
        <v>54358</v>
      </c>
      <c r="N80" s="17">
        <v>72334</v>
      </c>
      <c r="O80" s="17">
        <v>127498</v>
      </c>
      <c r="P80" s="17">
        <v>81505</v>
      </c>
      <c r="Q80" s="17">
        <v>155293</v>
      </c>
      <c r="R80" s="17">
        <v>252782</v>
      </c>
      <c r="S80" s="17">
        <v>72219</v>
      </c>
      <c r="T80" s="17">
        <v>174238</v>
      </c>
      <c r="U80" s="17">
        <v>201184</v>
      </c>
      <c r="V80" s="17">
        <v>110508</v>
      </c>
      <c r="W80" s="17">
        <v>216025</v>
      </c>
      <c r="X80" s="17">
        <v>174369</v>
      </c>
      <c r="Y80" s="17">
        <v>433313</v>
      </c>
      <c r="Z80" s="17">
        <v>126988</v>
      </c>
      <c r="AA80" s="17">
        <v>78562</v>
      </c>
      <c r="AB80" s="17">
        <v>98671</v>
      </c>
      <c r="AC80" s="17">
        <v>97969</v>
      </c>
      <c r="AD80" s="17">
        <v>57409</v>
      </c>
      <c r="AE80" s="15">
        <f t="shared" si="1"/>
        <v>3185682</v>
      </c>
      <c r="AF80" s="15"/>
      <c r="AN80" s="130">
        <f>SUMIFS(BN_BolxEst2[[#This Row],[Retiro]:[Villa Rosa]],BN_BolxEst2[[#This Row],[Retiro]:[Villa Rosa]],"&gt;="&amp;LARGE(BN_BolxEst2[[#This Row],[Retiro]:[Villa Rosa]],4))</f>
        <v>1273833</v>
      </c>
      <c r="AO80" s="131">
        <f>+AN80/BN_BolxEst2[[#This Row],[TOTAL]]</f>
        <v>0.39986194478921627</v>
      </c>
      <c r="AP80" s="130">
        <f>+BN_BolxEst2[[#This Row],[TOTAL]]-AN80</f>
        <v>1911849</v>
      </c>
      <c r="AQ80" s="131">
        <f>+AP80/BN_BolxEst2[[#This Row],[TOTAL]]</f>
        <v>0.60013805521078378</v>
      </c>
    </row>
    <row r="81" spans="1:43" x14ac:dyDescent="0.25">
      <c r="A81" s="5">
        <v>2000</v>
      </c>
      <c r="B81" s="5" t="s">
        <v>10</v>
      </c>
      <c r="C81" s="5" t="s">
        <v>26</v>
      </c>
      <c r="D81" s="3">
        <v>350788</v>
      </c>
      <c r="F81" s="114">
        <v>2000</v>
      </c>
      <c r="G81" s="114" t="s">
        <v>10</v>
      </c>
      <c r="H81" s="17">
        <v>350788</v>
      </c>
      <c r="I81" s="17">
        <v>5849</v>
      </c>
      <c r="J81" s="17">
        <v>23641</v>
      </c>
      <c r="K81" s="17">
        <v>0</v>
      </c>
      <c r="L81" s="17">
        <v>189212</v>
      </c>
      <c r="M81" s="17">
        <v>52226</v>
      </c>
      <c r="N81" s="17">
        <v>68126</v>
      </c>
      <c r="O81" s="17">
        <v>122012</v>
      </c>
      <c r="P81" s="17">
        <v>79145</v>
      </c>
      <c r="Q81" s="17">
        <v>148515</v>
      </c>
      <c r="R81" s="17">
        <v>239325</v>
      </c>
      <c r="S81" s="17">
        <v>69333</v>
      </c>
      <c r="T81" s="17">
        <v>166422</v>
      </c>
      <c r="U81" s="17">
        <v>190253</v>
      </c>
      <c r="V81" s="17">
        <v>105413</v>
      </c>
      <c r="W81" s="17">
        <v>206875</v>
      </c>
      <c r="X81" s="17">
        <v>166568</v>
      </c>
      <c r="Y81" s="17">
        <v>414798</v>
      </c>
      <c r="Z81" s="17">
        <v>119971</v>
      </c>
      <c r="AA81" s="17">
        <v>74245</v>
      </c>
      <c r="AB81" s="17">
        <v>93048</v>
      </c>
      <c r="AC81" s="17">
        <v>91246</v>
      </c>
      <c r="AD81" s="17">
        <v>54630</v>
      </c>
      <c r="AE81" s="15">
        <f t="shared" si="1"/>
        <v>3031641</v>
      </c>
      <c r="AF81" s="15"/>
      <c r="AN81" s="130">
        <f>SUMIFS(BN_BolxEst2[[#This Row],[Retiro]:[Villa Rosa]],BN_BolxEst2[[#This Row],[Retiro]:[Villa Rosa]],"&gt;="&amp;LARGE(BN_BolxEst2[[#This Row],[Retiro]:[Villa Rosa]],4))</f>
        <v>1211786</v>
      </c>
      <c r="AO81" s="131">
        <f>+AN81/BN_BolxEst2[[#This Row],[TOTAL]]</f>
        <v>0.39971289476557414</v>
      </c>
      <c r="AP81" s="130">
        <f>+BN_BolxEst2[[#This Row],[TOTAL]]-AN81</f>
        <v>1819855</v>
      </c>
      <c r="AQ81" s="131">
        <f>+AP81/BN_BolxEst2[[#This Row],[TOTAL]]</f>
        <v>0.60028710523442586</v>
      </c>
    </row>
    <row r="82" spans="1:43" x14ac:dyDescent="0.25">
      <c r="A82" s="5">
        <v>2000</v>
      </c>
      <c r="B82" s="5" t="s">
        <v>11</v>
      </c>
      <c r="C82" s="5" t="s">
        <v>26</v>
      </c>
      <c r="D82" s="3">
        <v>365308</v>
      </c>
      <c r="F82" s="114">
        <v>2000</v>
      </c>
      <c r="G82" s="114" t="s">
        <v>11</v>
      </c>
      <c r="H82" s="17">
        <v>365308</v>
      </c>
      <c r="I82" s="17">
        <v>5462</v>
      </c>
      <c r="J82" s="17">
        <v>20433</v>
      </c>
      <c r="K82" s="17">
        <v>0</v>
      </c>
      <c r="L82" s="17">
        <v>192125</v>
      </c>
      <c r="M82" s="17">
        <v>50477</v>
      </c>
      <c r="N82" s="17">
        <v>68040</v>
      </c>
      <c r="O82" s="17">
        <v>122532</v>
      </c>
      <c r="P82" s="17">
        <v>74623</v>
      </c>
      <c r="Q82" s="17">
        <v>143541</v>
      </c>
      <c r="R82" s="17">
        <v>260397</v>
      </c>
      <c r="S82" s="17">
        <v>73448</v>
      </c>
      <c r="T82" s="17">
        <v>166832</v>
      </c>
      <c r="U82" s="17">
        <v>204163</v>
      </c>
      <c r="V82" s="17">
        <v>110853</v>
      </c>
      <c r="W82" s="17">
        <v>210992</v>
      </c>
      <c r="X82" s="17">
        <v>167724</v>
      </c>
      <c r="Y82" s="17">
        <v>437216</v>
      </c>
      <c r="Z82" s="17">
        <v>125233</v>
      </c>
      <c r="AA82" s="17">
        <v>74649</v>
      </c>
      <c r="AB82" s="17">
        <v>99082</v>
      </c>
      <c r="AC82" s="17">
        <v>97547</v>
      </c>
      <c r="AD82" s="17">
        <v>61886</v>
      </c>
      <c r="AE82" s="15">
        <f t="shared" si="1"/>
        <v>3132563</v>
      </c>
      <c r="AF82" s="15"/>
      <c r="AN82" s="130">
        <f>SUMIFS(BN_BolxEst2[[#This Row],[Retiro]:[Villa Rosa]],BN_BolxEst2[[#This Row],[Retiro]:[Villa Rosa]],"&gt;="&amp;LARGE(BN_BolxEst2[[#This Row],[Retiro]:[Villa Rosa]],4))</f>
        <v>1273913</v>
      </c>
      <c r="AO82" s="131">
        <f>+AN82/BN_BolxEst2[[#This Row],[TOTAL]]</f>
        <v>0.40666795847362047</v>
      </c>
      <c r="AP82" s="130">
        <f>+BN_BolxEst2[[#This Row],[TOTAL]]-AN82</f>
        <v>1858650</v>
      </c>
      <c r="AQ82" s="131">
        <f>+AP82/BN_BolxEst2[[#This Row],[TOTAL]]</f>
        <v>0.59333204152637953</v>
      </c>
    </row>
    <row r="83" spans="1:43" x14ac:dyDescent="0.25">
      <c r="A83" s="5">
        <v>2001</v>
      </c>
      <c r="B83" s="5" t="s">
        <v>12</v>
      </c>
      <c r="C83" s="5" t="s">
        <v>26</v>
      </c>
      <c r="D83" s="3">
        <v>331708</v>
      </c>
      <c r="F83" s="114">
        <v>2001</v>
      </c>
      <c r="G83" s="114" t="s">
        <v>12</v>
      </c>
      <c r="H83" s="17">
        <v>331708</v>
      </c>
      <c r="I83" s="17">
        <v>5746</v>
      </c>
      <c r="J83" s="17">
        <v>17777</v>
      </c>
      <c r="K83" s="17">
        <v>0</v>
      </c>
      <c r="L83" s="17">
        <v>176816</v>
      </c>
      <c r="M83" s="17">
        <v>44657</v>
      </c>
      <c r="N83" s="17">
        <v>62605</v>
      </c>
      <c r="O83" s="17">
        <v>110162</v>
      </c>
      <c r="P83" s="17">
        <v>70185</v>
      </c>
      <c r="Q83" s="17">
        <v>133267</v>
      </c>
      <c r="R83" s="17">
        <v>229229</v>
      </c>
      <c r="S83" s="17">
        <v>63410</v>
      </c>
      <c r="T83" s="17">
        <v>146372</v>
      </c>
      <c r="U83" s="17">
        <v>171496</v>
      </c>
      <c r="V83" s="17">
        <v>95890</v>
      </c>
      <c r="W83" s="17">
        <v>186495</v>
      </c>
      <c r="X83" s="17">
        <v>157615</v>
      </c>
      <c r="Y83" s="17">
        <v>380408</v>
      </c>
      <c r="Z83" s="17">
        <v>111110</v>
      </c>
      <c r="AA83" s="17">
        <v>66866</v>
      </c>
      <c r="AB83" s="17">
        <v>88437</v>
      </c>
      <c r="AC83" s="17">
        <v>88623</v>
      </c>
      <c r="AD83" s="17">
        <v>54579</v>
      </c>
      <c r="AE83" s="15">
        <f t="shared" si="1"/>
        <v>2793453</v>
      </c>
      <c r="AF83" s="15"/>
      <c r="AN83" s="130">
        <f>SUMIFS(BN_BolxEst2[[#This Row],[Retiro]:[Villa Rosa]],BN_BolxEst2[[#This Row],[Retiro]:[Villa Rosa]],"&gt;="&amp;LARGE(BN_BolxEst2[[#This Row],[Retiro]:[Villa Rosa]],4))</f>
        <v>1127840</v>
      </c>
      <c r="AO83" s="131">
        <f>+AN83/BN_BolxEst2[[#This Row],[TOTAL]]</f>
        <v>0.40374404008229242</v>
      </c>
      <c r="AP83" s="130">
        <f>+BN_BolxEst2[[#This Row],[TOTAL]]-AN83</f>
        <v>1665613</v>
      </c>
      <c r="AQ83" s="131">
        <f>+AP83/BN_BolxEst2[[#This Row],[TOTAL]]</f>
        <v>0.59625595991770763</v>
      </c>
    </row>
    <row r="84" spans="1:43" x14ac:dyDescent="0.25">
      <c r="A84" s="5">
        <v>2001</v>
      </c>
      <c r="B84" s="5" t="s">
        <v>13</v>
      </c>
      <c r="C84" s="5" t="s">
        <v>26</v>
      </c>
      <c r="D84" s="3">
        <v>320571</v>
      </c>
      <c r="F84" s="114">
        <v>2001</v>
      </c>
      <c r="G84" s="114" t="s">
        <v>13</v>
      </c>
      <c r="H84" s="17">
        <v>320571</v>
      </c>
      <c r="I84" s="17">
        <v>5566</v>
      </c>
      <c r="J84" s="17">
        <v>19868</v>
      </c>
      <c r="K84" s="17">
        <v>0</v>
      </c>
      <c r="L84" s="17">
        <v>170771</v>
      </c>
      <c r="M84" s="17">
        <v>45430</v>
      </c>
      <c r="N84" s="17">
        <v>60349</v>
      </c>
      <c r="O84" s="17">
        <v>106304</v>
      </c>
      <c r="P84" s="17">
        <v>69232</v>
      </c>
      <c r="Q84" s="17">
        <v>130615</v>
      </c>
      <c r="R84" s="17">
        <v>220031</v>
      </c>
      <c r="S84" s="17">
        <v>59549</v>
      </c>
      <c r="T84" s="17">
        <v>142355</v>
      </c>
      <c r="U84" s="17">
        <v>164188</v>
      </c>
      <c r="V84" s="17">
        <v>90559</v>
      </c>
      <c r="W84" s="17">
        <v>178288</v>
      </c>
      <c r="X84" s="17">
        <v>146627</v>
      </c>
      <c r="Y84" s="17">
        <v>363071</v>
      </c>
      <c r="Z84" s="17">
        <v>106196</v>
      </c>
      <c r="AA84" s="17">
        <v>65198</v>
      </c>
      <c r="AB84" s="17">
        <v>84248</v>
      </c>
      <c r="AC84" s="17">
        <v>83994</v>
      </c>
      <c r="AD84" s="17">
        <v>50339</v>
      </c>
      <c r="AE84" s="15">
        <f t="shared" si="1"/>
        <v>2683349</v>
      </c>
      <c r="AF84" s="15"/>
      <c r="AN84" s="130">
        <f>SUMIFS(BN_BolxEst2[[#This Row],[Retiro]:[Villa Rosa]],BN_BolxEst2[[#This Row],[Retiro]:[Villa Rosa]],"&gt;="&amp;LARGE(BN_BolxEst2[[#This Row],[Retiro]:[Villa Rosa]],4))</f>
        <v>1081961</v>
      </c>
      <c r="AO84" s="131">
        <f>+AN84/BN_BolxEst2[[#This Row],[TOTAL]]</f>
        <v>0.40321292534068437</v>
      </c>
      <c r="AP84" s="130">
        <f>+BN_BolxEst2[[#This Row],[TOTAL]]-AN84</f>
        <v>1601388</v>
      </c>
      <c r="AQ84" s="131">
        <f>+AP84/BN_BolxEst2[[#This Row],[TOTAL]]</f>
        <v>0.59678707465931569</v>
      </c>
    </row>
    <row r="85" spans="1:43" x14ac:dyDescent="0.25">
      <c r="A85" s="5">
        <v>2001</v>
      </c>
      <c r="B85" s="5" t="s">
        <v>14</v>
      </c>
      <c r="C85" s="5" t="s">
        <v>26</v>
      </c>
      <c r="D85" s="3">
        <v>351833</v>
      </c>
      <c r="F85" s="114">
        <v>2001</v>
      </c>
      <c r="G85" s="114" t="s">
        <v>14</v>
      </c>
      <c r="H85" s="17">
        <v>351833</v>
      </c>
      <c r="I85" s="17">
        <v>6493</v>
      </c>
      <c r="J85" s="17">
        <v>24488</v>
      </c>
      <c r="K85" s="17">
        <v>0</v>
      </c>
      <c r="L85" s="17">
        <v>187050</v>
      </c>
      <c r="M85" s="17">
        <v>52821</v>
      </c>
      <c r="N85" s="17">
        <v>69071</v>
      </c>
      <c r="O85" s="17">
        <v>121561</v>
      </c>
      <c r="P85" s="17">
        <v>79361</v>
      </c>
      <c r="Q85" s="17">
        <v>150397</v>
      </c>
      <c r="R85" s="17">
        <v>244479</v>
      </c>
      <c r="S85" s="17">
        <v>67958</v>
      </c>
      <c r="T85" s="17">
        <v>165424</v>
      </c>
      <c r="U85" s="17">
        <v>189097</v>
      </c>
      <c r="V85" s="17">
        <v>106322</v>
      </c>
      <c r="W85" s="17">
        <v>209874</v>
      </c>
      <c r="X85" s="17">
        <v>166255</v>
      </c>
      <c r="Y85" s="17">
        <v>424599</v>
      </c>
      <c r="Z85" s="17">
        <v>121558</v>
      </c>
      <c r="AA85" s="17">
        <v>77266</v>
      </c>
      <c r="AB85" s="17">
        <v>96968</v>
      </c>
      <c r="AC85" s="17">
        <v>92884</v>
      </c>
      <c r="AD85" s="17">
        <v>55618</v>
      </c>
      <c r="AE85" s="15">
        <f t="shared" si="1"/>
        <v>3061377</v>
      </c>
      <c r="AF85" s="15"/>
      <c r="AN85" s="130">
        <f>SUMIFS(BN_BolxEst2[[#This Row],[Retiro]:[Villa Rosa]],BN_BolxEst2[[#This Row],[Retiro]:[Villa Rosa]],"&gt;="&amp;LARGE(BN_BolxEst2[[#This Row],[Retiro]:[Villa Rosa]],4))</f>
        <v>1230785</v>
      </c>
      <c r="AO85" s="131">
        <f>+AN85/BN_BolxEst2[[#This Row],[TOTAL]]</f>
        <v>0.40203640387969203</v>
      </c>
      <c r="AP85" s="130">
        <f>+BN_BolxEst2[[#This Row],[TOTAL]]-AN85</f>
        <v>1830592</v>
      </c>
      <c r="AQ85" s="131">
        <f>+AP85/BN_BolxEst2[[#This Row],[TOTAL]]</f>
        <v>0.59796359612030792</v>
      </c>
    </row>
    <row r="86" spans="1:43" x14ac:dyDescent="0.25">
      <c r="A86" s="5">
        <v>2001</v>
      </c>
      <c r="B86" s="5" t="s">
        <v>15</v>
      </c>
      <c r="C86" s="5" t="s">
        <v>26</v>
      </c>
      <c r="D86" s="3">
        <v>343752</v>
      </c>
      <c r="F86" s="114">
        <v>2001</v>
      </c>
      <c r="G86" s="114" t="s">
        <v>15</v>
      </c>
      <c r="H86" s="17">
        <v>343752</v>
      </c>
      <c r="I86" s="17">
        <v>6080</v>
      </c>
      <c r="J86" s="17">
        <v>27802</v>
      </c>
      <c r="K86" s="17">
        <v>0</v>
      </c>
      <c r="L86" s="17">
        <v>179419</v>
      </c>
      <c r="M86" s="17">
        <v>50258</v>
      </c>
      <c r="N86" s="17">
        <v>67139</v>
      </c>
      <c r="O86" s="17">
        <v>120292</v>
      </c>
      <c r="P86" s="17">
        <v>78453</v>
      </c>
      <c r="Q86" s="17">
        <v>149069</v>
      </c>
      <c r="R86" s="17">
        <v>244515</v>
      </c>
      <c r="S86" s="17">
        <v>66750</v>
      </c>
      <c r="T86" s="17">
        <v>159331</v>
      </c>
      <c r="U86" s="17">
        <v>183857</v>
      </c>
      <c r="V86" s="17">
        <v>105103</v>
      </c>
      <c r="W86" s="17">
        <v>200034</v>
      </c>
      <c r="X86" s="17">
        <v>162083</v>
      </c>
      <c r="Y86" s="17">
        <v>417397</v>
      </c>
      <c r="Z86" s="17">
        <v>119585</v>
      </c>
      <c r="AA86" s="17">
        <v>75153</v>
      </c>
      <c r="AB86" s="17">
        <v>92732</v>
      </c>
      <c r="AC86" s="17">
        <v>90489</v>
      </c>
      <c r="AD86" s="17">
        <v>56080</v>
      </c>
      <c r="AE86" s="15">
        <f t="shared" si="1"/>
        <v>2995373</v>
      </c>
      <c r="AF86" s="15"/>
      <c r="AN86" s="130">
        <f>SUMIFS(BN_BolxEst2[[#This Row],[Retiro]:[Villa Rosa]],BN_BolxEst2[[#This Row],[Retiro]:[Villa Rosa]],"&gt;="&amp;LARGE(BN_BolxEst2[[#This Row],[Retiro]:[Villa Rosa]],4))</f>
        <v>1205698</v>
      </c>
      <c r="AO86" s="131">
        <f>+AN86/BN_BolxEst2[[#This Row],[TOTAL]]</f>
        <v>0.40252015358354371</v>
      </c>
      <c r="AP86" s="130">
        <f>+BN_BolxEst2[[#This Row],[TOTAL]]-AN86</f>
        <v>1789675</v>
      </c>
      <c r="AQ86" s="131">
        <f>+AP86/BN_BolxEst2[[#This Row],[TOTAL]]</f>
        <v>0.59747984641645635</v>
      </c>
    </row>
    <row r="87" spans="1:43" x14ac:dyDescent="0.25">
      <c r="A87" s="5">
        <v>2001</v>
      </c>
      <c r="B87" s="5" t="s">
        <v>4</v>
      </c>
      <c r="C87" s="5" t="s">
        <v>26</v>
      </c>
      <c r="D87" s="3">
        <v>347284</v>
      </c>
      <c r="F87" s="114">
        <v>2001</v>
      </c>
      <c r="G87" s="114" t="s">
        <v>4</v>
      </c>
      <c r="H87" s="17">
        <v>347284</v>
      </c>
      <c r="I87" s="17">
        <v>6791</v>
      </c>
      <c r="J87" s="17">
        <v>25961</v>
      </c>
      <c r="K87" s="17">
        <v>0</v>
      </c>
      <c r="L87" s="17">
        <v>182310</v>
      </c>
      <c r="M87" s="17">
        <v>53174</v>
      </c>
      <c r="N87" s="17">
        <v>71279</v>
      </c>
      <c r="O87" s="17">
        <v>123963</v>
      </c>
      <c r="P87" s="17">
        <v>83039</v>
      </c>
      <c r="Q87" s="17">
        <v>154243</v>
      </c>
      <c r="R87" s="17">
        <v>244670</v>
      </c>
      <c r="S87" s="17">
        <v>65991</v>
      </c>
      <c r="T87" s="17">
        <v>158967</v>
      </c>
      <c r="U87" s="17">
        <v>187702</v>
      </c>
      <c r="V87" s="17">
        <v>105652</v>
      </c>
      <c r="W87" s="17">
        <v>204941</v>
      </c>
      <c r="X87" s="17">
        <v>161805</v>
      </c>
      <c r="Y87" s="17">
        <v>421317</v>
      </c>
      <c r="Z87" s="17">
        <v>117224</v>
      </c>
      <c r="AA87" s="17">
        <v>75828</v>
      </c>
      <c r="AB87" s="17">
        <v>93241</v>
      </c>
      <c r="AC87" s="17">
        <v>91321</v>
      </c>
      <c r="AD87" s="17">
        <v>54116</v>
      </c>
      <c r="AE87" s="15">
        <f t="shared" si="1"/>
        <v>3030819</v>
      </c>
      <c r="AF87" s="15"/>
      <c r="AN87" s="130">
        <f>SUMIFS(BN_BolxEst2[[#This Row],[Retiro]:[Villa Rosa]],BN_BolxEst2[[#This Row],[Retiro]:[Villa Rosa]],"&gt;="&amp;LARGE(BN_BolxEst2[[#This Row],[Retiro]:[Villa Rosa]],4))</f>
        <v>1218212</v>
      </c>
      <c r="AO87" s="131">
        <f>+AN87/BN_BolxEst2[[#This Row],[TOTAL]]</f>
        <v>0.40194152141714828</v>
      </c>
      <c r="AP87" s="130">
        <f>+BN_BolxEst2[[#This Row],[TOTAL]]-AN87</f>
        <v>1812607</v>
      </c>
      <c r="AQ87" s="131">
        <f>+AP87/BN_BolxEst2[[#This Row],[TOTAL]]</f>
        <v>0.59805847858285166</v>
      </c>
    </row>
    <row r="88" spans="1:43" x14ac:dyDescent="0.25">
      <c r="A88" s="5">
        <v>2001</v>
      </c>
      <c r="B88" s="5" t="s">
        <v>5</v>
      </c>
      <c r="C88" s="5" t="s">
        <v>26</v>
      </c>
      <c r="D88" s="3">
        <v>332517</v>
      </c>
      <c r="F88" s="114">
        <v>2001</v>
      </c>
      <c r="G88" s="114" t="s">
        <v>5</v>
      </c>
      <c r="H88" s="17">
        <v>332517</v>
      </c>
      <c r="I88" s="17">
        <v>6636</v>
      </c>
      <c r="J88" s="17">
        <v>22822</v>
      </c>
      <c r="K88" s="17">
        <v>0</v>
      </c>
      <c r="L88" s="17">
        <v>171489</v>
      </c>
      <c r="M88" s="17">
        <v>49549</v>
      </c>
      <c r="N88" s="17">
        <v>67656</v>
      </c>
      <c r="O88" s="17">
        <v>114773</v>
      </c>
      <c r="P88" s="17">
        <v>78462</v>
      </c>
      <c r="Q88" s="17">
        <v>144867</v>
      </c>
      <c r="R88" s="17">
        <v>226732</v>
      </c>
      <c r="S88" s="17">
        <v>62339</v>
      </c>
      <c r="T88" s="17">
        <v>147081</v>
      </c>
      <c r="U88" s="17">
        <v>169977</v>
      </c>
      <c r="V88" s="17">
        <v>98948</v>
      </c>
      <c r="W88" s="17">
        <v>191635</v>
      </c>
      <c r="X88" s="17">
        <v>152604</v>
      </c>
      <c r="Y88" s="17">
        <v>392387</v>
      </c>
      <c r="Z88" s="17">
        <v>110366</v>
      </c>
      <c r="AA88" s="17">
        <v>70553</v>
      </c>
      <c r="AB88" s="17">
        <v>87068</v>
      </c>
      <c r="AC88" s="17">
        <v>86422</v>
      </c>
      <c r="AD88" s="17">
        <v>53437</v>
      </c>
      <c r="AE88" s="15">
        <f t="shared" si="1"/>
        <v>2838320</v>
      </c>
      <c r="AF88" s="15"/>
      <c r="AN88" s="130">
        <f>SUMIFS(BN_BolxEst2[[#This Row],[Retiro]:[Villa Rosa]],BN_BolxEst2[[#This Row],[Retiro]:[Villa Rosa]],"&gt;="&amp;LARGE(BN_BolxEst2[[#This Row],[Retiro]:[Villa Rosa]],4))</f>
        <v>1143271</v>
      </c>
      <c r="AO88" s="131">
        <f>+AN88/BN_BolxEst2[[#This Row],[TOTAL]]</f>
        <v>0.40279848642859156</v>
      </c>
      <c r="AP88" s="130">
        <f>+BN_BolxEst2[[#This Row],[TOTAL]]-AN88</f>
        <v>1695049</v>
      </c>
      <c r="AQ88" s="131">
        <f>+AP88/BN_BolxEst2[[#This Row],[TOTAL]]</f>
        <v>0.59720151357140849</v>
      </c>
    </row>
    <row r="89" spans="1:43" x14ac:dyDescent="0.25">
      <c r="A89" s="5">
        <v>2001</v>
      </c>
      <c r="B89" s="5" t="s">
        <v>6</v>
      </c>
      <c r="C89" s="5" t="s">
        <v>26</v>
      </c>
      <c r="D89" s="3">
        <v>317990</v>
      </c>
      <c r="F89" s="114">
        <v>2001</v>
      </c>
      <c r="G89" s="114" t="s">
        <v>6</v>
      </c>
      <c r="H89" s="17">
        <v>317990</v>
      </c>
      <c r="I89" s="17">
        <v>6411</v>
      </c>
      <c r="J89" s="17">
        <v>19675</v>
      </c>
      <c r="K89" s="17">
        <v>0</v>
      </c>
      <c r="L89" s="17">
        <v>165016</v>
      </c>
      <c r="M89" s="17">
        <v>47544</v>
      </c>
      <c r="N89" s="17">
        <v>66402</v>
      </c>
      <c r="O89" s="17">
        <v>111108</v>
      </c>
      <c r="P89" s="17">
        <v>74186</v>
      </c>
      <c r="Q89" s="17">
        <v>138530</v>
      </c>
      <c r="R89" s="17">
        <v>221796</v>
      </c>
      <c r="S89" s="17">
        <v>61368</v>
      </c>
      <c r="T89" s="17">
        <v>143327</v>
      </c>
      <c r="U89" s="17">
        <v>167024</v>
      </c>
      <c r="V89" s="17">
        <v>95919</v>
      </c>
      <c r="W89" s="17">
        <v>186046</v>
      </c>
      <c r="X89" s="17">
        <v>148302</v>
      </c>
      <c r="Y89" s="17">
        <v>385916</v>
      </c>
      <c r="Z89" s="17">
        <v>106158</v>
      </c>
      <c r="AA89" s="17">
        <v>67910</v>
      </c>
      <c r="AB89" s="17">
        <v>86771</v>
      </c>
      <c r="AC89" s="17">
        <v>85498</v>
      </c>
      <c r="AD89" s="17">
        <v>50633</v>
      </c>
      <c r="AE89" s="15">
        <f t="shared" si="1"/>
        <v>2753530</v>
      </c>
      <c r="AF89" s="15"/>
      <c r="AN89" s="130">
        <f>SUMIFS(BN_BolxEst2[[#This Row],[Retiro]:[Villa Rosa]],BN_BolxEst2[[#This Row],[Retiro]:[Villa Rosa]],"&gt;="&amp;LARGE(BN_BolxEst2[[#This Row],[Retiro]:[Villa Rosa]],4))</f>
        <v>1111748</v>
      </c>
      <c r="AO89" s="131">
        <f>+AN89/BN_BolxEst2[[#This Row],[TOTAL]]</f>
        <v>0.4037537270340254</v>
      </c>
      <c r="AP89" s="130">
        <f>+BN_BolxEst2[[#This Row],[TOTAL]]-AN89</f>
        <v>1641782</v>
      </c>
      <c r="AQ89" s="131">
        <f>+AP89/BN_BolxEst2[[#This Row],[TOTAL]]</f>
        <v>0.59624627296597454</v>
      </c>
    </row>
    <row r="90" spans="1:43" x14ac:dyDescent="0.25">
      <c r="A90" s="5">
        <v>2001</v>
      </c>
      <c r="B90" s="5" t="s">
        <v>7</v>
      </c>
      <c r="C90" s="5" t="s">
        <v>26</v>
      </c>
      <c r="D90" s="3">
        <v>330836</v>
      </c>
      <c r="F90" s="114">
        <v>2001</v>
      </c>
      <c r="G90" s="114" t="s">
        <v>7</v>
      </c>
      <c r="H90" s="17">
        <v>330836</v>
      </c>
      <c r="I90" s="17">
        <v>6486</v>
      </c>
      <c r="J90" s="17">
        <v>23694</v>
      </c>
      <c r="K90" s="17">
        <v>0</v>
      </c>
      <c r="L90" s="17">
        <v>171940</v>
      </c>
      <c r="M90" s="17">
        <v>50337</v>
      </c>
      <c r="N90" s="17">
        <v>69598</v>
      </c>
      <c r="O90" s="17">
        <v>117317</v>
      </c>
      <c r="P90" s="17">
        <v>77883</v>
      </c>
      <c r="Q90" s="17">
        <v>147097</v>
      </c>
      <c r="R90" s="17">
        <v>231869</v>
      </c>
      <c r="S90" s="17">
        <v>63125</v>
      </c>
      <c r="T90" s="17">
        <v>148267</v>
      </c>
      <c r="U90" s="17">
        <v>174803</v>
      </c>
      <c r="V90" s="17">
        <v>99823</v>
      </c>
      <c r="W90" s="17">
        <v>194458</v>
      </c>
      <c r="X90" s="17">
        <v>154083</v>
      </c>
      <c r="Y90" s="17">
        <v>393474</v>
      </c>
      <c r="Z90" s="17">
        <v>109332</v>
      </c>
      <c r="AA90" s="17">
        <v>71099</v>
      </c>
      <c r="AB90" s="17">
        <v>87418</v>
      </c>
      <c r="AC90" s="17">
        <v>86900</v>
      </c>
      <c r="AD90" s="17">
        <v>51455</v>
      </c>
      <c r="AE90" s="15">
        <f t="shared" si="1"/>
        <v>2861294</v>
      </c>
      <c r="AF90" s="15"/>
      <c r="AN90" s="130">
        <f>SUMIFS(BN_BolxEst2[[#This Row],[Retiro]:[Villa Rosa]],BN_BolxEst2[[#This Row],[Retiro]:[Villa Rosa]],"&gt;="&amp;LARGE(BN_BolxEst2[[#This Row],[Retiro]:[Villa Rosa]],4))</f>
        <v>1150637</v>
      </c>
      <c r="AO90" s="131">
        <f>+AN90/BN_BolxEst2[[#This Row],[TOTAL]]</f>
        <v>0.40213868270789371</v>
      </c>
      <c r="AP90" s="130">
        <f>+BN_BolxEst2[[#This Row],[TOTAL]]-AN90</f>
        <v>1710657</v>
      </c>
      <c r="AQ90" s="131">
        <f>+AP90/BN_BolxEst2[[#This Row],[TOTAL]]</f>
        <v>0.59786131729210634</v>
      </c>
    </row>
    <row r="91" spans="1:43" x14ac:dyDescent="0.25">
      <c r="A91" s="5">
        <v>2001</v>
      </c>
      <c r="B91" s="5" t="s">
        <v>8</v>
      </c>
      <c r="C91" s="5" t="s">
        <v>26</v>
      </c>
      <c r="D91" s="3">
        <v>317894</v>
      </c>
      <c r="F91" s="114">
        <v>2001</v>
      </c>
      <c r="G91" s="114" t="s">
        <v>8</v>
      </c>
      <c r="H91" s="17">
        <v>317894</v>
      </c>
      <c r="I91" s="17">
        <v>10185</v>
      </c>
      <c r="J91" s="17">
        <v>27492</v>
      </c>
      <c r="K91" s="17">
        <v>0</v>
      </c>
      <c r="L91" s="17">
        <v>168909</v>
      </c>
      <c r="M91" s="17">
        <v>50682</v>
      </c>
      <c r="N91" s="17">
        <v>67659</v>
      </c>
      <c r="O91" s="17">
        <v>114645</v>
      </c>
      <c r="P91" s="17">
        <v>75339</v>
      </c>
      <c r="Q91" s="17">
        <v>145247</v>
      </c>
      <c r="R91" s="17">
        <v>228721</v>
      </c>
      <c r="S91" s="17">
        <v>62713</v>
      </c>
      <c r="T91" s="17">
        <v>145871</v>
      </c>
      <c r="U91" s="17">
        <v>173661</v>
      </c>
      <c r="V91" s="17">
        <v>100614</v>
      </c>
      <c r="W91" s="17">
        <v>197137</v>
      </c>
      <c r="X91" s="17">
        <v>157363</v>
      </c>
      <c r="Y91" s="17">
        <v>388768</v>
      </c>
      <c r="Z91" s="17">
        <v>112356</v>
      </c>
      <c r="AA91" s="17">
        <v>70738</v>
      </c>
      <c r="AB91" s="17">
        <v>87438</v>
      </c>
      <c r="AC91" s="17">
        <v>87859</v>
      </c>
      <c r="AD91" s="17">
        <v>51312</v>
      </c>
      <c r="AE91" s="15">
        <f t="shared" si="1"/>
        <v>2842603</v>
      </c>
      <c r="AF91" s="15"/>
      <c r="AN91" s="130">
        <f>SUMIFS(BN_BolxEst2[[#This Row],[Retiro]:[Villa Rosa]],BN_BolxEst2[[#This Row],[Retiro]:[Villa Rosa]],"&gt;="&amp;LARGE(BN_BolxEst2[[#This Row],[Retiro]:[Villa Rosa]],4))</f>
        <v>1132520</v>
      </c>
      <c r="AO91" s="131">
        <f>+AN91/BN_BolxEst2[[#This Row],[TOTAL]]</f>
        <v>0.39840948595354331</v>
      </c>
      <c r="AP91" s="130">
        <f>+BN_BolxEst2[[#This Row],[TOTAL]]-AN91</f>
        <v>1710083</v>
      </c>
      <c r="AQ91" s="131">
        <f>+AP91/BN_BolxEst2[[#This Row],[TOTAL]]</f>
        <v>0.60159051404645669</v>
      </c>
    </row>
    <row r="92" spans="1:43" x14ac:dyDescent="0.25">
      <c r="A92" s="5">
        <v>2001</v>
      </c>
      <c r="B92" s="5" t="s">
        <v>9</v>
      </c>
      <c r="C92" s="5" t="s">
        <v>26</v>
      </c>
      <c r="D92" s="3">
        <v>322064</v>
      </c>
      <c r="F92" s="114">
        <v>2001</v>
      </c>
      <c r="G92" s="114" t="s">
        <v>9</v>
      </c>
      <c r="H92" s="17">
        <v>322064</v>
      </c>
      <c r="I92" s="17">
        <v>11128</v>
      </c>
      <c r="J92" s="17">
        <v>23188</v>
      </c>
      <c r="K92" s="17">
        <v>0</v>
      </c>
      <c r="L92" s="17">
        <v>171396</v>
      </c>
      <c r="M92" s="17">
        <v>52723</v>
      </c>
      <c r="N92" s="17">
        <v>68075</v>
      </c>
      <c r="O92" s="17">
        <v>114838</v>
      </c>
      <c r="P92" s="17">
        <v>77967</v>
      </c>
      <c r="Q92" s="17">
        <v>146853</v>
      </c>
      <c r="R92" s="17">
        <v>231643</v>
      </c>
      <c r="S92" s="17">
        <v>63261</v>
      </c>
      <c r="T92" s="17">
        <v>151023</v>
      </c>
      <c r="U92" s="17">
        <v>180997</v>
      </c>
      <c r="V92" s="17">
        <v>103312</v>
      </c>
      <c r="W92" s="17">
        <v>205273</v>
      </c>
      <c r="X92" s="17">
        <v>165236</v>
      </c>
      <c r="Y92" s="17">
        <v>390201</v>
      </c>
      <c r="Z92" s="17">
        <v>118666</v>
      </c>
      <c r="AA92" s="17">
        <v>74947</v>
      </c>
      <c r="AB92" s="17">
        <v>91816</v>
      </c>
      <c r="AC92" s="17">
        <v>92924</v>
      </c>
      <c r="AD92" s="17">
        <v>51907</v>
      </c>
      <c r="AE92" s="15">
        <f t="shared" si="1"/>
        <v>2909438</v>
      </c>
      <c r="AF92" s="15"/>
      <c r="AN92" s="130">
        <f>SUMIFS(BN_BolxEst2[[#This Row],[Retiro]:[Villa Rosa]],BN_BolxEst2[[#This Row],[Retiro]:[Villa Rosa]],"&gt;="&amp;LARGE(BN_BolxEst2[[#This Row],[Retiro]:[Villa Rosa]],4))</f>
        <v>1149181</v>
      </c>
      <c r="AO92" s="131">
        <f>+AN92/BN_BolxEst2[[#This Row],[TOTAL]]</f>
        <v>0.39498384224032268</v>
      </c>
      <c r="AP92" s="130">
        <f>+BN_BolxEst2[[#This Row],[TOTAL]]-AN92</f>
        <v>1760257</v>
      </c>
      <c r="AQ92" s="131">
        <f>+AP92/BN_BolxEst2[[#This Row],[TOTAL]]</f>
        <v>0.60501615775967732</v>
      </c>
    </row>
    <row r="93" spans="1:43" x14ac:dyDescent="0.25">
      <c r="A93" s="5">
        <v>2001</v>
      </c>
      <c r="B93" s="5" t="s">
        <v>10</v>
      </c>
      <c r="C93" s="5" t="s">
        <v>26</v>
      </c>
      <c r="D93" s="3">
        <v>331750</v>
      </c>
      <c r="F93" s="114">
        <v>2001</v>
      </c>
      <c r="G93" s="114" t="s">
        <v>10</v>
      </c>
      <c r="H93" s="17">
        <v>331750</v>
      </c>
      <c r="I93" s="17">
        <v>11843</v>
      </c>
      <c r="J93" s="17">
        <v>29663</v>
      </c>
      <c r="K93" s="17">
        <v>0</v>
      </c>
      <c r="L93" s="17">
        <v>178418</v>
      </c>
      <c r="M93" s="17">
        <v>54375</v>
      </c>
      <c r="N93" s="17">
        <v>70202</v>
      </c>
      <c r="O93" s="17">
        <v>117615</v>
      </c>
      <c r="P93" s="17">
        <v>77348</v>
      </c>
      <c r="Q93" s="17">
        <v>147854</v>
      </c>
      <c r="R93" s="17">
        <v>236088</v>
      </c>
      <c r="S93" s="17">
        <v>63595</v>
      </c>
      <c r="T93" s="17">
        <v>148662</v>
      </c>
      <c r="U93" s="17">
        <v>175092</v>
      </c>
      <c r="V93" s="17">
        <v>99357</v>
      </c>
      <c r="W93" s="17">
        <v>196307</v>
      </c>
      <c r="X93" s="17">
        <v>160032</v>
      </c>
      <c r="Y93" s="17">
        <v>380511</v>
      </c>
      <c r="Z93" s="17">
        <v>114996</v>
      </c>
      <c r="AA93" s="17">
        <v>73458</v>
      </c>
      <c r="AB93" s="17">
        <v>90902</v>
      </c>
      <c r="AC93" s="17">
        <v>93649</v>
      </c>
      <c r="AD93" s="17">
        <v>52142</v>
      </c>
      <c r="AE93" s="15">
        <f t="shared" si="1"/>
        <v>2903859</v>
      </c>
      <c r="AF93" s="15"/>
      <c r="AN93" s="130">
        <f>SUMIFS(BN_BolxEst2[[#This Row],[Retiro]:[Villa Rosa]],BN_BolxEst2[[#This Row],[Retiro]:[Villa Rosa]],"&gt;="&amp;LARGE(BN_BolxEst2[[#This Row],[Retiro]:[Villa Rosa]],4))</f>
        <v>1144656</v>
      </c>
      <c r="AO93" s="131">
        <f>+AN93/BN_BolxEst2[[#This Row],[TOTAL]]</f>
        <v>0.39418442837617118</v>
      </c>
      <c r="AP93" s="130">
        <f>+BN_BolxEst2[[#This Row],[TOTAL]]-AN93</f>
        <v>1759203</v>
      </c>
      <c r="AQ93" s="131">
        <f>+AP93/BN_BolxEst2[[#This Row],[TOTAL]]</f>
        <v>0.60581557162382882</v>
      </c>
    </row>
    <row r="94" spans="1:43" x14ac:dyDescent="0.25">
      <c r="A94" s="5">
        <v>2001</v>
      </c>
      <c r="B94" s="5" t="s">
        <v>11</v>
      </c>
      <c r="C94" s="5" t="s">
        <v>26</v>
      </c>
      <c r="D94" s="3">
        <v>277458</v>
      </c>
      <c r="F94" s="114">
        <v>2001</v>
      </c>
      <c r="G94" s="114" t="s">
        <v>11</v>
      </c>
      <c r="H94" s="17">
        <v>277458</v>
      </c>
      <c r="I94" s="17">
        <v>10070</v>
      </c>
      <c r="J94" s="17">
        <v>18122</v>
      </c>
      <c r="K94" s="17">
        <v>0</v>
      </c>
      <c r="L94" s="17">
        <v>146525</v>
      </c>
      <c r="M94" s="17">
        <v>44532</v>
      </c>
      <c r="N94" s="17">
        <v>56278</v>
      </c>
      <c r="O94" s="17">
        <v>96820</v>
      </c>
      <c r="P94" s="17">
        <v>63282</v>
      </c>
      <c r="Q94" s="17">
        <v>122650</v>
      </c>
      <c r="R94" s="17">
        <v>206958</v>
      </c>
      <c r="S94" s="17">
        <v>55319</v>
      </c>
      <c r="T94" s="17">
        <v>121773</v>
      </c>
      <c r="U94" s="17">
        <v>153032</v>
      </c>
      <c r="V94" s="17">
        <v>84745</v>
      </c>
      <c r="W94" s="17">
        <v>163381</v>
      </c>
      <c r="X94" s="17">
        <v>132686</v>
      </c>
      <c r="Y94" s="17">
        <v>316703</v>
      </c>
      <c r="Z94" s="17">
        <v>95399</v>
      </c>
      <c r="AA94" s="17">
        <v>61380</v>
      </c>
      <c r="AB94" s="17">
        <v>77604</v>
      </c>
      <c r="AC94" s="17">
        <v>78116</v>
      </c>
      <c r="AD94" s="17">
        <v>46076</v>
      </c>
      <c r="AE94" s="15">
        <f t="shared" si="1"/>
        <v>2428909</v>
      </c>
      <c r="AF94" s="15"/>
      <c r="AN94" s="130">
        <f>SUMIFS(BN_BolxEst2[[#This Row],[Retiro]:[Villa Rosa]],BN_BolxEst2[[#This Row],[Retiro]:[Villa Rosa]],"&gt;="&amp;LARGE(BN_BolxEst2[[#This Row],[Retiro]:[Villa Rosa]],4))</f>
        <v>964500</v>
      </c>
      <c r="AO94" s="131">
        <f>+AN94/BN_BolxEst2[[#This Row],[TOTAL]]</f>
        <v>0.39709186305456484</v>
      </c>
      <c r="AP94" s="130">
        <f>+BN_BolxEst2[[#This Row],[TOTAL]]-AN94</f>
        <v>1464409</v>
      </c>
      <c r="AQ94" s="131">
        <f>+AP94/BN_BolxEst2[[#This Row],[TOTAL]]</f>
        <v>0.60290813694543521</v>
      </c>
    </row>
    <row r="95" spans="1:43" x14ac:dyDescent="0.25">
      <c r="A95" s="5">
        <v>2002</v>
      </c>
      <c r="B95" s="5" t="s">
        <v>12</v>
      </c>
      <c r="C95" s="5" t="s">
        <v>26</v>
      </c>
      <c r="D95" s="3">
        <v>264518</v>
      </c>
      <c r="F95" s="114">
        <v>2002</v>
      </c>
      <c r="G95" s="114" t="s">
        <v>12</v>
      </c>
      <c r="H95" s="17">
        <v>264518</v>
      </c>
      <c r="I95" s="17">
        <v>9853</v>
      </c>
      <c r="J95" s="17">
        <v>16198</v>
      </c>
      <c r="K95" s="17">
        <v>0</v>
      </c>
      <c r="L95" s="17">
        <v>134382</v>
      </c>
      <c r="M95" s="17">
        <v>40307</v>
      </c>
      <c r="N95" s="17">
        <v>53976</v>
      </c>
      <c r="O95" s="17">
        <v>89674</v>
      </c>
      <c r="P95" s="17">
        <v>60406</v>
      </c>
      <c r="Q95" s="17">
        <v>113709</v>
      </c>
      <c r="R95" s="17">
        <v>196698</v>
      </c>
      <c r="S95" s="17">
        <v>52598</v>
      </c>
      <c r="T95" s="17">
        <v>112613</v>
      </c>
      <c r="U95" s="17">
        <v>137800</v>
      </c>
      <c r="V95" s="17">
        <v>78093</v>
      </c>
      <c r="W95" s="17">
        <v>147864</v>
      </c>
      <c r="X95" s="17">
        <v>118876</v>
      </c>
      <c r="Y95" s="17">
        <v>284037</v>
      </c>
      <c r="Z95" s="17">
        <v>87929</v>
      </c>
      <c r="AA95" s="17">
        <v>55577</v>
      </c>
      <c r="AB95" s="17">
        <v>67422</v>
      </c>
      <c r="AC95" s="17">
        <v>71091</v>
      </c>
      <c r="AD95" s="17">
        <v>44413</v>
      </c>
      <c r="AE95" s="15">
        <f t="shared" si="1"/>
        <v>2238034</v>
      </c>
      <c r="AF95" s="15"/>
      <c r="AN95" s="130">
        <f>SUMIFS(BN_BolxEst2[[#This Row],[Retiro]:[Villa Rosa]],BN_BolxEst2[[#This Row],[Retiro]:[Villa Rosa]],"&gt;="&amp;LARGE(BN_BolxEst2[[#This Row],[Retiro]:[Villa Rosa]],4))</f>
        <v>893117</v>
      </c>
      <c r="AO95" s="131">
        <f>+AN95/BN_BolxEst2[[#This Row],[TOTAL]]</f>
        <v>0.39906319564403403</v>
      </c>
      <c r="AP95" s="130">
        <f>+BN_BolxEst2[[#This Row],[TOTAL]]-AN95</f>
        <v>1344917</v>
      </c>
      <c r="AQ95" s="131">
        <f>+AP95/BN_BolxEst2[[#This Row],[TOTAL]]</f>
        <v>0.60093680435596597</v>
      </c>
    </row>
    <row r="96" spans="1:43" x14ac:dyDescent="0.25">
      <c r="A96" s="5">
        <v>2002</v>
      </c>
      <c r="B96" s="5" t="s">
        <v>13</v>
      </c>
      <c r="C96" s="5" t="s">
        <v>26</v>
      </c>
      <c r="D96" s="3">
        <v>256956</v>
      </c>
      <c r="F96" s="114">
        <v>2002</v>
      </c>
      <c r="G96" s="114" t="s">
        <v>13</v>
      </c>
      <c r="H96" s="17">
        <v>256956</v>
      </c>
      <c r="I96" s="17">
        <v>9033</v>
      </c>
      <c r="J96" s="17">
        <v>18087</v>
      </c>
      <c r="K96" s="17">
        <v>0</v>
      </c>
      <c r="L96" s="17">
        <v>125721</v>
      </c>
      <c r="M96" s="17">
        <v>36605</v>
      </c>
      <c r="N96" s="17">
        <v>48631</v>
      </c>
      <c r="O96" s="17">
        <v>85583</v>
      </c>
      <c r="P96" s="17">
        <v>56696</v>
      </c>
      <c r="Q96" s="17">
        <v>106528</v>
      </c>
      <c r="R96" s="17">
        <v>168670</v>
      </c>
      <c r="S96" s="17">
        <v>45111</v>
      </c>
      <c r="T96" s="17">
        <v>101834</v>
      </c>
      <c r="U96" s="17">
        <v>124240</v>
      </c>
      <c r="V96" s="17">
        <v>71514</v>
      </c>
      <c r="W96" s="17">
        <v>133031</v>
      </c>
      <c r="X96" s="17">
        <v>102560</v>
      </c>
      <c r="Y96" s="17">
        <v>272891</v>
      </c>
      <c r="Z96" s="17">
        <v>72400</v>
      </c>
      <c r="AA96" s="17">
        <v>48141</v>
      </c>
      <c r="AB96" s="17">
        <v>58592</v>
      </c>
      <c r="AC96" s="17">
        <v>61558</v>
      </c>
      <c r="AD96" s="17">
        <v>39515</v>
      </c>
      <c r="AE96" s="15">
        <f t="shared" si="1"/>
        <v>2043897</v>
      </c>
      <c r="AF96" s="15"/>
      <c r="AN96" s="130">
        <f>SUMIFS(BN_BolxEst2[[#This Row],[Retiro]:[Villa Rosa]],BN_BolxEst2[[#This Row],[Retiro]:[Villa Rosa]],"&gt;="&amp;LARGE(BN_BolxEst2[[#This Row],[Retiro]:[Villa Rosa]],4))</f>
        <v>831548</v>
      </c>
      <c r="AO96" s="131">
        <f>+AN96/BN_BolxEst2[[#This Row],[TOTAL]]</f>
        <v>0.40684437620878156</v>
      </c>
      <c r="AP96" s="130">
        <f>+BN_BolxEst2[[#This Row],[TOTAL]]-AN96</f>
        <v>1212349</v>
      </c>
      <c r="AQ96" s="131">
        <f>+AP96/BN_BolxEst2[[#This Row],[TOTAL]]</f>
        <v>0.59315562379121844</v>
      </c>
    </row>
    <row r="97" spans="1:43" x14ac:dyDescent="0.25">
      <c r="A97" s="5">
        <v>2002</v>
      </c>
      <c r="B97" s="5" t="s">
        <v>14</v>
      </c>
      <c r="C97" s="5" t="s">
        <v>26</v>
      </c>
      <c r="D97" s="3">
        <v>269408</v>
      </c>
      <c r="F97" s="114">
        <v>2002</v>
      </c>
      <c r="G97" s="114" t="s">
        <v>14</v>
      </c>
      <c r="H97" s="17">
        <v>269408</v>
      </c>
      <c r="I97" s="17">
        <v>9823</v>
      </c>
      <c r="J97" s="17">
        <v>19218</v>
      </c>
      <c r="K97" s="17">
        <v>0</v>
      </c>
      <c r="L97" s="17">
        <v>140219</v>
      </c>
      <c r="M97" s="17">
        <v>35250</v>
      </c>
      <c r="N97" s="17">
        <v>51920</v>
      </c>
      <c r="O97" s="17">
        <v>91632</v>
      </c>
      <c r="P97" s="17">
        <v>58896</v>
      </c>
      <c r="Q97" s="17">
        <v>115938</v>
      </c>
      <c r="R97" s="17">
        <v>180568</v>
      </c>
      <c r="S97" s="17">
        <v>49232</v>
      </c>
      <c r="T97" s="17">
        <v>112669</v>
      </c>
      <c r="U97" s="17">
        <v>138327</v>
      </c>
      <c r="V97" s="17">
        <v>81604</v>
      </c>
      <c r="W97" s="17">
        <v>150958</v>
      </c>
      <c r="X97" s="17">
        <v>117439</v>
      </c>
      <c r="Y97" s="17">
        <v>313142</v>
      </c>
      <c r="Z97" s="17">
        <v>84466</v>
      </c>
      <c r="AA97" s="17">
        <v>54938</v>
      </c>
      <c r="AB97" s="17">
        <v>66713</v>
      </c>
      <c r="AC97" s="17">
        <v>68174</v>
      </c>
      <c r="AD97" s="17">
        <v>44132</v>
      </c>
      <c r="AE97" s="15">
        <f t="shared" si="1"/>
        <v>2254666</v>
      </c>
      <c r="AF97" s="15"/>
      <c r="AN97" s="130">
        <f>SUMIFS(BN_BolxEst2[[#This Row],[Retiro]:[Villa Rosa]],BN_BolxEst2[[#This Row],[Retiro]:[Villa Rosa]],"&gt;="&amp;LARGE(BN_BolxEst2[[#This Row],[Retiro]:[Villa Rosa]],4))</f>
        <v>914076</v>
      </c>
      <c r="AO97" s="131">
        <f>+AN97/BN_BolxEst2[[#This Row],[TOTAL]]</f>
        <v>0.40541525884543433</v>
      </c>
      <c r="AP97" s="130">
        <f>+BN_BolxEst2[[#This Row],[TOTAL]]-AN97</f>
        <v>1340590</v>
      </c>
      <c r="AQ97" s="131">
        <f>+AP97/BN_BolxEst2[[#This Row],[TOTAL]]</f>
        <v>0.59458474115456572</v>
      </c>
    </row>
    <row r="98" spans="1:43" x14ac:dyDescent="0.25">
      <c r="A98" s="5">
        <v>2002</v>
      </c>
      <c r="B98" s="5" t="s">
        <v>15</v>
      </c>
      <c r="C98" s="5" t="s">
        <v>26</v>
      </c>
      <c r="D98" s="3">
        <v>267295</v>
      </c>
      <c r="F98" s="114">
        <v>2002</v>
      </c>
      <c r="G98" s="114" t="s">
        <v>15</v>
      </c>
      <c r="H98" s="17">
        <v>267295</v>
      </c>
      <c r="I98" s="17">
        <v>9303</v>
      </c>
      <c r="J98" s="17">
        <v>24095</v>
      </c>
      <c r="K98" s="17">
        <v>0</v>
      </c>
      <c r="L98" s="17">
        <v>131905</v>
      </c>
      <c r="M98" s="17">
        <v>34401</v>
      </c>
      <c r="N98" s="17">
        <v>52768</v>
      </c>
      <c r="O98" s="17">
        <v>88976</v>
      </c>
      <c r="P98" s="17">
        <v>61069</v>
      </c>
      <c r="Q98" s="17">
        <v>117266</v>
      </c>
      <c r="R98" s="17">
        <v>191521</v>
      </c>
      <c r="S98" s="17">
        <v>49200</v>
      </c>
      <c r="T98" s="17">
        <v>111194</v>
      </c>
      <c r="U98" s="17">
        <v>142163</v>
      </c>
      <c r="V98" s="17">
        <v>84803</v>
      </c>
      <c r="W98" s="17">
        <v>151268</v>
      </c>
      <c r="X98" s="17">
        <v>125022</v>
      </c>
      <c r="Y98" s="17">
        <v>311855</v>
      </c>
      <c r="Z98" s="17">
        <v>84739</v>
      </c>
      <c r="AA98" s="17">
        <v>53989</v>
      </c>
      <c r="AB98" s="17">
        <v>67273</v>
      </c>
      <c r="AC98" s="17">
        <v>67893</v>
      </c>
      <c r="AD98" s="17">
        <v>41904</v>
      </c>
      <c r="AE98" s="15">
        <f t="shared" si="1"/>
        <v>2269902</v>
      </c>
      <c r="AF98" s="15"/>
      <c r="AN98" s="130">
        <f>SUMIFS(BN_BolxEst2[[#This Row],[Retiro]:[Villa Rosa]],BN_BolxEst2[[#This Row],[Retiro]:[Villa Rosa]],"&gt;="&amp;LARGE(BN_BolxEst2[[#This Row],[Retiro]:[Villa Rosa]],4))</f>
        <v>921939</v>
      </c>
      <c r="AO98" s="131">
        <f>+AN98/BN_BolxEst2[[#This Row],[TOTAL]]</f>
        <v>0.40615806321153952</v>
      </c>
      <c r="AP98" s="130">
        <f>+BN_BolxEst2[[#This Row],[TOTAL]]-AN98</f>
        <v>1347963</v>
      </c>
      <c r="AQ98" s="131">
        <f>+AP98/BN_BolxEst2[[#This Row],[TOTAL]]</f>
        <v>0.59384193678846042</v>
      </c>
    </row>
    <row r="99" spans="1:43" x14ac:dyDescent="0.25">
      <c r="A99" s="5">
        <v>2002</v>
      </c>
      <c r="B99" s="5" t="s">
        <v>4</v>
      </c>
      <c r="C99" s="5" t="s">
        <v>26</v>
      </c>
      <c r="D99" s="3">
        <v>280537</v>
      </c>
      <c r="F99" s="114">
        <v>2002</v>
      </c>
      <c r="G99" s="114" t="s">
        <v>4</v>
      </c>
      <c r="H99" s="17">
        <v>280537</v>
      </c>
      <c r="I99" s="17">
        <v>9456</v>
      </c>
      <c r="J99" s="17">
        <v>24348</v>
      </c>
      <c r="K99" s="17">
        <v>0</v>
      </c>
      <c r="L99" s="17">
        <v>142403</v>
      </c>
      <c r="M99" s="17">
        <v>41199</v>
      </c>
      <c r="N99" s="17">
        <v>56119</v>
      </c>
      <c r="O99" s="17">
        <v>93858</v>
      </c>
      <c r="P99" s="17">
        <v>63516</v>
      </c>
      <c r="Q99" s="17">
        <v>124023</v>
      </c>
      <c r="R99" s="17">
        <v>206844</v>
      </c>
      <c r="S99" s="17">
        <v>51207</v>
      </c>
      <c r="T99" s="17">
        <v>118180</v>
      </c>
      <c r="U99" s="17">
        <v>153985</v>
      </c>
      <c r="V99" s="17">
        <v>88816</v>
      </c>
      <c r="W99" s="17">
        <v>167435</v>
      </c>
      <c r="X99" s="17">
        <v>133818</v>
      </c>
      <c r="Y99" s="17">
        <v>338394</v>
      </c>
      <c r="Z99" s="17">
        <v>91607</v>
      </c>
      <c r="AA99" s="17">
        <v>58176</v>
      </c>
      <c r="AB99" s="17">
        <v>70633</v>
      </c>
      <c r="AC99" s="17">
        <v>71342</v>
      </c>
      <c r="AD99" s="17">
        <v>44841</v>
      </c>
      <c r="AE99" s="15">
        <f t="shared" si="1"/>
        <v>2430737</v>
      </c>
      <c r="AF99" s="15"/>
      <c r="AN99" s="130">
        <f>SUMIFS(BN_BolxEst2[[#This Row],[Retiro]:[Villa Rosa]],BN_BolxEst2[[#This Row],[Retiro]:[Villa Rosa]],"&gt;="&amp;LARGE(BN_BolxEst2[[#This Row],[Retiro]:[Villa Rosa]],4))</f>
        <v>993210</v>
      </c>
      <c r="AO99" s="131">
        <f>+AN99/BN_BolxEst2[[#This Row],[TOTAL]]</f>
        <v>0.40860446852127563</v>
      </c>
      <c r="AP99" s="130">
        <f>+BN_BolxEst2[[#This Row],[TOTAL]]-AN99</f>
        <v>1437527</v>
      </c>
      <c r="AQ99" s="131">
        <f>+AP99/BN_BolxEst2[[#This Row],[TOTAL]]</f>
        <v>0.59139553147872437</v>
      </c>
    </row>
    <row r="100" spans="1:43" x14ac:dyDescent="0.25">
      <c r="A100" s="5">
        <v>2002</v>
      </c>
      <c r="B100" s="5" t="s">
        <v>5</v>
      </c>
      <c r="C100" s="5" t="s">
        <v>26</v>
      </c>
      <c r="D100" s="3">
        <v>268748</v>
      </c>
      <c r="F100" s="114">
        <v>2002</v>
      </c>
      <c r="G100" s="114" t="s">
        <v>5</v>
      </c>
      <c r="H100" s="17">
        <v>268748</v>
      </c>
      <c r="I100" s="17">
        <v>9292</v>
      </c>
      <c r="J100" s="17">
        <v>21295</v>
      </c>
      <c r="K100" s="17">
        <v>0</v>
      </c>
      <c r="L100" s="17">
        <v>134272</v>
      </c>
      <c r="M100" s="17">
        <v>37446</v>
      </c>
      <c r="N100" s="17">
        <v>50868</v>
      </c>
      <c r="O100" s="17">
        <v>88111</v>
      </c>
      <c r="P100" s="17">
        <v>59940</v>
      </c>
      <c r="Q100" s="17">
        <v>116636</v>
      </c>
      <c r="R100" s="17">
        <v>190425</v>
      </c>
      <c r="S100" s="17">
        <v>47612</v>
      </c>
      <c r="T100" s="17">
        <v>113013</v>
      </c>
      <c r="U100" s="17">
        <v>143449</v>
      </c>
      <c r="V100" s="17">
        <v>81762</v>
      </c>
      <c r="W100" s="17">
        <v>160389</v>
      </c>
      <c r="X100" s="17">
        <v>129538</v>
      </c>
      <c r="Y100" s="17">
        <v>324728</v>
      </c>
      <c r="Z100" s="17">
        <v>87134</v>
      </c>
      <c r="AA100" s="17">
        <v>55399</v>
      </c>
      <c r="AB100" s="17">
        <v>67874</v>
      </c>
      <c r="AC100" s="17">
        <v>67476</v>
      </c>
      <c r="AD100" s="17">
        <v>43549</v>
      </c>
      <c r="AE100" s="15">
        <f t="shared" si="1"/>
        <v>2298956</v>
      </c>
      <c r="AF100" s="15"/>
      <c r="AN100" s="130">
        <f>SUMIFS(BN_BolxEst2[[#This Row],[Retiro]:[Villa Rosa]],BN_BolxEst2[[#This Row],[Retiro]:[Villa Rosa]],"&gt;="&amp;LARGE(BN_BolxEst2[[#This Row],[Retiro]:[Villa Rosa]],4))</f>
        <v>944290</v>
      </c>
      <c r="AO100" s="131">
        <f>+AN100/BN_BolxEst2[[#This Row],[TOTAL]]</f>
        <v>0.41074731312821994</v>
      </c>
      <c r="AP100" s="130">
        <f>+BN_BolxEst2[[#This Row],[TOTAL]]-AN100</f>
        <v>1354666</v>
      </c>
      <c r="AQ100" s="131">
        <f>+AP100/BN_BolxEst2[[#This Row],[TOTAL]]</f>
        <v>0.58925268687178001</v>
      </c>
    </row>
    <row r="101" spans="1:43" x14ac:dyDescent="0.25">
      <c r="A101" s="5">
        <v>2002</v>
      </c>
      <c r="B101" s="5" t="s">
        <v>6</v>
      </c>
      <c r="C101" s="5" t="s">
        <v>26</v>
      </c>
      <c r="D101" s="3">
        <v>285204</v>
      </c>
      <c r="F101" s="114">
        <v>2002</v>
      </c>
      <c r="G101" s="114" t="s">
        <v>6</v>
      </c>
      <c r="H101" s="17">
        <v>285204</v>
      </c>
      <c r="I101" s="17">
        <v>10305</v>
      </c>
      <c r="J101" s="17">
        <v>18760</v>
      </c>
      <c r="K101" s="17">
        <v>0</v>
      </c>
      <c r="L101" s="17">
        <v>143274</v>
      </c>
      <c r="M101" s="17">
        <v>38489</v>
      </c>
      <c r="N101" s="17">
        <v>54314</v>
      </c>
      <c r="O101" s="17">
        <v>94578</v>
      </c>
      <c r="P101" s="17">
        <v>61239</v>
      </c>
      <c r="Q101" s="17">
        <v>123030</v>
      </c>
      <c r="R101" s="17">
        <v>190345</v>
      </c>
      <c r="S101" s="17">
        <v>50495</v>
      </c>
      <c r="T101" s="17">
        <v>120739</v>
      </c>
      <c r="U101" s="17">
        <v>156062</v>
      </c>
      <c r="V101" s="17">
        <v>86458</v>
      </c>
      <c r="W101" s="17">
        <v>179748</v>
      </c>
      <c r="X101" s="17">
        <v>140900</v>
      </c>
      <c r="Y101" s="17">
        <v>359800</v>
      </c>
      <c r="Z101" s="17">
        <v>95586</v>
      </c>
      <c r="AA101" s="17">
        <v>58333</v>
      </c>
      <c r="AB101" s="17">
        <v>76247</v>
      </c>
      <c r="AC101" s="17">
        <v>71958</v>
      </c>
      <c r="AD101" s="17">
        <v>47261</v>
      </c>
      <c r="AE101" s="15">
        <f t="shared" si="1"/>
        <v>2463125</v>
      </c>
      <c r="AF101" s="15"/>
      <c r="AN101" s="130">
        <f>SUMIFS(BN_BolxEst2[[#This Row],[Retiro]:[Villa Rosa]],BN_BolxEst2[[#This Row],[Retiro]:[Villa Rosa]],"&gt;="&amp;LARGE(BN_BolxEst2[[#This Row],[Retiro]:[Villa Rosa]],4))</f>
        <v>1015097</v>
      </c>
      <c r="AO101" s="131">
        <f>+AN101/BN_BolxEst2[[#This Row],[TOTAL]]</f>
        <v>0.41211753362090842</v>
      </c>
      <c r="AP101" s="130">
        <f>+BN_BolxEst2[[#This Row],[TOTAL]]-AN101</f>
        <v>1448028</v>
      </c>
      <c r="AQ101" s="131">
        <f>+AP101/BN_BolxEst2[[#This Row],[TOTAL]]</f>
        <v>0.58788246637909158</v>
      </c>
    </row>
    <row r="102" spans="1:43" x14ac:dyDescent="0.25">
      <c r="A102" s="5">
        <v>2002</v>
      </c>
      <c r="B102" s="5" t="s">
        <v>7</v>
      </c>
      <c r="C102" s="5" t="s">
        <v>26</v>
      </c>
      <c r="D102" s="3">
        <v>298943</v>
      </c>
      <c r="F102" s="114">
        <v>2002</v>
      </c>
      <c r="G102" s="114" t="s">
        <v>7</v>
      </c>
      <c r="H102" s="17">
        <v>298943</v>
      </c>
      <c r="I102" s="17">
        <v>11380</v>
      </c>
      <c r="J102" s="17">
        <v>21894</v>
      </c>
      <c r="K102" s="17">
        <v>0</v>
      </c>
      <c r="L102" s="17">
        <v>149613</v>
      </c>
      <c r="M102" s="17">
        <v>40269</v>
      </c>
      <c r="N102" s="17">
        <v>56817</v>
      </c>
      <c r="O102" s="17">
        <v>97417</v>
      </c>
      <c r="P102" s="17">
        <v>65461</v>
      </c>
      <c r="Q102" s="17">
        <v>128495</v>
      </c>
      <c r="R102" s="17">
        <v>193477</v>
      </c>
      <c r="S102" s="17">
        <v>54230</v>
      </c>
      <c r="T102" s="17">
        <v>124794</v>
      </c>
      <c r="U102" s="17">
        <v>163438</v>
      </c>
      <c r="V102" s="17">
        <v>93214</v>
      </c>
      <c r="W102" s="17">
        <v>185645</v>
      </c>
      <c r="X102" s="17">
        <v>147690</v>
      </c>
      <c r="Y102" s="17">
        <v>367018</v>
      </c>
      <c r="Z102" s="17">
        <v>97176</v>
      </c>
      <c r="AA102" s="17">
        <v>61334</v>
      </c>
      <c r="AB102" s="17">
        <v>79033</v>
      </c>
      <c r="AC102" s="17">
        <v>75208</v>
      </c>
      <c r="AD102" s="17">
        <v>48664</v>
      </c>
      <c r="AE102" s="15">
        <f t="shared" si="1"/>
        <v>2561210</v>
      </c>
      <c r="AF102" s="15"/>
      <c r="AN102" s="130">
        <f>SUMIFS(BN_BolxEst2[[#This Row],[Retiro]:[Villa Rosa]],BN_BolxEst2[[#This Row],[Retiro]:[Villa Rosa]],"&gt;="&amp;LARGE(BN_BolxEst2[[#This Row],[Retiro]:[Villa Rosa]],4))</f>
        <v>1045083</v>
      </c>
      <c r="AO102" s="131">
        <f>+AN102/BN_BolxEst2[[#This Row],[TOTAL]]</f>
        <v>0.40804268295063661</v>
      </c>
      <c r="AP102" s="130">
        <f>+BN_BolxEst2[[#This Row],[TOTAL]]-AN102</f>
        <v>1516127</v>
      </c>
      <c r="AQ102" s="131">
        <f>+AP102/BN_BolxEst2[[#This Row],[TOTAL]]</f>
        <v>0.59195731704936339</v>
      </c>
    </row>
    <row r="103" spans="1:43" x14ac:dyDescent="0.25">
      <c r="A103" s="5">
        <v>2002</v>
      </c>
      <c r="B103" s="5" t="s">
        <v>8</v>
      </c>
      <c r="C103" s="5" t="s">
        <v>26</v>
      </c>
      <c r="D103" s="3">
        <v>284320</v>
      </c>
      <c r="F103" s="114">
        <v>2002</v>
      </c>
      <c r="G103" s="114" t="s">
        <v>8</v>
      </c>
      <c r="H103" s="17">
        <v>284320</v>
      </c>
      <c r="I103" s="17">
        <v>12154</v>
      </c>
      <c r="J103" s="17">
        <v>26356</v>
      </c>
      <c r="K103" s="17">
        <v>0</v>
      </c>
      <c r="L103" s="17">
        <v>143026</v>
      </c>
      <c r="M103" s="17">
        <v>39176</v>
      </c>
      <c r="N103" s="17">
        <v>57158</v>
      </c>
      <c r="O103" s="17">
        <v>97498</v>
      </c>
      <c r="P103" s="17">
        <v>64301</v>
      </c>
      <c r="Q103" s="17">
        <v>128752</v>
      </c>
      <c r="R103" s="17">
        <v>200061</v>
      </c>
      <c r="S103" s="17">
        <v>53082</v>
      </c>
      <c r="T103" s="17">
        <v>126078</v>
      </c>
      <c r="U103" s="17">
        <v>165330</v>
      </c>
      <c r="V103" s="17">
        <v>93659</v>
      </c>
      <c r="W103" s="17">
        <v>186405</v>
      </c>
      <c r="X103" s="17">
        <v>149652</v>
      </c>
      <c r="Y103" s="17">
        <v>373339</v>
      </c>
      <c r="Z103" s="17">
        <v>102006</v>
      </c>
      <c r="AA103" s="17">
        <v>62119</v>
      </c>
      <c r="AB103" s="17">
        <v>79855</v>
      </c>
      <c r="AC103" s="17">
        <v>77624</v>
      </c>
      <c r="AD103" s="17">
        <v>49856</v>
      </c>
      <c r="AE103" s="15">
        <f t="shared" si="1"/>
        <v>2571807</v>
      </c>
      <c r="AF103" s="15"/>
      <c r="AN103" s="130">
        <f>SUMIFS(BN_BolxEst2[[#This Row],[Retiro]:[Villa Rosa]],BN_BolxEst2[[#This Row],[Retiro]:[Villa Rosa]],"&gt;="&amp;LARGE(BN_BolxEst2[[#This Row],[Retiro]:[Villa Rosa]],4))</f>
        <v>1044125</v>
      </c>
      <c r="AO103" s="131">
        <f>+AN103/BN_BolxEst2[[#This Row],[TOTAL]]</f>
        <v>0.40598886308342735</v>
      </c>
      <c r="AP103" s="130">
        <f>+BN_BolxEst2[[#This Row],[TOTAL]]-AN103</f>
        <v>1527682</v>
      </c>
      <c r="AQ103" s="131">
        <f>+AP103/BN_BolxEst2[[#This Row],[TOTAL]]</f>
        <v>0.5940111369165727</v>
      </c>
    </row>
    <row r="104" spans="1:43" x14ac:dyDescent="0.25">
      <c r="A104" s="5">
        <v>2002</v>
      </c>
      <c r="B104" s="5" t="s">
        <v>9</v>
      </c>
      <c r="C104" s="5" t="s">
        <v>26</v>
      </c>
      <c r="D104" s="3">
        <v>313921</v>
      </c>
      <c r="F104" s="114">
        <v>2002</v>
      </c>
      <c r="G104" s="114" t="s">
        <v>9</v>
      </c>
      <c r="H104" s="17">
        <v>313921</v>
      </c>
      <c r="I104" s="17">
        <v>11615</v>
      </c>
      <c r="J104" s="17">
        <v>25646</v>
      </c>
      <c r="K104" s="17">
        <v>0</v>
      </c>
      <c r="L104" s="17">
        <v>151627</v>
      </c>
      <c r="M104" s="17">
        <v>41463</v>
      </c>
      <c r="N104" s="17">
        <v>60278</v>
      </c>
      <c r="O104" s="17">
        <v>103425</v>
      </c>
      <c r="P104" s="17">
        <v>68542</v>
      </c>
      <c r="Q104" s="17">
        <v>135365</v>
      </c>
      <c r="R104" s="17">
        <v>213400</v>
      </c>
      <c r="S104" s="17">
        <v>57227</v>
      </c>
      <c r="T104" s="17">
        <v>132552</v>
      </c>
      <c r="U104" s="17">
        <v>175854</v>
      </c>
      <c r="V104" s="17">
        <v>98721</v>
      </c>
      <c r="W104" s="17">
        <v>198048</v>
      </c>
      <c r="X104" s="17">
        <v>160650</v>
      </c>
      <c r="Y104" s="17">
        <v>397420</v>
      </c>
      <c r="Z104" s="17">
        <v>110587</v>
      </c>
      <c r="AA104" s="17">
        <v>67282</v>
      </c>
      <c r="AB104" s="17">
        <v>86556</v>
      </c>
      <c r="AC104" s="17">
        <v>82665</v>
      </c>
      <c r="AD104" s="17">
        <v>51901</v>
      </c>
      <c r="AE104" s="15">
        <f t="shared" si="1"/>
        <v>2744745</v>
      </c>
      <c r="AF104" s="15"/>
      <c r="AN104" s="130">
        <f>SUMIFS(BN_BolxEst2[[#This Row],[Retiro]:[Villa Rosa]],BN_BolxEst2[[#This Row],[Retiro]:[Villa Rosa]],"&gt;="&amp;LARGE(BN_BolxEst2[[#This Row],[Retiro]:[Villa Rosa]],4))</f>
        <v>1122789</v>
      </c>
      <c r="AO104" s="131">
        <f>+AN104/BN_BolxEst2[[#This Row],[TOTAL]]</f>
        <v>0.40906860200127881</v>
      </c>
      <c r="AP104" s="130">
        <f>+BN_BolxEst2[[#This Row],[TOTAL]]-AN104</f>
        <v>1621956</v>
      </c>
      <c r="AQ104" s="131">
        <f>+AP104/BN_BolxEst2[[#This Row],[TOTAL]]</f>
        <v>0.59093139799872119</v>
      </c>
    </row>
    <row r="105" spans="1:43" x14ac:dyDescent="0.25">
      <c r="A105" s="5">
        <v>2002</v>
      </c>
      <c r="B105" s="5" t="s">
        <v>10</v>
      </c>
      <c r="C105" s="5" t="s">
        <v>26</v>
      </c>
      <c r="D105" s="3">
        <v>298180</v>
      </c>
      <c r="F105" s="114">
        <v>2002</v>
      </c>
      <c r="G105" s="114" t="s">
        <v>10</v>
      </c>
      <c r="H105" s="17">
        <v>298180</v>
      </c>
      <c r="I105" s="17">
        <v>12131</v>
      </c>
      <c r="J105" s="17">
        <v>26177</v>
      </c>
      <c r="K105" s="17">
        <v>0</v>
      </c>
      <c r="L105" s="17">
        <v>154904</v>
      </c>
      <c r="M105" s="17">
        <v>46119</v>
      </c>
      <c r="N105" s="17">
        <v>59506</v>
      </c>
      <c r="O105" s="17">
        <v>104097</v>
      </c>
      <c r="P105" s="17">
        <v>67437</v>
      </c>
      <c r="Q105" s="17">
        <v>133845</v>
      </c>
      <c r="R105" s="17">
        <v>208690</v>
      </c>
      <c r="S105" s="17">
        <v>55074</v>
      </c>
      <c r="T105" s="17">
        <v>131958</v>
      </c>
      <c r="U105" s="17">
        <v>171271</v>
      </c>
      <c r="V105" s="17">
        <v>95786</v>
      </c>
      <c r="W105" s="17">
        <v>198282</v>
      </c>
      <c r="X105" s="17">
        <v>160063</v>
      </c>
      <c r="Y105" s="17">
        <v>393390</v>
      </c>
      <c r="Z105" s="17">
        <v>112760</v>
      </c>
      <c r="AA105" s="17">
        <v>72054</v>
      </c>
      <c r="AB105" s="17">
        <v>89788</v>
      </c>
      <c r="AC105" s="17">
        <v>84758</v>
      </c>
      <c r="AD105" s="17">
        <v>52112</v>
      </c>
      <c r="AE105" s="15">
        <f t="shared" si="1"/>
        <v>2728382</v>
      </c>
      <c r="AF105" s="15"/>
      <c r="AN105" s="130">
        <f>SUMIFS(BN_BolxEst2[[#This Row],[Retiro]:[Villa Rosa]],BN_BolxEst2[[#This Row],[Retiro]:[Villa Rosa]],"&gt;="&amp;LARGE(BN_BolxEst2[[#This Row],[Retiro]:[Villa Rosa]],4))</f>
        <v>1098542</v>
      </c>
      <c r="AO105" s="131">
        <f>+AN105/BN_BolxEst2[[#This Row],[TOTAL]]</f>
        <v>0.4026349682705721</v>
      </c>
      <c r="AP105" s="130">
        <f>+BN_BolxEst2[[#This Row],[TOTAL]]-AN105</f>
        <v>1629840</v>
      </c>
      <c r="AQ105" s="131">
        <f>+AP105/BN_BolxEst2[[#This Row],[TOTAL]]</f>
        <v>0.5973650317294279</v>
      </c>
    </row>
    <row r="106" spans="1:43" x14ac:dyDescent="0.25">
      <c r="A106" s="5">
        <v>2002</v>
      </c>
      <c r="B106" s="5" t="s">
        <v>11</v>
      </c>
      <c r="C106" s="5" t="s">
        <v>26</v>
      </c>
      <c r="D106" s="3">
        <v>305855</v>
      </c>
      <c r="F106" s="114">
        <v>2002</v>
      </c>
      <c r="G106" s="114" t="s">
        <v>11</v>
      </c>
      <c r="H106" s="17">
        <v>305855</v>
      </c>
      <c r="I106" s="17">
        <v>11721</v>
      </c>
      <c r="J106" s="17">
        <v>20363</v>
      </c>
      <c r="K106" s="17">
        <v>0</v>
      </c>
      <c r="L106" s="17">
        <v>150581</v>
      </c>
      <c r="M106" s="17">
        <v>44722</v>
      </c>
      <c r="N106" s="17">
        <v>54929</v>
      </c>
      <c r="O106" s="17">
        <v>99639</v>
      </c>
      <c r="P106" s="17">
        <v>64873</v>
      </c>
      <c r="Q106" s="17">
        <v>129974</v>
      </c>
      <c r="R106" s="17">
        <v>216064</v>
      </c>
      <c r="S106" s="17">
        <v>56174</v>
      </c>
      <c r="T106" s="17">
        <v>134587</v>
      </c>
      <c r="U106" s="17">
        <v>169540</v>
      </c>
      <c r="V106" s="17">
        <v>95205</v>
      </c>
      <c r="W106" s="17">
        <v>191981</v>
      </c>
      <c r="X106" s="17">
        <v>158099</v>
      </c>
      <c r="Y106" s="17">
        <v>394774</v>
      </c>
      <c r="Z106" s="17">
        <v>109430</v>
      </c>
      <c r="AA106" s="17">
        <v>70660</v>
      </c>
      <c r="AB106" s="17">
        <v>93155</v>
      </c>
      <c r="AC106" s="17">
        <v>88250</v>
      </c>
      <c r="AD106" s="17">
        <v>56970</v>
      </c>
      <c r="AE106" s="15">
        <f t="shared" si="1"/>
        <v>2717546</v>
      </c>
      <c r="AF106" s="15"/>
      <c r="AN106" s="130">
        <f>SUMIFS(BN_BolxEst2[[#This Row],[Retiro]:[Villa Rosa]],BN_BolxEst2[[#This Row],[Retiro]:[Villa Rosa]],"&gt;="&amp;LARGE(BN_BolxEst2[[#This Row],[Retiro]:[Villa Rosa]],4))</f>
        <v>1108674</v>
      </c>
      <c r="AO106" s="131">
        <f>+AN106/BN_BolxEst2[[#This Row],[TOTAL]]</f>
        <v>0.40796880715174644</v>
      </c>
      <c r="AP106" s="130">
        <f>+BN_BolxEst2[[#This Row],[TOTAL]]-AN106</f>
        <v>1608872</v>
      </c>
      <c r="AQ106" s="131">
        <f>+AP106/BN_BolxEst2[[#This Row],[TOTAL]]</f>
        <v>0.59203119284825356</v>
      </c>
    </row>
    <row r="107" spans="1:43" x14ac:dyDescent="0.25">
      <c r="A107" s="5">
        <v>2003</v>
      </c>
      <c r="B107" s="5" t="s">
        <v>12</v>
      </c>
      <c r="C107" s="5" t="s">
        <v>26</v>
      </c>
      <c r="D107" s="3">
        <v>288272</v>
      </c>
      <c r="F107" s="114">
        <v>2003</v>
      </c>
      <c r="G107" s="114" t="s">
        <v>12</v>
      </c>
      <c r="H107" s="17">
        <v>288272</v>
      </c>
      <c r="I107" s="17">
        <v>12059</v>
      </c>
      <c r="J107" s="17">
        <v>19904</v>
      </c>
      <c r="K107" s="17">
        <v>0</v>
      </c>
      <c r="L107" s="17">
        <v>136625</v>
      </c>
      <c r="M107" s="17">
        <v>40621</v>
      </c>
      <c r="N107" s="17">
        <v>51129</v>
      </c>
      <c r="O107" s="17">
        <v>89272</v>
      </c>
      <c r="P107" s="17">
        <v>59243</v>
      </c>
      <c r="Q107" s="17">
        <v>117222</v>
      </c>
      <c r="R107" s="17">
        <v>199901</v>
      </c>
      <c r="S107" s="17">
        <v>52666</v>
      </c>
      <c r="T107" s="17">
        <v>122824</v>
      </c>
      <c r="U107" s="17">
        <v>156119</v>
      </c>
      <c r="V107" s="17">
        <v>86780</v>
      </c>
      <c r="W107" s="17">
        <v>171109</v>
      </c>
      <c r="X107" s="17">
        <v>149155</v>
      </c>
      <c r="Y107" s="17">
        <v>364711</v>
      </c>
      <c r="Z107" s="17">
        <v>98840</v>
      </c>
      <c r="AA107" s="17">
        <v>63481</v>
      </c>
      <c r="AB107" s="17">
        <v>85442</v>
      </c>
      <c r="AC107" s="17">
        <v>77084</v>
      </c>
      <c r="AD107" s="17">
        <v>53104</v>
      </c>
      <c r="AE107" s="15">
        <f t="shared" si="1"/>
        <v>2495563</v>
      </c>
      <c r="AF107" s="15"/>
      <c r="AN107" s="130">
        <f>SUMIFS(BN_BolxEst2[[#This Row],[Retiro]:[Villa Rosa]],BN_BolxEst2[[#This Row],[Retiro]:[Villa Rosa]],"&gt;="&amp;LARGE(BN_BolxEst2[[#This Row],[Retiro]:[Villa Rosa]],4))</f>
        <v>1023993</v>
      </c>
      <c r="AO107" s="131">
        <f>+AN107/BN_BolxEst2[[#This Row],[TOTAL]]</f>
        <v>0.41032544560085238</v>
      </c>
      <c r="AP107" s="130">
        <f>+BN_BolxEst2[[#This Row],[TOTAL]]-AN107</f>
        <v>1471570</v>
      </c>
      <c r="AQ107" s="131">
        <f>+AP107/BN_BolxEst2[[#This Row],[TOTAL]]</f>
        <v>0.58967455439914762</v>
      </c>
    </row>
    <row r="108" spans="1:43" x14ac:dyDescent="0.25">
      <c r="A108" s="5">
        <v>2003</v>
      </c>
      <c r="B108" s="5" t="s">
        <v>13</v>
      </c>
      <c r="C108" s="5" t="s">
        <v>26</v>
      </c>
      <c r="D108" s="3">
        <v>278711</v>
      </c>
      <c r="F108" s="114">
        <v>2003</v>
      </c>
      <c r="G108" s="114" t="s">
        <v>13</v>
      </c>
      <c r="H108" s="17">
        <v>278711</v>
      </c>
      <c r="I108" s="17">
        <v>10893</v>
      </c>
      <c r="J108" s="17">
        <v>18999</v>
      </c>
      <c r="K108" s="17">
        <v>0</v>
      </c>
      <c r="L108" s="17">
        <v>129586</v>
      </c>
      <c r="M108" s="17">
        <v>36355</v>
      </c>
      <c r="N108" s="17">
        <v>49390</v>
      </c>
      <c r="O108" s="17">
        <v>84871</v>
      </c>
      <c r="P108" s="17">
        <v>56285</v>
      </c>
      <c r="Q108" s="17">
        <v>113872</v>
      </c>
      <c r="R108" s="17">
        <v>185291</v>
      </c>
      <c r="S108" s="17">
        <v>46935</v>
      </c>
      <c r="T108" s="17">
        <v>114860</v>
      </c>
      <c r="U108" s="17">
        <v>146595</v>
      </c>
      <c r="V108" s="17">
        <v>82135</v>
      </c>
      <c r="W108" s="17">
        <v>162936</v>
      </c>
      <c r="X108" s="17">
        <v>137992</v>
      </c>
      <c r="Y108" s="17">
        <v>346326</v>
      </c>
      <c r="Z108" s="17">
        <v>92654</v>
      </c>
      <c r="AA108" s="17">
        <v>59046</v>
      </c>
      <c r="AB108" s="17">
        <v>78901</v>
      </c>
      <c r="AC108" s="17">
        <v>74240</v>
      </c>
      <c r="AD108" s="17">
        <v>48375</v>
      </c>
      <c r="AE108" s="15">
        <f t="shared" si="1"/>
        <v>2355248</v>
      </c>
      <c r="AF108" s="15"/>
      <c r="AN108" s="130">
        <f>SUMIFS(BN_BolxEst2[[#This Row],[Retiro]:[Villa Rosa]],BN_BolxEst2[[#This Row],[Retiro]:[Villa Rosa]],"&gt;="&amp;LARGE(BN_BolxEst2[[#This Row],[Retiro]:[Villa Rosa]],4))</f>
        <v>973264</v>
      </c>
      <c r="AO108" s="131">
        <f>+AN108/BN_BolxEst2[[#This Row],[TOTAL]]</f>
        <v>0.41323206728123746</v>
      </c>
      <c r="AP108" s="130">
        <f>+BN_BolxEst2[[#This Row],[TOTAL]]-AN108</f>
        <v>1381984</v>
      </c>
      <c r="AQ108" s="131">
        <f>+AP108/BN_BolxEst2[[#This Row],[TOTAL]]</f>
        <v>0.58676793271876249</v>
      </c>
    </row>
    <row r="109" spans="1:43" x14ac:dyDescent="0.25">
      <c r="A109" s="5">
        <v>2003</v>
      </c>
      <c r="B109" s="5" t="s">
        <v>14</v>
      </c>
      <c r="C109" s="5" t="s">
        <v>26</v>
      </c>
      <c r="D109" s="3">
        <v>309061</v>
      </c>
      <c r="F109" s="114">
        <v>2003</v>
      </c>
      <c r="G109" s="114" t="s">
        <v>14</v>
      </c>
      <c r="H109" s="17">
        <v>309061</v>
      </c>
      <c r="I109" s="17">
        <v>12066</v>
      </c>
      <c r="J109" s="17">
        <v>23135</v>
      </c>
      <c r="K109" s="17">
        <v>0</v>
      </c>
      <c r="L109" s="17">
        <v>149051</v>
      </c>
      <c r="M109" s="17">
        <v>44531</v>
      </c>
      <c r="N109" s="17">
        <v>57480</v>
      </c>
      <c r="O109" s="17">
        <v>98379</v>
      </c>
      <c r="P109" s="17">
        <v>65519</v>
      </c>
      <c r="Q109" s="17">
        <v>131676</v>
      </c>
      <c r="R109" s="17">
        <v>212159</v>
      </c>
      <c r="S109" s="17">
        <v>56504</v>
      </c>
      <c r="T109" s="17">
        <v>134426</v>
      </c>
      <c r="U109" s="17">
        <v>172139</v>
      </c>
      <c r="V109" s="17">
        <v>96435</v>
      </c>
      <c r="W109" s="17">
        <v>190976</v>
      </c>
      <c r="X109" s="17">
        <v>161490</v>
      </c>
      <c r="Y109" s="17">
        <v>402974</v>
      </c>
      <c r="Z109" s="17">
        <v>111197</v>
      </c>
      <c r="AA109" s="17">
        <v>71450</v>
      </c>
      <c r="AB109" s="17">
        <v>92599</v>
      </c>
      <c r="AC109" s="17">
        <v>87967</v>
      </c>
      <c r="AD109" s="17">
        <v>56095</v>
      </c>
      <c r="AE109" s="15">
        <f t="shared" si="1"/>
        <v>2737309</v>
      </c>
      <c r="AF109" s="15"/>
      <c r="AN109" s="130">
        <f>SUMIFS(BN_BolxEst2[[#This Row],[Retiro]:[Villa Rosa]],BN_BolxEst2[[#This Row],[Retiro]:[Villa Rosa]],"&gt;="&amp;LARGE(BN_BolxEst2[[#This Row],[Retiro]:[Villa Rosa]],4))</f>
        <v>1115170</v>
      </c>
      <c r="AO109" s="131">
        <f>+AN109/BN_BolxEst2[[#This Row],[TOTAL]]</f>
        <v>0.40739646126907852</v>
      </c>
      <c r="AP109" s="130">
        <f>+BN_BolxEst2[[#This Row],[TOTAL]]-AN109</f>
        <v>1622139</v>
      </c>
      <c r="AQ109" s="131">
        <f>+AP109/BN_BolxEst2[[#This Row],[TOTAL]]</f>
        <v>0.59260353873092153</v>
      </c>
    </row>
    <row r="110" spans="1:43" x14ac:dyDescent="0.25">
      <c r="A110" s="5">
        <v>2003</v>
      </c>
      <c r="B110" s="5" t="s">
        <v>15</v>
      </c>
      <c r="C110" s="5" t="s">
        <v>26</v>
      </c>
      <c r="D110" s="3">
        <v>306479</v>
      </c>
      <c r="F110" s="114">
        <v>2003</v>
      </c>
      <c r="G110" s="114" t="s">
        <v>15</v>
      </c>
      <c r="H110" s="17">
        <v>306479</v>
      </c>
      <c r="I110" s="17">
        <v>11614</v>
      </c>
      <c r="J110" s="17">
        <v>28741</v>
      </c>
      <c r="K110" s="17">
        <v>0</v>
      </c>
      <c r="L110" s="17">
        <v>149985</v>
      </c>
      <c r="M110" s="17">
        <v>46760</v>
      </c>
      <c r="N110" s="17">
        <v>60696</v>
      </c>
      <c r="O110" s="17">
        <v>106145</v>
      </c>
      <c r="P110" s="17">
        <v>69632</v>
      </c>
      <c r="Q110" s="17">
        <v>137368</v>
      </c>
      <c r="R110" s="17">
        <v>215786</v>
      </c>
      <c r="S110" s="17">
        <v>60759</v>
      </c>
      <c r="T110" s="17">
        <v>144376</v>
      </c>
      <c r="U110" s="17">
        <v>180533</v>
      </c>
      <c r="V110" s="17">
        <v>101926</v>
      </c>
      <c r="W110" s="17">
        <v>199271</v>
      </c>
      <c r="X110" s="17">
        <v>171766</v>
      </c>
      <c r="Y110" s="17">
        <v>426205</v>
      </c>
      <c r="Z110" s="17">
        <v>116794</v>
      </c>
      <c r="AA110" s="17">
        <v>75284</v>
      </c>
      <c r="AB110" s="17">
        <v>95587</v>
      </c>
      <c r="AC110" s="17">
        <v>93535</v>
      </c>
      <c r="AD110" s="17">
        <v>57655</v>
      </c>
      <c r="AE110" s="15">
        <f t="shared" si="1"/>
        <v>2856897</v>
      </c>
      <c r="AF110" s="15"/>
      <c r="AN110" s="130">
        <f>SUMIFS(BN_BolxEst2[[#This Row],[Retiro]:[Villa Rosa]],BN_BolxEst2[[#This Row],[Retiro]:[Villa Rosa]],"&gt;="&amp;LARGE(BN_BolxEst2[[#This Row],[Retiro]:[Villa Rosa]],4))</f>
        <v>1147741</v>
      </c>
      <c r="AO110" s="131">
        <f>+AN110/BN_BolxEst2[[#This Row],[TOTAL]]</f>
        <v>0.40174392006432152</v>
      </c>
      <c r="AP110" s="130">
        <f>+BN_BolxEst2[[#This Row],[TOTAL]]-AN110</f>
        <v>1709156</v>
      </c>
      <c r="AQ110" s="131">
        <f>+AP110/BN_BolxEst2[[#This Row],[TOTAL]]</f>
        <v>0.59825607993567842</v>
      </c>
    </row>
    <row r="111" spans="1:43" x14ac:dyDescent="0.25">
      <c r="A111" s="5">
        <v>2003</v>
      </c>
      <c r="B111" s="5" t="s">
        <v>4</v>
      </c>
      <c r="C111" s="5" t="s">
        <v>26</v>
      </c>
      <c r="D111" s="3">
        <v>331634</v>
      </c>
      <c r="F111" s="114">
        <v>2003</v>
      </c>
      <c r="G111" s="114" t="s">
        <v>4</v>
      </c>
      <c r="H111" s="17">
        <v>331634</v>
      </c>
      <c r="I111" s="17">
        <v>12237</v>
      </c>
      <c r="J111" s="17">
        <v>29878</v>
      </c>
      <c r="K111" s="17">
        <v>0</v>
      </c>
      <c r="L111" s="17">
        <v>162006</v>
      </c>
      <c r="M111" s="17">
        <v>48373</v>
      </c>
      <c r="N111" s="17">
        <v>62796</v>
      </c>
      <c r="O111" s="17">
        <v>110326</v>
      </c>
      <c r="P111" s="17">
        <v>71773</v>
      </c>
      <c r="Q111" s="17">
        <v>141269</v>
      </c>
      <c r="R111" s="17">
        <v>223243</v>
      </c>
      <c r="S111" s="17">
        <v>58032</v>
      </c>
      <c r="T111" s="17">
        <v>146186</v>
      </c>
      <c r="U111" s="17">
        <v>179835</v>
      </c>
      <c r="V111" s="17">
        <v>101609</v>
      </c>
      <c r="W111" s="17">
        <v>207404</v>
      </c>
      <c r="X111" s="17">
        <v>178953</v>
      </c>
      <c r="Y111" s="17">
        <v>437479</v>
      </c>
      <c r="Z111" s="17">
        <v>114421</v>
      </c>
      <c r="AA111" s="17">
        <v>75066</v>
      </c>
      <c r="AB111" s="17">
        <v>95192</v>
      </c>
      <c r="AC111" s="17">
        <v>95433</v>
      </c>
      <c r="AD111" s="17">
        <v>57986</v>
      </c>
      <c r="AE111" s="15">
        <f t="shared" si="1"/>
        <v>2941131</v>
      </c>
      <c r="AF111" s="15"/>
      <c r="AN111" s="130">
        <f>SUMIFS(BN_BolxEst2[[#This Row],[Retiro]:[Villa Rosa]],BN_BolxEst2[[#This Row],[Retiro]:[Villa Rosa]],"&gt;="&amp;LARGE(BN_BolxEst2[[#This Row],[Retiro]:[Villa Rosa]],4))</f>
        <v>1199760</v>
      </c>
      <c r="AO111" s="131">
        <f>+AN111/BN_BolxEst2[[#This Row],[TOTAL]]</f>
        <v>0.40792470651596274</v>
      </c>
      <c r="AP111" s="130">
        <f>+BN_BolxEst2[[#This Row],[TOTAL]]-AN111</f>
        <v>1741371</v>
      </c>
      <c r="AQ111" s="131">
        <f>+AP111/BN_BolxEst2[[#This Row],[TOTAL]]</f>
        <v>0.59207529348403731</v>
      </c>
    </row>
    <row r="112" spans="1:43" x14ac:dyDescent="0.25">
      <c r="A112" s="5">
        <v>2003</v>
      </c>
      <c r="B112" s="5" t="s">
        <v>5</v>
      </c>
      <c r="C112" s="5" t="s">
        <v>26</v>
      </c>
      <c r="D112" s="3">
        <v>314381</v>
      </c>
      <c r="F112" s="114">
        <v>2003</v>
      </c>
      <c r="G112" s="114" t="s">
        <v>5</v>
      </c>
      <c r="H112" s="17">
        <v>314381</v>
      </c>
      <c r="I112" s="17">
        <v>11425</v>
      </c>
      <c r="J112" s="17">
        <v>24099</v>
      </c>
      <c r="K112" s="17">
        <v>0</v>
      </c>
      <c r="L112" s="17">
        <v>149745</v>
      </c>
      <c r="M112" s="17">
        <v>45178</v>
      </c>
      <c r="N112" s="17">
        <v>60305</v>
      </c>
      <c r="O112" s="17">
        <v>103329</v>
      </c>
      <c r="P112" s="17">
        <v>68107</v>
      </c>
      <c r="Q112" s="17">
        <v>135453</v>
      </c>
      <c r="R112" s="17">
        <v>216587</v>
      </c>
      <c r="S112" s="17">
        <v>56225</v>
      </c>
      <c r="T112" s="17">
        <v>140115</v>
      </c>
      <c r="U112" s="17">
        <v>180613</v>
      </c>
      <c r="V112" s="17">
        <v>100193</v>
      </c>
      <c r="W112" s="17">
        <v>198543</v>
      </c>
      <c r="X112" s="17">
        <v>171697</v>
      </c>
      <c r="Y112" s="17">
        <v>427342</v>
      </c>
      <c r="Z112" s="17">
        <v>110760</v>
      </c>
      <c r="AA112" s="17">
        <v>72896</v>
      </c>
      <c r="AB112" s="17">
        <v>94780</v>
      </c>
      <c r="AC112" s="17">
        <v>93359</v>
      </c>
      <c r="AD112" s="17">
        <v>57318</v>
      </c>
      <c r="AE112" s="15">
        <f t="shared" si="1"/>
        <v>2832450</v>
      </c>
      <c r="AF112" s="15"/>
      <c r="AN112" s="130">
        <f>SUMIFS(BN_BolxEst2[[#This Row],[Retiro]:[Villa Rosa]],BN_BolxEst2[[#This Row],[Retiro]:[Villa Rosa]],"&gt;="&amp;LARGE(BN_BolxEst2[[#This Row],[Retiro]:[Villa Rosa]],4))</f>
        <v>1156853</v>
      </c>
      <c r="AO112" s="131">
        <f>+AN112/BN_BolxEst2[[#This Row],[TOTAL]]</f>
        <v>0.40842839238115414</v>
      </c>
      <c r="AP112" s="130">
        <f>+BN_BolxEst2[[#This Row],[TOTAL]]-AN112</f>
        <v>1675597</v>
      </c>
      <c r="AQ112" s="131">
        <f>+AP112/BN_BolxEst2[[#This Row],[TOTAL]]</f>
        <v>0.59157160761884586</v>
      </c>
    </row>
    <row r="113" spans="1:43" x14ac:dyDescent="0.25">
      <c r="A113" s="5">
        <v>2003</v>
      </c>
      <c r="B113" s="5" t="s">
        <v>6</v>
      </c>
      <c r="C113" s="5" t="s">
        <v>26</v>
      </c>
      <c r="D113" s="3">
        <v>341235</v>
      </c>
      <c r="F113" s="114">
        <v>2003</v>
      </c>
      <c r="G113" s="114" t="s">
        <v>6</v>
      </c>
      <c r="H113" s="17">
        <v>341235</v>
      </c>
      <c r="I113" s="17">
        <v>12813</v>
      </c>
      <c r="J113" s="17">
        <v>21558</v>
      </c>
      <c r="K113" s="17">
        <v>0</v>
      </c>
      <c r="L113" s="17">
        <v>160365</v>
      </c>
      <c r="M113" s="17">
        <v>48789</v>
      </c>
      <c r="N113" s="17">
        <v>61937</v>
      </c>
      <c r="O113" s="17">
        <v>111533</v>
      </c>
      <c r="P113" s="17">
        <v>71221</v>
      </c>
      <c r="Q113" s="17">
        <v>144222</v>
      </c>
      <c r="R113" s="17">
        <v>230507</v>
      </c>
      <c r="S113" s="17">
        <v>60867</v>
      </c>
      <c r="T113" s="17">
        <v>148944</v>
      </c>
      <c r="U113" s="17">
        <v>184754</v>
      </c>
      <c r="V113" s="17">
        <v>103468</v>
      </c>
      <c r="W113" s="17">
        <v>212114</v>
      </c>
      <c r="X113" s="17">
        <v>183927</v>
      </c>
      <c r="Y113" s="17">
        <v>456284</v>
      </c>
      <c r="Z113" s="17">
        <v>124043</v>
      </c>
      <c r="AA113" s="17">
        <v>76975</v>
      </c>
      <c r="AB113" s="17">
        <v>102546</v>
      </c>
      <c r="AC113" s="17">
        <v>100396</v>
      </c>
      <c r="AD113" s="17">
        <v>61581</v>
      </c>
      <c r="AE113" s="15">
        <f t="shared" si="1"/>
        <v>3020079</v>
      </c>
      <c r="AF113" s="15"/>
      <c r="AN113" s="130">
        <f>SUMIFS(BN_BolxEst2[[#This Row],[Retiro]:[Villa Rosa]],BN_BolxEst2[[#This Row],[Retiro]:[Villa Rosa]],"&gt;="&amp;LARGE(BN_BolxEst2[[#This Row],[Retiro]:[Villa Rosa]],4))</f>
        <v>1240140</v>
      </c>
      <c r="AO113" s="131">
        <f>+AN113/BN_BolxEst2[[#This Row],[TOTAL]]</f>
        <v>0.41063164241730099</v>
      </c>
      <c r="AP113" s="130">
        <f>+BN_BolxEst2[[#This Row],[TOTAL]]-AN113</f>
        <v>1779939</v>
      </c>
      <c r="AQ113" s="131">
        <f>+AP113/BN_BolxEst2[[#This Row],[TOTAL]]</f>
        <v>0.58936835758269901</v>
      </c>
    </row>
    <row r="114" spans="1:43" x14ac:dyDescent="0.25">
      <c r="A114" s="5">
        <v>2003</v>
      </c>
      <c r="B114" s="5" t="s">
        <v>7</v>
      </c>
      <c r="C114" s="5" t="s">
        <v>26</v>
      </c>
      <c r="D114" s="3">
        <v>343853</v>
      </c>
      <c r="F114" s="114">
        <v>2003</v>
      </c>
      <c r="G114" s="114" t="s">
        <v>7</v>
      </c>
      <c r="H114" s="17">
        <v>343853</v>
      </c>
      <c r="I114" s="17">
        <v>12802</v>
      </c>
      <c r="J114" s="17">
        <v>24613</v>
      </c>
      <c r="K114" s="17">
        <v>0</v>
      </c>
      <c r="L114" s="17">
        <v>159496</v>
      </c>
      <c r="M114" s="17">
        <v>48173</v>
      </c>
      <c r="N114" s="17">
        <v>63191</v>
      </c>
      <c r="O114" s="17">
        <v>106788</v>
      </c>
      <c r="P114" s="17">
        <v>70649</v>
      </c>
      <c r="Q114" s="17">
        <v>142688</v>
      </c>
      <c r="R114" s="17">
        <v>227698</v>
      </c>
      <c r="S114" s="17">
        <v>58581</v>
      </c>
      <c r="T114" s="17">
        <v>150042</v>
      </c>
      <c r="U114" s="17">
        <v>182575</v>
      </c>
      <c r="V114" s="17">
        <v>102022</v>
      </c>
      <c r="W114" s="17">
        <v>213388</v>
      </c>
      <c r="X114" s="17">
        <v>180316</v>
      </c>
      <c r="Y114" s="17">
        <v>454587</v>
      </c>
      <c r="Z114" s="17">
        <v>123079</v>
      </c>
      <c r="AA114" s="17">
        <v>79408</v>
      </c>
      <c r="AB114" s="17">
        <v>101669</v>
      </c>
      <c r="AC114" s="17">
        <v>100032</v>
      </c>
      <c r="AD114" s="17">
        <v>61784</v>
      </c>
      <c r="AE114" s="15">
        <f t="shared" si="1"/>
        <v>3007434</v>
      </c>
      <c r="AF114" s="15"/>
      <c r="AN114" s="130">
        <f>SUMIFS(BN_BolxEst2[[#This Row],[Retiro]:[Villa Rosa]],BN_BolxEst2[[#This Row],[Retiro]:[Villa Rosa]],"&gt;="&amp;LARGE(BN_BolxEst2[[#This Row],[Retiro]:[Villa Rosa]],4))</f>
        <v>1239526</v>
      </c>
      <c r="AO114" s="131">
        <f>+AN114/BN_BolxEst2[[#This Row],[TOTAL]]</f>
        <v>0.41215401568247217</v>
      </c>
      <c r="AP114" s="130">
        <f>+BN_BolxEst2[[#This Row],[TOTAL]]-AN114</f>
        <v>1767908</v>
      </c>
      <c r="AQ114" s="131">
        <f>+AP114/BN_BolxEst2[[#This Row],[TOTAL]]</f>
        <v>0.58784598431752788</v>
      </c>
    </row>
    <row r="115" spans="1:43" x14ac:dyDescent="0.25">
      <c r="A115" s="5">
        <v>2003</v>
      </c>
      <c r="B115" s="5" t="s">
        <v>8</v>
      </c>
      <c r="C115" s="5" t="s">
        <v>26</v>
      </c>
      <c r="D115" s="3">
        <v>336208</v>
      </c>
      <c r="F115" s="114">
        <v>2003</v>
      </c>
      <c r="G115" s="114" t="s">
        <v>8</v>
      </c>
      <c r="H115" s="17">
        <v>336208</v>
      </c>
      <c r="I115" s="17">
        <v>13684</v>
      </c>
      <c r="J115" s="17">
        <v>28272</v>
      </c>
      <c r="K115" s="17">
        <v>0</v>
      </c>
      <c r="L115" s="17">
        <v>157496</v>
      </c>
      <c r="M115" s="17">
        <v>48614</v>
      </c>
      <c r="N115" s="17">
        <v>63026</v>
      </c>
      <c r="O115" s="17">
        <v>107060</v>
      </c>
      <c r="P115" s="17">
        <v>72090</v>
      </c>
      <c r="Q115" s="17">
        <v>146149</v>
      </c>
      <c r="R115" s="17">
        <v>229694</v>
      </c>
      <c r="S115" s="17">
        <v>60350</v>
      </c>
      <c r="T115" s="17">
        <v>152123</v>
      </c>
      <c r="U115" s="17">
        <v>189261</v>
      </c>
      <c r="V115" s="17">
        <v>105630</v>
      </c>
      <c r="W115" s="17">
        <v>218765</v>
      </c>
      <c r="X115" s="17">
        <v>192307</v>
      </c>
      <c r="Y115" s="17">
        <v>472272</v>
      </c>
      <c r="Z115" s="17">
        <v>122552</v>
      </c>
      <c r="AA115" s="17">
        <v>81470</v>
      </c>
      <c r="AB115" s="17">
        <v>104585</v>
      </c>
      <c r="AC115" s="17">
        <v>104229</v>
      </c>
      <c r="AD115" s="17">
        <v>62084</v>
      </c>
      <c r="AE115" s="15">
        <f t="shared" si="1"/>
        <v>3067921</v>
      </c>
      <c r="AF115" s="15"/>
      <c r="AN115" s="130">
        <f>SUMIFS(BN_BolxEst2[[#This Row],[Retiro]:[Villa Rosa]],BN_BolxEst2[[#This Row],[Retiro]:[Villa Rosa]],"&gt;="&amp;LARGE(BN_BolxEst2[[#This Row],[Retiro]:[Villa Rosa]],4))</f>
        <v>1256939</v>
      </c>
      <c r="AO115" s="131">
        <f>+AN115/BN_BolxEst2[[#This Row],[TOTAL]]</f>
        <v>0.40970383526824844</v>
      </c>
      <c r="AP115" s="130">
        <f>+BN_BolxEst2[[#This Row],[TOTAL]]-AN115</f>
        <v>1810982</v>
      </c>
      <c r="AQ115" s="131">
        <f>+AP115/BN_BolxEst2[[#This Row],[TOTAL]]</f>
        <v>0.59029616473175162</v>
      </c>
    </row>
    <row r="116" spans="1:43" x14ac:dyDescent="0.25">
      <c r="A116" s="5">
        <v>2003</v>
      </c>
      <c r="B116" s="5" t="s">
        <v>9</v>
      </c>
      <c r="C116" s="5" t="s">
        <v>26</v>
      </c>
      <c r="D116" s="3">
        <v>359046</v>
      </c>
      <c r="F116" s="114">
        <v>2003</v>
      </c>
      <c r="G116" s="114" t="s">
        <v>9</v>
      </c>
      <c r="H116" s="17">
        <v>359046</v>
      </c>
      <c r="I116" s="17">
        <v>14406</v>
      </c>
      <c r="J116" s="17">
        <v>29105</v>
      </c>
      <c r="K116" s="17">
        <v>0</v>
      </c>
      <c r="L116" s="17">
        <v>167384</v>
      </c>
      <c r="M116" s="17">
        <v>52008</v>
      </c>
      <c r="N116" s="17">
        <v>68408</v>
      </c>
      <c r="O116" s="17">
        <v>115304</v>
      </c>
      <c r="P116" s="17">
        <v>77238</v>
      </c>
      <c r="Q116" s="17">
        <v>152832</v>
      </c>
      <c r="R116" s="17">
        <v>241559</v>
      </c>
      <c r="S116" s="17">
        <v>64179</v>
      </c>
      <c r="T116" s="17">
        <v>159638</v>
      </c>
      <c r="U116" s="17">
        <v>198490</v>
      </c>
      <c r="V116" s="17">
        <v>108898</v>
      </c>
      <c r="W116" s="17">
        <v>226967</v>
      </c>
      <c r="X116" s="17">
        <v>203674</v>
      </c>
      <c r="Y116" s="17">
        <v>488960</v>
      </c>
      <c r="Z116" s="17">
        <v>130852</v>
      </c>
      <c r="AA116" s="17">
        <v>86209</v>
      </c>
      <c r="AB116" s="17">
        <v>109631</v>
      </c>
      <c r="AC116" s="17">
        <v>111559</v>
      </c>
      <c r="AD116" s="17">
        <v>68765</v>
      </c>
      <c r="AE116" s="15">
        <f t="shared" si="1"/>
        <v>3235112</v>
      </c>
      <c r="AF116" s="15"/>
      <c r="AN116" s="130">
        <f>SUMIFS(BN_BolxEst2[[#This Row],[Retiro]:[Villa Rosa]],BN_BolxEst2[[#This Row],[Retiro]:[Villa Rosa]],"&gt;="&amp;LARGE(BN_BolxEst2[[#This Row],[Retiro]:[Villa Rosa]],4))</f>
        <v>1316532</v>
      </c>
      <c r="AO116" s="131">
        <f>+AN116/BN_BolxEst2[[#This Row],[TOTAL]]</f>
        <v>0.40695098036791305</v>
      </c>
      <c r="AP116" s="130">
        <f>+BN_BolxEst2[[#This Row],[TOTAL]]-AN116</f>
        <v>1918580</v>
      </c>
      <c r="AQ116" s="131">
        <f>+AP116/BN_BolxEst2[[#This Row],[TOTAL]]</f>
        <v>0.59304901963208689</v>
      </c>
    </row>
    <row r="117" spans="1:43" x14ac:dyDescent="0.25">
      <c r="A117" s="5">
        <v>2003</v>
      </c>
      <c r="B117" s="5" t="s">
        <v>10</v>
      </c>
      <c r="C117" s="5" t="s">
        <v>26</v>
      </c>
      <c r="D117" s="3">
        <v>350526</v>
      </c>
      <c r="F117" s="114">
        <v>2003</v>
      </c>
      <c r="G117" s="114" t="s">
        <v>10</v>
      </c>
      <c r="H117" s="17">
        <v>350526</v>
      </c>
      <c r="I117" s="17">
        <v>13831</v>
      </c>
      <c r="J117" s="17">
        <v>26939</v>
      </c>
      <c r="K117" s="17">
        <v>0</v>
      </c>
      <c r="L117" s="17">
        <v>163461</v>
      </c>
      <c r="M117" s="17">
        <v>50487</v>
      </c>
      <c r="N117" s="17">
        <v>65301</v>
      </c>
      <c r="O117" s="17">
        <v>111155</v>
      </c>
      <c r="P117" s="17">
        <v>74418</v>
      </c>
      <c r="Q117" s="17">
        <v>146567</v>
      </c>
      <c r="R117" s="17">
        <v>232854</v>
      </c>
      <c r="S117" s="17">
        <v>60597</v>
      </c>
      <c r="T117" s="17">
        <v>151857</v>
      </c>
      <c r="U117" s="17">
        <v>188013</v>
      </c>
      <c r="V117" s="17">
        <v>102962</v>
      </c>
      <c r="W117" s="17">
        <v>217349</v>
      </c>
      <c r="X117" s="17">
        <v>195951</v>
      </c>
      <c r="Y117" s="17">
        <v>465976</v>
      </c>
      <c r="Z117" s="17">
        <v>124842</v>
      </c>
      <c r="AA117" s="17">
        <v>82246</v>
      </c>
      <c r="AB117" s="17">
        <v>105040</v>
      </c>
      <c r="AC117" s="17">
        <v>107369</v>
      </c>
      <c r="AD117" s="17">
        <v>67805</v>
      </c>
      <c r="AE117" s="15">
        <f t="shared" si="1"/>
        <v>3105546</v>
      </c>
      <c r="AF117" s="15"/>
      <c r="AN117" s="130">
        <f>SUMIFS(BN_BolxEst2[[#This Row],[Retiro]:[Villa Rosa]],BN_BolxEst2[[#This Row],[Retiro]:[Villa Rosa]],"&gt;="&amp;LARGE(BN_BolxEst2[[#This Row],[Retiro]:[Villa Rosa]],4))</f>
        <v>1266705</v>
      </c>
      <c r="AO117" s="131">
        <f>+AN117/BN_BolxEst2[[#This Row],[TOTAL]]</f>
        <v>0.40788479706950082</v>
      </c>
      <c r="AP117" s="130">
        <f>+BN_BolxEst2[[#This Row],[TOTAL]]-AN117</f>
        <v>1838841</v>
      </c>
      <c r="AQ117" s="131">
        <f>+AP117/BN_BolxEst2[[#This Row],[TOTAL]]</f>
        <v>0.59211520293049913</v>
      </c>
    </row>
    <row r="118" spans="1:43" x14ac:dyDescent="0.25">
      <c r="A118" s="5">
        <v>2003</v>
      </c>
      <c r="B118" s="5" t="s">
        <v>11</v>
      </c>
      <c r="C118" s="5" t="s">
        <v>26</v>
      </c>
      <c r="D118" s="3">
        <v>362998</v>
      </c>
      <c r="F118" s="114">
        <v>2003</v>
      </c>
      <c r="G118" s="114" t="s">
        <v>11</v>
      </c>
      <c r="H118" s="17">
        <v>362998</v>
      </c>
      <c r="I118" s="17">
        <v>13374</v>
      </c>
      <c r="J118" s="17">
        <v>22338</v>
      </c>
      <c r="K118" s="17">
        <v>0</v>
      </c>
      <c r="L118" s="17">
        <v>163867</v>
      </c>
      <c r="M118" s="17">
        <v>48532</v>
      </c>
      <c r="N118" s="17">
        <v>62016</v>
      </c>
      <c r="O118" s="17">
        <v>108129</v>
      </c>
      <c r="P118" s="17">
        <v>70560</v>
      </c>
      <c r="Q118" s="17">
        <v>142219</v>
      </c>
      <c r="R118" s="17">
        <v>238616</v>
      </c>
      <c r="S118" s="17">
        <v>60068</v>
      </c>
      <c r="T118" s="17">
        <v>153147</v>
      </c>
      <c r="U118" s="17">
        <v>193580</v>
      </c>
      <c r="V118" s="17">
        <v>104088</v>
      </c>
      <c r="W118" s="17">
        <v>228201</v>
      </c>
      <c r="X118" s="17">
        <v>197046</v>
      </c>
      <c r="Y118" s="17">
        <v>478252</v>
      </c>
      <c r="Z118" s="17">
        <v>123670</v>
      </c>
      <c r="AA118" s="17">
        <v>83440</v>
      </c>
      <c r="AB118" s="17">
        <v>110850</v>
      </c>
      <c r="AC118" s="17">
        <v>109447</v>
      </c>
      <c r="AD118" s="17">
        <v>70990</v>
      </c>
      <c r="AE118" s="15">
        <f t="shared" si="1"/>
        <v>3145428</v>
      </c>
      <c r="AF118" s="15"/>
      <c r="AN118" s="130">
        <f>SUMIFS(BN_BolxEst2[[#This Row],[Retiro]:[Villa Rosa]],BN_BolxEst2[[#This Row],[Retiro]:[Villa Rosa]],"&gt;="&amp;LARGE(BN_BolxEst2[[#This Row],[Retiro]:[Villa Rosa]],4))</f>
        <v>1308067</v>
      </c>
      <c r="AO118" s="131">
        <f>+AN118/BN_BolxEst2[[#This Row],[TOTAL]]</f>
        <v>0.41586296046197846</v>
      </c>
      <c r="AP118" s="130">
        <f>+BN_BolxEst2[[#This Row],[TOTAL]]-AN118</f>
        <v>1837361</v>
      </c>
      <c r="AQ118" s="131">
        <f>+AP118/BN_BolxEst2[[#This Row],[TOTAL]]</f>
        <v>0.58413703953802154</v>
      </c>
    </row>
    <row r="119" spans="1:43" x14ac:dyDescent="0.25">
      <c r="A119" s="5">
        <v>2004</v>
      </c>
      <c r="B119" s="5" t="s">
        <v>12</v>
      </c>
      <c r="C119" s="5" t="s">
        <v>26</v>
      </c>
      <c r="D119" s="3">
        <v>321875</v>
      </c>
      <c r="F119" s="114">
        <v>2004</v>
      </c>
      <c r="G119" s="114" t="s">
        <v>12</v>
      </c>
      <c r="H119" s="17">
        <v>321875</v>
      </c>
      <c r="I119" s="17">
        <v>12924</v>
      </c>
      <c r="J119" s="17">
        <v>21965</v>
      </c>
      <c r="K119" s="17">
        <v>0</v>
      </c>
      <c r="L119" s="17">
        <v>150122</v>
      </c>
      <c r="M119" s="17">
        <v>45829</v>
      </c>
      <c r="N119" s="17">
        <v>57625</v>
      </c>
      <c r="O119" s="17">
        <v>98536</v>
      </c>
      <c r="P119" s="17">
        <v>63250</v>
      </c>
      <c r="Q119" s="17">
        <v>129564</v>
      </c>
      <c r="R119" s="17">
        <v>216655</v>
      </c>
      <c r="S119" s="17">
        <v>52788</v>
      </c>
      <c r="T119" s="17">
        <v>136771</v>
      </c>
      <c r="U119" s="17">
        <v>169980</v>
      </c>
      <c r="V119" s="17">
        <v>91615</v>
      </c>
      <c r="W119" s="17">
        <v>196508</v>
      </c>
      <c r="X119" s="17">
        <v>179217</v>
      </c>
      <c r="Y119" s="17">
        <v>427626</v>
      </c>
      <c r="Z119" s="17">
        <v>111355</v>
      </c>
      <c r="AA119" s="17">
        <v>71288</v>
      </c>
      <c r="AB119" s="17">
        <v>95664</v>
      </c>
      <c r="AC119" s="17">
        <v>96763</v>
      </c>
      <c r="AD119" s="17">
        <v>64932</v>
      </c>
      <c r="AE119" s="15">
        <f t="shared" si="1"/>
        <v>2812852</v>
      </c>
      <c r="AF119" s="15"/>
      <c r="AN119" s="130">
        <f>SUMIFS(BN_BolxEst2[[#This Row],[Retiro]:[Villa Rosa]],BN_BolxEst2[[#This Row],[Retiro]:[Villa Rosa]],"&gt;="&amp;LARGE(BN_BolxEst2[[#This Row],[Retiro]:[Villa Rosa]],4))</f>
        <v>1162664</v>
      </c>
      <c r="AO119" s="131">
        <f>+AN119/BN_BolxEst2[[#This Row],[TOTAL]]</f>
        <v>0.41333991265804243</v>
      </c>
      <c r="AP119" s="130">
        <f>+BN_BolxEst2[[#This Row],[TOTAL]]-AN119</f>
        <v>1650188</v>
      </c>
      <c r="AQ119" s="131">
        <f>+AP119/BN_BolxEst2[[#This Row],[TOTAL]]</f>
        <v>0.58666008734195751</v>
      </c>
    </row>
    <row r="120" spans="1:43" x14ac:dyDescent="0.25">
      <c r="A120" s="5">
        <v>2004</v>
      </c>
      <c r="B120" s="5" t="s">
        <v>13</v>
      </c>
      <c r="C120" s="5" t="s">
        <v>26</v>
      </c>
      <c r="D120" s="3">
        <v>334404</v>
      </c>
      <c r="F120" s="114">
        <v>2004</v>
      </c>
      <c r="G120" s="114" t="s">
        <v>13</v>
      </c>
      <c r="H120" s="17">
        <v>334404</v>
      </c>
      <c r="I120" s="17">
        <v>13450</v>
      </c>
      <c r="J120" s="17">
        <v>20434</v>
      </c>
      <c r="K120" s="17">
        <v>0</v>
      </c>
      <c r="L120" s="17">
        <v>147810</v>
      </c>
      <c r="M120" s="17">
        <v>45656</v>
      </c>
      <c r="N120" s="17">
        <v>58445</v>
      </c>
      <c r="O120" s="17">
        <v>97297</v>
      </c>
      <c r="P120" s="17">
        <v>64072</v>
      </c>
      <c r="Q120" s="17">
        <v>129253</v>
      </c>
      <c r="R120" s="17">
        <v>215769</v>
      </c>
      <c r="S120" s="17">
        <v>53635</v>
      </c>
      <c r="T120" s="17">
        <v>138142</v>
      </c>
      <c r="U120" s="17">
        <v>169022</v>
      </c>
      <c r="V120" s="17">
        <v>91537</v>
      </c>
      <c r="W120" s="17">
        <v>198379</v>
      </c>
      <c r="X120" s="17">
        <v>178059</v>
      </c>
      <c r="Y120" s="17">
        <v>433487</v>
      </c>
      <c r="Z120" s="17">
        <v>112651</v>
      </c>
      <c r="AA120" s="17">
        <v>74325</v>
      </c>
      <c r="AB120" s="17">
        <v>98494</v>
      </c>
      <c r="AC120" s="17">
        <v>99856</v>
      </c>
      <c r="AD120" s="17">
        <v>64076</v>
      </c>
      <c r="AE120" s="15">
        <f t="shared" si="1"/>
        <v>2838253</v>
      </c>
      <c r="AF120" s="15"/>
      <c r="AN120" s="130">
        <f>SUMIFS(BN_BolxEst2[[#This Row],[Retiro]:[Villa Rosa]],BN_BolxEst2[[#This Row],[Retiro]:[Villa Rosa]],"&gt;="&amp;LARGE(BN_BolxEst2[[#This Row],[Retiro]:[Villa Rosa]],4))</f>
        <v>1182039</v>
      </c>
      <c r="AO120" s="131">
        <f>+AN120/BN_BolxEst2[[#This Row],[TOTAL]]</f>
        <v>0.41646710141766785</v>
      </c>
      <c r="AP120" s="130">
        <f>+BN_BolxEst2[[#This Row],[TOTAL]]-AN120</f>
        <v>1656214</v>
      </c>
      <c r="AQ120" s="131">
        <f>+AP120/BN_BolxEst2[[#This Row],[TOTAL]]</f>
        <v>0.58353289858233215</v>
      </c>
    </row>
    <row r="121" spans="1:43" x14ac:dyDescent="0.25">
      <c r="A121" s="5">
        <v>2004</v>
      </c>
      <c r="B121" s="5" t="s">
        <v>14</v>
      </c>
      <c r="C121" s="5" t="s">
        <v>26</v>
      </c>
      <c r="D121" s="3">
        <v>373677</v>
      </c>
      <c r="F121" s="114">
        <v>2004</v>
      </c>
      <c r="G121" s="114" t="s">
        <v>14</v>
      </c>
      <c r="H121" s="17">
        <v>373677</v>
      </c>
      <c r="I121" s="17">
        <v>14976</v>
      </c>
      <c r="J121" s="17">
        <v>27857</v>
      </c>
      <c r="K121" s="17">
        <v>0</v>
      </c>
      <c r="L121" s="17">
        <v>171279</v>
      </c>
      <c r="M121" s="17">
        <v>53541</v>
      </c>
      <c r="N121" s="17">
        <v>68819</v>
      </c>
      <c r="O121" s="17">
        <v>113621</v>
      </c>
      <c r="P121" s="17">
        <v>76426</v>
      </c>
      <c r="Q121" s="17">
        <v>150624</v>
      </c>
      <c r="R121" s="17">
        <v>248234</v>
      </c>
      <c r="S121" s="17">
        <v>63611</v>
      </c>
      <c r="T121" s="17">
        <v>164675</v>
      </c>
      <c r="U121" s="17">
        <v>199448</v>
      </c>
      <c r="V121" s="17">
        <v>110834</v>
      </c>
      <c r="W121" s="17">
        <v>234068</v>
      </c>
      <c r="X121" s="17">
        <v>212828</v>
      </c>
      <c r="Y121" s="17">
        <v>520290</v>
      </c>
      <c r="Z121" s="17">
        <v>135589</v>
      </c>
      <c r="AA121" s="17">
        <v>89008</v>
      </c>
      <c r="AB121" s="17">
        <v>118793</v>
      </c>
      <c r="AC121" s="17">
        <v>118400</v>
      </c>
      <c r="AD121" s="17">
        <v>73475</v>
      </c>
      <c r="AE121" s="15">
        <f t="shared" si="1"/>
        <v>3340073</v>
      </c>
      <c r="AF121" s="15"/>
      <c r="AN121" s="130">
        <f>SUMIFS(BN_BolxEst2[[#This Row],[Retiro]:[Villa Rosa]],BN_BolxEst2[[#This Row],[Retiro]:[Villa Rosa]],"&gt;="&amp;LARGE(BN_BolxEst2[[#This Row],[Retiro]:[Villa Rosa]],4))</f>
        <v>1376269</v>
      </c>
      <c r="AO121" s="131">
        <f>+AN121/BN_BolxEst2[[#This Row],[TOTAL]]</f>
        <v>0.41204758099598421</v>
      </c>
      <c r="AP121" s="130">
        <f>+BN_BolxEst2[[#This Row],[TOTAL]]-AN121</f>
        <v>1963804</v>
      </c>
      <c r="AQ121" s="131">
        <f>+AP121/BN_BolxEst2[[#This Row],[TOTAL]]</f>
        <v>0.58795241900401574</v>
      </c>
    </row>
    <row r="122" spans="1:43" x14ac:dyDescent="0.25">
      <c r="A122" s="5">
        <v>2004</v>
      </c>
      <c r="B122" s="5" t="s">
        <v>15</v>
      </c>
      <c r="C122" s="5" t="s">
        <v>26</v>
      </c>
      <c r="D122" s="3">
        <v>345001</v>
      </c>
      <c r="F122" s="114">
        <v>2004</v>
      </c>
      <c r="G122" s="114" t="s">
        <v>15</v>
      </c>
      <c r="H122" s="17">
        <v>345001</v>
      </c>
      <c r="I122" s="17">
        <v>13321</v>
      </c>
      <c r="J122" s="17">
        <v>28929</v>
      </c>
      <c r="K122" s="17">
        <v>0</v>
      </c>
      <c r="L122" s="17">
        <v>158652</v>
      </c>
      <c r="M122" s="17">
        <v>49673</v>
      </c>
      <c r="N122" s="17">
        <v>64146</v>
      </c>
      <c r="O122" s="17">
        <v>106589</v>
      </c>
      <c r="P122" s="17">
        <v>73639</v>
      </c>
      <c r="Q122" s="17">
        <v>142037</v>
      </c>
      <c r="R122" s="17">
        <v>231181</v>
      </c>
      <c r="S122" s="17">
        <v>59261</v>
      </c>
      <c r="T122" s="17">
        <v>154798</v>
      </c>
      <c r="U122" s="17">
        <v>182371</v>
      </c>
      <c r="V122" s="17">
        <v>103068</v>
      </c>
      <c r="W122" s="17">
        <v>218508</v>
      </c>
      <c r="X122" s="17">
        <v>193636</v>
      </c>
      <c r="Y122" s="17">
        <v>478243</v>
      </c>
      <c r="Z122" s="17">
        <v>123039</v>
      </c>
      <c r="AA122" s="17">
        <v>81548</v>
      </c>
      <c r="AB122" s="17">
        <v>107142</v>
      </c>
      <c r="AC122" s="17">
        <v>108156</v>
      </c>
      <c r="AD122" s="17">
        <v>68784</v>
      </c>
      <c r="AE122" s="15">
        <f t="shared" si="1"/>
        <v>3091722</v>
      </c>
      <c r="AF122" s="15"/>
      <c r="AN122" s="130">
        <f>SUMIFS(BN_BolxEst2[[#This Row],[Retiro]:[Villa Rosa]],BN_BolxEst2[[#This Row],[Retiro]:[Villa Rosa]],"&gt;="&amp;LARGE(BN_BolxEst2[[#This Row],[Retiro]:[Villa Rosa]],4))</f>
        <v>1272933</v>
      </c>
      <c r="AO122" s="131">
        <f>+AN122/BN_BolxEst2[[#This Row],[TOTAL]]</f>
        <v>0.41172298156173159</v>
      </c>
      <c r="AP122" s="130">
        <f>+BN_BolxEst2[[#This Row],[TOTAL]]-AN122</f>
        <v>1818789</v>
      </c>
      <c r="AQ122" s="131">
        <f>+AP122/BN_BolxEst2[[#This Row],[TOTAL]]</f>
        <v>0.58827701843826841</v>
      </c>
    </row>
    <row r="123" spans="1:43" x14ac:dyDescent="0.25">
      <c r="A123" s="5">
        <v>2004</v>
      </c>
      <c r="B123" s="5" t="s">
        <v>4</v>
      </c>
      <c r="C123" s="5" t="s">
        <v>26</v>
      </c>
      <c r="D123" s="3">
        <v>355440</v>
      </c>
      <c r="F123" s="114">
        <v>2004</v>
      </c>
      <c r="G123" s="114" t="s">
        <v>4</v>
      </c>
      <c r="H123" s="17">
        <v>355440</v>
      </c>
      <c r="I123" s="17">
        <v>13581</v>
      </c>
      <c r="J123" s="17">
        <v>28008</v>
      </c>
      <c r="K123" s="17">
        <v>0</v>
      </c>
      <c r="L123" s="17">
        <v>164166</v>
      </c>
      <c r="M123" s="17">
        <v>49663</v>
      </c>
      <c r="N123" s="17">
        <v>67115</v>
      </c>
      <c r="O123" s="17">
        <v>109995</v>
      </c>
      <c r="P123" s="17">
        <v>75788</v>
      </c>
      <c r="Q123" s="17">
        <v>147059</v>
      </c>
      <c r="R123" s="17">
        <v>239014</v>
      </c>
      <c r="S123" s="17">
        <v>61633</v>
      </c>
      <c r="T123" s="17">
        <v>157603</v>
      </c>
      <c r="U123" s="17">
        <v>195015</v>
      </c>
      <c r="V123" s="17">
        <v>105412</v>
      </c>
      <c r="W123" s="17">
        <v>231338</v>
      </c>
      <c r="X123" s="17">
        <v>200881</v>
      </c>
      <c r="Y123" s="17">
        <v>496152</v>
      </c>
      <c r="Z123" s="17">
        <v>129022</v>
      </c>
      <c r="AA123" s="17">
        <v>83523</v>
      </c>
      <c r="AB123" s="17">
        <v>112057</v>
      </c>
      <c r="AC123" s="17">
        <v>113334</v>
      </c>
      <c r="AD123" s="17">
        <v>71316</v>
      </c>
      <c r="AE123" s="15">
        <f t="shared" si="1"/>
        <v>3207115</v>
      </c>
      <c r="AF123" s="15"/>
      <c r="AN123" s="130">
        <f>SUMIFS(BN_BolxEst2[[#This Row],[Retiro]:[Villa Rosa]],BN_BolxEst2[[#This Row],[Retiro]:[Villa Rosa]],"&gt;="&amp;LARGE(BN_BolxEst2[[#This Row],[Retiro]:[Villa Rosa]],4))</f>
        <v>1321944</v>
      </c>
      <c r="AO123" s="131">
        <f>+AN123/BN_BolxEst2[[#This Row],[TOTAL]]</f>
        <v>0.41219101903112298</v>
      </c>
      <c r="AP123" s="130">
        <f>+BN_BolxEst2[[#This Row],[TOTAL]]-AN123</f>
        <v>1885171</v>
      </c>
      <c r="AQ123" s="131">
        <f>+AP123/BN_BolxEst2[[#This Row],[TOTAL]]</f>
        <v>0.58780898096887702</v>
      </c>
    </row>
    <row r="124" spans="1:43" x14ac:dyDescent="0.25">
      <c r="A124" s="5">
        <v>2004</v>
      </c>
      <c r="B124" s="5" t="s">
        <v>5</v>
      </c>
      <c r="C124" s="5" t="s">
        <v>26</v>
      </c>
      <c r="D124" s="3">
        <v>350264</v>
      </c>
      <c r="F124" s="114">
        <v>2004</v>
      </c>
      <c r="G124" s="114" t="s">
        <v>5</v>
      </c>
      <c r="H124" s="17">
        <v>350264</v>
      </c>
      <c r="I124" s="17">
        <v>13572</v>
      </c>
      <c r="J124" s="17">
        <v>28833</v>
      </c>
      <c r="K124" s="17">
        <v>0</v>
      </c>
      <c r="L124" s="17">
        <v>161400</v>
      </c>
      <c r="M124" s="17">
        <v>49150</v>
      </c>
      <c r="N124" s="17">
        <v>67129</v>
      </c>
      <c r="O124" s="17">
        <v>109562</v>
      </c>
      <c r="P124" s="17">
        <v>74412</v>
      </c>
      <c r="Q124" s="17">
        <v>147024</v>
      </c>
      <c r="R124" s="17">
        <v>238268</v>
      </c>
      <c r="S124" s="17">
        <v>62203</v>
      </c>
      <c r="T124" s="17">
        <v>159692</v>
      </c>
      <c r="U124" s="17">
        <v>194092</v>
      </c>
      <c r="V124" s="17">
        <v>107691</v>
      </c>
      <c r="W124" s="17">
        <v>231388</v>
      </c>
      <c r="X124" s="17">
        <v>201399</v>
      </c>
      <c r="Y124" s="17">
        <v>499458</v>
      </c>
      <c r="Z124" s="17">
        <v>128623</v>
      </c>
      <c r="AA124" s="17">
        <v>81974</v>
      </c>
      <c r="AB124" s="17">
        <v>112024</v>
      </c>
      <c r="AC124" s="17">
        <v>113841</v>
      </c>
      <c r="AD124" s="17">
        <v>72645</v>
      </c>
      <c r="AE124" s="15">
        <f t="shared" si="1"/>
        <v>3204644</v>
      </c>
      <c r="AF124" s="15"/>
      <c r="AN124" s="130">
        <f>SUMIFS(BN_BolxEst2[[#This Row],[Retiro]:[Villa Rosa]],BN_BolxEst2[[#This Row],[Retiro]:[Villa Rosa]],"&gt;="&amp;LARGE(BN_BolxEst2[[#This Row],[Retiro]:[Villa Rosa]],4))</f>
        <v>1319378</v>
      </c>
      <c r="AO124" s="131">
        <f>+AN124/BN_BolxEst2[[#This Row],[TOTAL]]</f>
        <v>0.41170813357115488</v>
      </c>
      <c r="AP124" s="130">
        <f>+BN_BolxEst2[[#This Row],[TOTAL]]-AN124</f>
        <v>1885266</v>
      </c>
      <c r="AQ124" s="131">
        <f>+AP124/BN_BolxEst2[[#This Row],[TOTAL]]</f>
        <v>0.58829186642884512</v>
      </c>
    </row>
    <row r="125" spans="1:43" x14ac:dyDescent="0.25">
      <c r="A125" s="5">
        <v>2004</v>
      </c>
      <c r="B125" s="5" t="s">
        <v>6</v>
      </c>
      <c r="C125" s="5" t="s">
        <v>26</v>
      </c>
      <c r="D125" s="3">
        <v>378256</v>
      </c>
      <c r="F125" s="114">
        <v>2004</v>
      </c>
      <c r="G125" s="114" t="s">
        <v>6</v>
      </c>
      <c r="H125" s="17">
        <v>378256</v>
      </c>
      <c r="I125" s="17">
        <v>15189</v>
      </c>
      <c r="J125" s="17">
        <v>23221</v>
      </c>
      <c r="K125" s="17">
        <v>0</v>
      </c>
      <c r="L125" s="17">
        <v>168349</v>
      </c>
      <c r="M125" s="17">
        <v>51296</v>
      </c>
      <c r="N125" s="17">
        <v>68847</v>
      </c>
      <c r="O125" s="17">
        <v>113400</v>
      </c>
      <c r="P125" s="17">
        <v>73588</v>
      </c>
      <c r="Q125" s="17">
        <v>151027</v>
      </c>
      <c r="R125" s="17">
        <v>246177</v>
      </c>
      <c r="S125" s="17">
        <v>64100</v>
      </c>
      <c r="T125" s="17">
        <v>161877</v>
      </c>
      <c r="U125" s="17">
        <v>199501</v>
      </c>
      <c r="V125" s="17">
        <v>105325</v>
      </c>
      <c r="W125" s="17">
        <v>234828</v>
      </c>
      <c r="X125" s="17">
        <v>202643</v>
      </c>
      <c r="Y125" s="17">
        <v>505261</v>
      </c>
      <c r="Z125" s="17">
        <v>129732</v>
      </c>
      <c r="AA125" s="17">
        <v>83395</v>
      </c>
      <c r="AB125" s="17">
        <v>115233</v>
      </c>
      <c r="AC125" s="17">
        <v>114744</v>
      </c>
      <c r="AD125" s="17">
        <v>74326</v>
      </c>
      <c r="AE125" s="15">
        <f t="shared" si="1"/>
        <v>3280315</v>
      </c>
      <c r="AF125" s="15"/>
      <c r="AN125" s="130">
        <f>SUMIFS(BN_BolxEst2[[#This Row],[Retiro]:[Villa Rosa]],BN_BolxEst2[[#This Row],[Retiro]:[Villa Rosa]],"&gt;="&amp;LARGE(BN_BolxEst2[[#This Row],[Retiro]:[Villa Rosa]],4))</f>
        <v>1364522</v>
      </c>
      <c r="AO125" s="131">
        <f>+AN125/BN_BolxEst2[[#This Row],[TOTAL]]</f>
        <v>0.41597285626532815</v>
      </c>
      <c r="AP125" s="130">
        <f>+BN_BolxEst2[[#This Row],[TOTAL]]-AN125</f>
        <v>1915793</v>
      </c>
      <c r="AQ125" s="131">
        <f>+AP125/BN_BolxEst2[[#This Row],[TOTAL]]</f>
        <v>0.58402714373467179</v>
      </c>
    </row>
    <row r="126" spans="1:43" x14ac:dyDescent="0.25">
      <c r="A126" s="5">
        <v>2004</v>
      </c>
      <c r="B126" s="5" t="s">
        <v>7</v>
      </c>
      <c r="C126" s="5" t="s">
        <v>26</v>
      </c>
      <c r="D126" s="3">
        <v>364577</v>
      </c>
      <c r="F126" s="114">
        <v>2004</v>
      </c>
      <c r="G126" s="114" t="s">
        <v>7</v>
      </c>
      <c r="H126" s="17">
        <v>364577</v>
      </c>
      <c r="I126" s="17">
        <v>13889</v>
      </c>
      <c r="J126" s="17">
        <v>24982</v>
      </c>
      <c r="K126" s="17">
        <v>0</v>
      </c>
      <c r="L126" s="17">
        <v>166040</v>
      </c>
      <c r="M126" s="17">
        <v>51245</v>
      </c>
      <c r="N126" s="17">
        <v>67684</v>
      </c>
      <c r="O126" s="17">
        <v>113248</v>
      </c>
      <c r="P126" s="17">
        <v>75121</v>
      </c>
      <c r="Q126" s="17">
        <v>150529</v>
      </c>
      <c r="R126" s="17">
        <v>247872</v>
      </c>
      <c r="S126" s="17">
        <v>60906</v>
      </c>
      <c r="T126" s="17">
        <v>162347</v>
      </c>
      <c r="U126" s="17">
        <v>192920</v>
      </c>
      <c r="V126" s="17">
        <v>106068</v>
      </c>
      <c r="W126" s="17">
        <v>237753</v>
      </c>
      <c r="X126" s="17">
        <v>197370</v>
      </c>
      <c r="Y126" s="17">
        <v>511199</v>
      </c>
      <c r="Z126" s="17">
        <v>130430</v>
      </c>
      <c r="AA126" s="17">
        <v>84315</v>
      </c>
      <c r="AB126" s="17">
        <v>114529</v>
      </c>
      <c r="AC126" s="17">
        <v>114361</v>
      </c>
      <c r="AD126" s="17">
        <v>74229</v>
      </c>
      <c r="AE126" s="15">
        <f t="shared" si="1"/>
        <v>3261614</v>
      </c>
      <c r="AF126" s="15"/>
      <c r="AN126" s="130">
        <f>SUMIFS(BN_BolxEst2[[#This Row],[Retiro]:[Villa Rosa]],BN_BolxEst2[[#This Row],[Retiro]:[Villa Rosa]],"&gt;="&amp;LARGE(BN_BolxEst2[[#This Row],[Retiro]:[Villa Rosa]],4))</f>
        <v>1361401</v>
      </c>
      <c r="AO126" s="131">
        <f>+AN126/BN_BolxEst2[[#This Row],[TOTAL]]</f>
        <v>0.41740101679720532</v>
      </c>
      <c r="AP126" s="130">
        <f>+BN_BolxEst2[[#This Row],[TOTAL]]-AN126</f>
        <v>1900213</v>
      </c>
      <c r="AQ126" s="131">
        <f>+AP126/BN_BolxEst2[[#This Row],[TOTAL]]</f>
        <v>0.58259898320279468</v>
      </c>
    </row>
    <row r="127" spans="1:43" x14ac:dyDescent="0.25">
      <c r="A127" s="5">
        <v>2004</v>
      </c>
      <c r="B127" s="5" t="s">
        <v>8</v>
      </c>
      <c r="C127" s="5" t="s">
        <v>26</v>
      </c>
      <c r="D127" s="3">
        <v>375349</v>
      </c>
      <c r="F127" s="114">
        <v>2004</v>
      </c>
      <c r="G127" s="114" t="s">
        <v>8</v>
      </c>
      <c r="H127" s="17">
        <v>375349</v>
      </c>
      <c r="I127" s="17">
        <v>15539</v>
      </c>
      <c r="J127" s="17">
        <v>29631</v>
      </c>
      <c r="K127" s="17">
        <v>0</v>
      </c>
      <c r="L127" s="17">
        <v>175355</v>
      </c>
      <c r="M127" s="17">
        <v>53288</v>
      </c>
      <c r="N127" s="17">
        <v>69676</v>
      </c>
      <c r="O127" s="17">
        <v>117753</v>
      </c>
      <c r="P127" s="17">
        <v>77992</v>
      </c>
      <c r="Q127" s="17">
        <v>157127</v>
      </c>
      <c r="R127" s="17">
        <v>251692</v>
      </c>
      <c r="S127" s="17">
        <v>64728</v>
      </c>
      <c r="T127" s="17">
        <v>169449</v>
      </c>
      <c r="U127" s="17">
        <v>202671</v>
      </c>
      <c r="V127" s="17">
        <v>108069</v>
      </c>
      <c r="W127" s="17">
        <v>243252</v>
      </c>
      <c r="X127" s="17">
        <v>205793</v>
      </c>
      <c r="Y127" s="17">
        <v>525126</v>
      </c>
      <c r="Z127" s="17">
        <v>135907</v>
      </c>
      <c r="AA127" s="17">
        <v>89179</v>
      </c>
      <c r="AB127" s="17">
        <v>116172</v>
      </c>
      <c r="AC127" s="17">
        <v>119321</v>
      </c>
      <c r="AD127" s="17">
        <v>75639</v>
      </c>
      <c r="AE127" s="15">
        <f t="shared" si="1"/>
        <v>3378708</v>
      </c>
      <c r="AF127" s="15"/>
      <c r="AN127" s="130">
        <f>SUMIFS(BN_BolxEst2[[#This Row],[Retiro]:[Villa Rosa]],BN_BolxEst2[[#This Row],[Retiro]:[Villa Rosa]],"&gt;="&amp;LARGE(BN_BolxEst2[[#This Row],[Retiro]:[Villa Rosa]],4))</f>
        <v>1395419</v>
      </c>
      <c r="AO127" s="131">
        <f>+AN127/BN_BolxEst2[[#This Row],[TOTAL]]</f>
        <v>0.41300372805226138</v>
      </c>
      <c r="AP127" s="130">
        <f>+BN_BolxEst2[[#This Row],[TOTAL]]-AN127</f>
        <v>1983289</v>
      </c>
      <c r="AQ127" s="131">
        <f>+AP127/BN_BolxEst2[[#This Row],[TOTAL]]</f>
        <v>0.58699627194773862</v>
      </c>
    </row>
    <row r="128" spans="1:43" x14ac:dyDescent="0.25">
      <c r="A128" s="5">
        <v>2004</v>
      </c>
      <c r="B128" s="5" t="s">
        <v>9</v>
      </c>
      <c r="C128" s="5" t="s">
        <v>26</v>
      </c>
      <c r="D128" s="3">
        <v>385876</v>
      </c>
      <c r="F128" s="114">
        <v>2004</v>
      </c>
      <c r="G128" s="114" t="s">
        <v>9</v>
      </c>
      <c r="H128" s="17">
        <v>385876</v>
      </c>
      <c r="I128" s="17">
        <v>15397</v>
      </c>
      <c r="J128" s="17">
        <v>30981</v>
      </c>
      <c r="K128" s="17">
        <v>0</v>
      </c>
      <c r="L128" s="17">
        <v>177282</v>
      </c>
      <c r="M128" s="17">
        <v>54696</v>
      </c>
      <c r="N128" s="17">
        <v>69549</v>
      </c>
      <c r="O128" s="17">
        <v>118381</v>
      </c>
      <c r="P128" s="17">
        <v>77905</v>
      </c>
      <c r="Q128" s="17">
        <v>158412</v>
      </c>
      <c r="R128" s="17">
        <v>257729</v>
      </c>
      <c r="S128" s="17">
        <v>64661</v>
      </c>
      <c r="T128" s="17">
        <v>171305</v>
      </c>
      <c r="U128" s="17">
        <v>201498</v>
      </c>
      <c r="V128" s="17">
        <v>108683</v>
      </c>
      <c r="W128" s="17">
        <v>245592</v>
      </c>
      <c r="X128" s="17">
        <v>203733</v>
      </c>
      <c r="Y128" s="17">
        <v>525233</v>
      </c>
      <c r="Z128" s="17">
        <v>135144</v>
      </c>
      <c r="AA128" s="17">
        <v>88055</v>
      </c>
      <c r="AB128" s="17">
        <v>117045</v>
      </c>
      <c r="AC128" s="17">
        <v>119444</v>
      </c>
      <c r="AD128" s="17">
        <v>77468</v>
      </c>
      <c r="AE128" s="15">
        <f t="shared" si="1"/>
        <v>3404069</v>
      </c>
      <c r="AF128" s="15"/>
      <c r="AN128" s="130">
        <f>SUMIFS(BN_BolxEst2[[#This Row],[Retiro]:[Villa Rosa]],BN_BolxEst2[[#This Row],[Retiro]:[Villa Rosa]],"&gt;="&amp;LARGE(BN_BolxEst2[[#This Row],[Retiro]:[Villa Rosa]],4))</f>
        <v>1414430</v>
      </c>
      <c r="AO128" s="131">
        <f>+AN128/BN_BolxEst2[[#This Row],[TOTAL]]</f>
        <v>0.41551155396673806</v>
      </c>
      <c r="AP128" s="130">
        <f>+BN_BolxEst2[[#This Row],[TOTAL]]-AN128</f>
        <v>1989639</v>
      </c>
      <c r="AQ128" s="131">
        <f>+AP128/BN_BolxEst2[[#This Row],[TOTAL]]</f>
        <v>0.584488446033262</v>
      </c>
    </row>
    <row r="129" spans="1:43" x14ac:dyDescent="0.25">
      <c r="A129" s="5">
        <v>2004</v>
      </c>
      <c r="B129" s="5" t="s">
        <v>10</v>
      </c>
      <c r="C129" s="5" t="s">
        <v>26</v>
      </c>
      <c r="D129" s="3">
        <v>382824</v>
      </c>
      <c r="F129" s="114">
        <v>2004</v>
      </c>
      <c r="G129" s="114" t="s">
        <v>10</v>
      </c>
      <c r="H129" s="17">
        <v>382824</v>
      </c>
      <c r="I129" s="17">
        <v>15460</v>
      </c>
      <c r="J129" s="17">
        <v>28453</v>
      </c>
      <c r="K129" s="17">
        <v>0</v>
      </c>
      <c r="L129" s="17">
        <v>177156</v>
      </c>
      <c r="M129" s="17">
        <v>50533</v>
      </c>
      <c r="N129" s="17">
        <v>67647</v>
      </c>
      <c r="O129" s="17">
        <v>117836</v>
      </c>
      <c r="P129" s="17">
        <v>78857</v>
      </c>
      <c r="Q129" s="17">
        <v>155892</v>
      </c>
      <c r="R129" s="17">
        <v>260456</v>
      </c>
      <c r="S129" s="17">
        <v>64141</v>
      </c>
      <c r="T129" s="17">
        <v>167590</v>
      </c>
      <c r="U129" s="17">
        <v>196853</v>
      </c>
      <c r="V129" s="17">
        <v>108468</v>
      </c>
      <c r="W129" s="17">
        <v>245170</v>
      </c>
      <c r="X129" s="17">
        <v>205474</v>
      </c>
      <c r="Y129" s="17">
        <v>524434</v>
      </c>
      <c r="Z129" s="17">
        <v>134722</v>
      </c>
      <c r="AA129" s="17">
        <v>88195</v>
      </c>
      <c r="AB129" s="17">
        <v>114948</v>
      </c>
      <c r="AC129" s="17">
        <v>119481</v>
      </c>
      <c r="AD129" s="17">
        <v>76535</v>
      </c>
      <c r="AE129" s="15">
        <f t="shared" si="1"/>
        <v>3381125</v>
      </c>
      <c r="AF129" s="15"/>
      <c r="AN129" s="130">
        <f>SUMIFS(BN_BolxEst2[[#This Row],[Retiro]:[Villa Rosa]],BN_BolxEst2[[#This Row],[Retiro]:[Villa Rosa]],"&gt;="&amp;LARGE(BN_BolxEst2[[#This Row],[Retiro]:[Villa Rosa]],4))</f>
        <v>1412884</v>
      </c>
      <c r="AO129" s="131">
        <f>+AN129/BN_BolxEst2[[#This Row],[TOTAL]]</f>
        <v>0.41787393249288329</v>
      </c>
      <c r="AP129" s="130">
        <f>+BN_BolxEst2[[#This Row],[TOTAL]]-AN129</f>
        <v>1968241</v>
      </c>
      <c r="AQ129" s="131">
        <f>+AP129/BN_BolxEst2[[#This Row],[TOTAL]]</f>
        <v>0.58212606750711671</v>
      </c>
    </row>
    <row r="130" spans="1:43" x14ac:dyDescent="0.25">
      <c r="A130" s="5">
        <v>2004</v>
      </c>
      <c r="B130" s="5" t="s">
        <v>11</v>
      </c>
      <c r="C130" s="5" t="s">
        <v>26</v>
      </c>
      <c r="D130" s="3">
        <v>413150</v>
      </c>
      <c r="F130" s="114">
        <v>2004</v>
      </c>
      <c r="G130" s="114" t="s">
        <v>11</v>
      </c>
      <c r="H130" s="17">
        <v>413150</v>
      </c>
      <c r="I130" s="17">
        <v>16098</v>
      </c>
      <c r="J130" s="17">
        <v>23064</v>
      </c>
      <c r="K130" s="17">
        <v>0</v>
      </c>
      <c r="L130" s="17">
        <v>182490</v>
      </c>
      <c r="M130" s="17">
        <v>54785</v>
      </c>
      <c r="N130" s="17">
        <v>69301</v>
      </c>
      <c r="O130" s="17">
        <v>117571</v>
      </c>
      <c r="P130" s="17">
        <v>77839</v>
      </c>
      <c r="Q130" s="17">
        <v>157005</v>
      </c>
      <c r="R130" s="17">
        <v>262353</v>
      </c>
      <c r="S130" s="17">
        <v>65169</v>
      </c>
      <c r="T130" s="17">
        <v>172763</v>
      </c>
      <c r="U130" s="17">
        <v>200179</v>
      </c>
      <c r="V130" s="17">
        <v>108948</v>
      </c>
      <c r="W130" s="17">
        <v>253530</v>
      </c>
      <c r="X130" s="17">
        <v>207775</v>
      </c>
      <c r="Y130" s="17">
        <v>538611</v>
      </c>
      <c r="Z130" s="17">
        <v>134383</v>
      </c>
      <c r="AA130" s="17">
        <v>88774</v>
      </c>
      <c r="AB130" s="17">
        <v>120038</v>
      </c>
      <c r="AC130" s="17">
        <v>122116</v>
      </c>
      <c r="AD130" s="17">
        <v>82481</v>
      </c>
      <c r="AE130" s="15">
        <f t="shared" ref="AE130:AE193" si="2">SUM(H130:AD130)</f>
        <v>3468423</v>
      </c>
      <c r="AF130" s="15"/>
      <c r="AN130" s="130">
        <f>SUMIFS(BN_BolxEst2[[#This Row],[Retiro]:[Villa Rosa]],BN_BolxEst2[[#This Row],[Retiro]:[Villa Rosa]],"&gt;="&amp;LARGE(BN_BolxEst2[[#This Row],[Retiro]:[Villa Rosa]],4))</f>
        <v>1467644</v>
      </c>
      <c r="AO130" s="131">
        <f>+AN130/BN_BolxEst2[[#This Row],[TOTAL]]</f>
        <v>0.42314446651979876</v>
      </c>
      <c r="AP130" s="130">
        <f>+BN_BolxEst2[[#This Row],[TOTAL]]-AN130</f>
        <v>2000779</v>
      </c>
      <c r="AQ130" s="131">
        <f>+AP130/BN_BolxEst2[[#This Row],[TOTAL]]</f>
        <v>0.57685553348020124</v>
      </c>
    </row>
    <row r="131" spans="1:43" x14ac:dyDescent="0.25">
      <c r="A131" s="5">
        <v>2005</v>
      </c>
      <c r="B131" s="5" t="s">
        <v>12</v>
      </c>
      <c r="C131" s="5" t="s">
        <v>26</v>
      </c>
      <c r="D131" s="3">
        <v>348969</v>
      </c>
      <c r="F131" s="114">
        <v>2005</v>
      </c>
      <c r="G131" s="114" t="s">
        <v>12</v>
      </c>
      <c r="H131" s="17">
        <v>348969</v>
      </c>
      <c r="I131" s="17">
        <v>14573</v>
      </c>
      <c r="J131" s="17">
        <v>21762</v>
      </c>
      <c r="K131" s="17">
        <v>0</v>
      </c>
      <c r="L131" s="17">
        <v>154277</v>
      </c>
      <c r="M131" s="17">
        <v>48068</v>
      </c>
      <c r="N131" s="17">
        <v>59457</v>
      </c>
      <c r="O131" s="17">
        <v>98804</v>
      </c>
      <c r="P131" s="17">
        <v>65762</v>
      </c>
      <c r="Q131" s="17">
        <v>132494</v>
      </c>
      <c r="R131" s="17">
        <v>230826</v>
      </c>
      <c r="S131" s="17">
        <v>55822</v>
      </c>
      <c r="T131" s="17">
        <v>144947</v>
      </c>
      <c r="U131" s="17">
        <v>165614</v>
      </c>
      <c r="V131" s="17">
        <v>93281</v>
      </c>
      <c r="W131" s="17">
        <v>208988</v>
      </c>
      <c r="X131" s="17">
        <v>181190</v>
      </c>
      <c r="Y131" s="17">
        <v>465238</v>
      </c>
      <c r="Z131" s="17">
        <v>119903</v>
      </c>
      <c r="AA131" s="17">
        <v>71372</v>
      </c>
      <c r="AB131" s="17">
        <v>98195</v>
      </c>
      <c r="AC131" s="17">
        <v>103309</v>
      </c>
      <c r="AD131" s="17">
        <v>70209</v>
      </c>
      <c r="AE131" s="15">
        <f t="shared" si="2"/>
        <v>2953060</v>
      </c>
      <c r="AF131" s="15"/>
      <c r="AN131" s="130">
        <f>SUMIFS(BN_BolxEst2[[#This Row],[Retiro]:[Villa Rosa]],BN_BolxEst2[[#This Row],[Retiro]:[Villa Rosa]],"&gt;="&amp;LARGE(BN_BolxEst2[[#This Row],[Retiro]:[Villa Rosa]],4))</f>
        <v>1254021</v>
      </c>
      <c r="AO131" s="131">
        <f>+AN131/BN_BolxEst2[[#This Row],[TOTAL]]</f>
        <v>0.42465137857002566</v>
      </c>
      <c r="AP131" s="130">
        <f>+BN_BolxEst2[[#This Row],[TOTAL]]-AN131</f>
        <v>1699039</v>
      </c>
      <c r="AQ131" s="131">
        <f>+AP131/BN_BolxEst2[[#This Row],[TOTAL]]</f>
        <v>0.57534862142997434</v>
      </c>
    </row>
    <row r="132" spans="1:43" x14ac:dyDescent="0.25">
      <c r="A132" s="5">
        <v>2005</v>
      </c>
      <c r="B132" s="5" t="s">
        <v>13</v>
      </c>
      <c r="C132" s="5" t="s">
        <v>26</v>
      </c>
      <c r="D132" s="3">
        <v>351897</v>
      </c>
      <c r="F132" s="114">
        <v>2005</v>
      </c>
      <c r="G132" s="114" t="s">
        <v>13</v>
      </c>
      <c r="H132" s="17">
        <v>351897</v>
      </c>
      <c r="I132" s="17">
        <v>14616</v>
      </c>
      <c r="J132" s="17">
        <v>21998</v>
      </c>
      <c r="K132" s="17">
        <v>0</v>
      </c>
      <c r="L132" s="17">
        <v>151707</v>
      </c>
      <c r="M132" s="17">
        <v>46639</v>
      </c>
      <c r="N132" s="17">
        <v>59487</v>
      </c>
      <c r="O132" s="17">
        <v>99926</v>
      </c>
      <c r="P132" s="17">
        <v>66682</v>
      </c>
      <c r="Q132" s="17">
        <v>134258</v>
      </c>
      <c r="R132" s="17">
        <v>232350</v>
      </c>
      <c r="S132" s="17">
        <v>54063</v>
      </c>
      <c r="T132" s="17">
        <v>146048</v>
      </c>
      <c r="U132" s="17">
        <v>168506</v>
      </c>
      <c r="V132" s="17">
        <v>91400</v>
      </c>
      <c r="W132" s="17">
        <v>211564</v>
      </c>
      <c r="X132" s="17">
        <v>177229</v>
      </c>
      <c r="Y132" s="17">
        <v>456667</v>
      </c>
      <c r="Z132" s="17">
        <v>115835</v>
      </c>
      <c r="AA132" s="17">
        <v>74347</v>
      </c>
      <c r="AB132" s="17">
        <v>97625</v>
      </c>
      <c r="AC132" s="17">
        <v>103215</v>
      </c>
      <c r="AD132" s="17">
        <v>66453</v>
      </c>
      <c r="AE132" s="15">
        <f t="shared" si="2"/>
        <v>2942512</v>
      </c>
      <c r="AF132" s="15"/>
      <c r="AN132" s="130">
        <f>SUMIFS(BN_BolxEst2[[#This Row],[Retiro]:[Villa Rosa]],BN_BolxEst2[[#This Row],[Retiro]:[Villa Rosa]],"&gt;="&amp;LARGE(BN_BolxEst2[[#This Row],[Retiro]:[Villa Rosa]],4))</f>
        <v>1252478</v>
      </c>
      <c r="AO132" s="131">
        <f>+AN132/BN_BolxEst2[[#This Row],[TOTAL]]</f>
        <v>0.42564924119255926</v>
      </c>
      <c r="AP132" s="130">
        <f>+BN_BolxEst2[[#This Row],[TOTAL]]-AN132</f>
        <v>1690034</v>
      </c>
      <c r="AQ132" s="131">
        <f>+AP132/BN_BolxEst2[[#This Row],[TOTAL]]</f>
        <v>0.57435075880744069</v>
      </c>
    </row>
    <row r="133" spans="1:43" x14ac:dyDescent="0.25">
      <c r="A133" s="5">
        <v>2005</v>
      </c>
      <c r="B133" s="5" t="s">
        <v>14</v>
      </c>
      <c r="C133" s="5" t="s">
        <v>26</v>
      </c>
      <c r="D133" s="3">
        <v>395885</v>
      </c>
      <c r="F133" s="114">
        <v>2005</v>
      </c>
      <c r="G133" s="114" t="s">
        <v>14</v>
      </c>
      <c r="H133" s="17">
        <v>395885</v>
      </c>
      <c r="I133" s="17">
        <v>16592</v>
      </c>
      <c r="J133" s="17">
        <v>26143</v>
      </c>
      <c r="K133" s="17">
        <v>0</v>
      </c>
      <c r="L133" s="17">
        <v>176645</v>
      </c>
      <c r="M133" s="17">
        <v>53378</v>
      </c>
      <c r="N133" s="17">
        <v>67884</v>
      </c>
      <c r="O133" s="17">
        <v>116684</v>
      </c>
      <c r="P133" s="17">
        <v>80307</v>
      </c>
      <c r="Q133" s="17">
        <v>156725</v>
      </c>
      <c r="R133" s="17">
        <v>259353</v>
      </c>
      <c r="S133" s="17">
        <v>66199</v>
      </c>
      <c r="T133" s="17">
        <v>168069</v>
      </c>
      <c r="U133" s="17">
        <v>199159</v>
      </c>
      <c r="V133" s="17">
        <v>108730</v>
      </c>
      <c r="W133" s="17">
        <v>243207</v>
      </c>
      <c r="X133" s="17">
        <v>207348</v>
      </c>
      <c r="Y133" s="17">
        <v>534280</v>
      </c>
      <c r="Z133" s="17">
        <v>136886</v>
      </c>
      <c r="AA133" s="17">
        <v>87976</v>
      </c>
      <c r="AB133" s="17">
        <v>116784</v>
      </c>
      <c r="AC133" s="17">
        <v>118494</v>
      </c>
      <c r="AD133" s="17">
        <v>78208</v>
      </c>
      <c r="AE133" s="15">
        <f t="shared" si="2"/>
        <v>3414936</v>
      </c>
      <c r="AF133" s="15"/>
      <c r="AN133" s="130">
        <f>SUMIFS(BN_BolxEst2[[#This Row],[Retiro]:[Villa Rosa]],BN_BolxEst2[[#This Row],[Retiro]:[Villa Rosa]],"&gt;="&amp;LARGE(BN_BolxEst2[[#This Row],[Retiro]:[Villa Rosa]],4))</f>
        <v>1432725</v>
      </c>
      <c r="AO133" s="131">
        <f>+AN133/BN_BolxEst2[[#This Row],[TOTAL]]</f>
        <v>0.41954666207507257</v>
      </c>
      <c r="AP133" s="130">
        <f>+BN_BolxEst2[[#This Row],[TOTAL]]-AN133</f>
        <v>1982211</v>
      </c>
      <c r="AQ133" s="131">
        <f>+AP133/BN_BolxEst2[[#This Row],[TOTAL]]</f>
        <v>0.58045333792492748</v>
      </c>
    </row>
    <row r="134" spans="1:43" x14ac:dyDescent="0.25">
      <c r="A134" s="5">
        <v>2005</v>
      </c>
      <c r="B134" s="5" t="s">
        <v>15</v>
      </c>
      <c r="C134" s="5" t="s">
        <v>26</v>
      </c>
      <c r="D134" s="3">
        <v>398467</v>
      </c>
      <c r="F134" s="114">
        <v>2005</v>
      </c>
      <c r="G134" s="114" t="s">
        <v>15</v>
      </c>
      <c r="H134" s="17">
        <v>398467</v>
      </c>
      <c r="I134" s="17">
        <v>15848</v>
      </c>
      <c r="J134" s="17">
        <v>30834</v>
      </c>
      <c r="K134" s="17">
        <v>0</v>
      </c>
      <c r="L134" s="17">
        <v>178424</v>
      </c>
      <c r="M134" s="17">
        <v>54176</v>
      </c>
      <c r="N134" s="17">
        <v>70918</v>
      </c>
      <c r="O134" s="17">
        <v>119513</v>
      </c>
      <c r="P134" s="17">
        <v>83801</v>
      </c>
      <c r="Q134" s="17">
        <v>159734</v>
      </c>
      <c r="R134" s="17">
        <v>257438</v>
      </c>
      <c r="S134" s="17">
        <v>64789</v>
      </c>
      <c r="T134" s="17">
        <v>174502</v>
      </c>
      <c r="U134" s="17">
        <v>199091</v>
      </c>
      <c r="V134" s="17">
        <v>111208</v>
      </c>
      <c r="W134" s="17">
        <v>250226</v>
      </c>
      <c r="X134" s="17">
        <v>207909</v>
      </c>
      <c r="Y134" s="17">
        <v>540570</v>
      </c>
      <c r="Z134" s="17">
        <v>136090</v>
      </c>
      <c r="AA134" s="17">
        <v>89774</v>
      </c>
      <c r="AB134" s="17">
        <v>113100</v>
      </c>
      <c r="AC134" s="17">
        <v>118397</v>
      </c>
      <c r="AD134" s="17">
        <v>77135</v>
      </c>
      <c r="AE134" s="15">
        <f t="shared" si="2"/>
        <v>3451944</v>
      </c>
      <c r="AF134" s="15"/>
      <c r="AN134" s="130">
        <f>SUMIFS(BN_BolxEst2[[#This Row],[Retiro]:[Villa Rosa]],BN_BolxEst2[[#This Row],[Retiro]:[Villa Rosa]],"&gt;="&amp;LARGE(BN_BolxEst2[[#This Row],[Retiro]:[Villa Rosa]],4))</f>
        <v>1446701</v>
      </c>
      <c r="AO134" s="131">
        <f>+AN134/BN_BolxEst2[[#This Row],[TOTAL]]</f>
        <v>0.41909747087438265</v>
      </c>
      <c r="AP134" s="130">
        <f>+BN_BolxEst2[[#This Row],[TOTAL]]-AN134</f>
        <v>2005243</v>
      </c>
      <c r="AQ134" s="131">
        <f>+AP134/BN_BolxEst2[[#This Row],[TOTAL]]</f>
        <v>0.58090252912561735</v>
      </c>
    </row>
    <row r="135" spans="1:43" x14ac:dyDescent="0.25">
      <c r="A135" s="5">
        <v>2005</v>
      </c>
      <c r="B135" s="5" t="s">
        <v>4</v>
      </c>
      <c r="C135" s="5" t="s">
        <v>26</v>
      </c>
      <c r="D135" s="3">
        <v>409241</v>
      </c>
      <c r="F135" s="114">
        <v>2005</v>
      </c>
      <c r="G135" s="114" t="s">
        <v>4</v>
      </c>
      <c r="H135" s="17">
        <v>409241</v>
      </c>
      <c r="I135" s="17">
        <v>16429</v>
      </c>
      <c r="J135" s="17">
        <v>29072</v>
      </c>
      <c r="K135" s="17">
        <v>0</v>
      </c>
      <c r="L135" s="17">
        <v>179190</v>
      </c>
      <c r="M135" s="17">
        <v>55549</v>
      </c>
      <c r="N135" s="17">
        <v>72341</v>
      </c>
      <c r="O135" s="17">
        <v>121150</v>
      </c>
      <c r="P135" s="17">
        <v>84679</v>
      </c>
      <c r="Q135" s="17">
        <v>162834</v>
      </c>
      <c r="R135" s="17">
        <v>258250</v>
      </c>
      <c r="S135" s="17">
        <v>64290</v>
      </c>
      <c r="T135" s="17">
        <v>173539</v>
      </c>
      <c r="U135" s="17">
        <v>206501</v>
      </c>
      <c r="V135" s="17">
        <v>112176</v>
      </c>
      <c r="W135" s="17">
        <v>250662</v>
      </c>
      <c r="X135" s="17">
        <v>213418</v>
      </c>
      <c r="Y135" s="17">
        <v>548785</v>
      </c>
      <c r="Z135" s="17">
        <v>137529</v>
      </c>
      <c r="AA135" s="17">
        <v>89660</v>
      </c>
      <c r="AB135" s="17">
        <v>114846</v>
      </c>
      <c r="AC135" s="17">
        <v>119926</v>
      </c>
      <c r="AD135" s="17">
        <v>80240</v>
      </c>
      <c r="AE135" s="15">
        <f t="shared" si="2"/>
        <v>3500307</v>
      </c>
      <c r="AF135" s="15"/>
      <c r="AN135" s="130">
        <f>SUMIFS(BN_BolxEst2[[#This Row],[Retiro]:[Villa Rosa]],BN_BolxEst2[[#This Row],[Retiro]:[Villa Rosa]],"&gt;="&amp;LARGE(BN_BolxEst2[[#This Row],[Retiro]:[Villa Rosa]],4))</f>
        <v>1466938</v>
      </c>
      <c r="AO135" s="131">
        <f>+AN135/BN_BolxEst2[[#This Row],[TOTAL]]</f>
        <v>0.41908838281899274</v>
      </c>
      <c r="AP135" s="130">
        <f>+BN_BolxEst2[[#This Row],[TOTAL]]-AN135</f>
        <v>2033369</v>
      </c>
      <c r="AQ135" s="131">
        <f>+AP135/BN_BolxEst2[[#This Row],[TOTAL]]</f>
        <v>0.58091161718100726</v>
      </c>
    </row>
    <row r="136" spans="1:43" x14ac:dyDescent="0.25">
      <c r="A136" s="5">
        <v>2005</v>
      </c>
      <c r="B136" s="5" t="s">
        <v>5</v>
      </c>
      <c r="C136" s="5" t="s">
        <v>26</v>
      </c>
      <c r="D136" s="3">
        <v>352973</v>
      </c>
      <c r="F136" s="114">
        <v>2005</v>
      </c>
      <c r="G136" s="114" t="s">
        <v>5</v>
      </c>
      <c r="H136" s="17">
        <v>352973</v>
      </c>
      <c r="I136" s="17">
        <v>14948</v>
      </c>
      <c r="J136" s="17">
        <v>26309</v>
      </c>
      <c r="K136" s="17">
        <v>0</v>
      </c>
      <c r="L136" s="17">
        <v>163418</v>
      </c>
      <c r="M136" s="17">
        <v>48381</v>
      </c>
      <c r="N136" s="17">
        <v>65707</v>
      </c>
      <c r="O136" s="17">
        <v>113005</v>
      </c>
      <c r="P136" s="17">
        <v>76193</v>
      </c>
      <c r="Q136" s="17">
        <v>146013</v>
      </c>
      <c r="R136" s="17">
        <v>229124</v>
      </c>
      <c r="S136" s="17">
        <v>56416</v>
      </c>
      <c r="T136" s="17">
        <v>156813</v>
      </c>
      <c r="U136" s="17">
        <v>180270</v>
      </c>
      <c r="V136" s="17">
        <v>100759</v>
      </c>
      <c r="W136" s="17">
        <v>229984</v>
      </c>
      <c r="X136" s="17">
        <v>193469</v>
      </c>
      <c r="Y136" s="17">
        <v>498462</v>
      </c>
      <c r="Z136" s="17">
        <v>122273</v>
      </c>
      <c r="AA136" s="17">
        <v>79405</v>
      </c>
      <c r="AB136" s="17">
        <v>104018</v>
      </c>
      <c r="AC136" s="17">
        <v>109853</v>
      </c>
      <c r="AD136" s="17">
        <v>71649</v>
      </c>
      <c r="AE136" s="15">
        <f t="shared" si="2"/>
        <v>3139442</v>
      </c>
      <c r="AF136" s="15"/>
      <c r="AN136" s="130">
        <f>SUMIFS(BN_BolxEst2[[#This Row],[Retiro]:[Villa Rosa]],BN_BolxEst2[[#This Row],[Retiro]:[Villa Rosa]],"&gt;="&amp;LARGE(BN_BolxEst2[[#This Row],[Retiro]:[Villa Rosa]],4))</f>
        <v>1310543</v>
      </c>
      <c r="AO136" s="131">
        <f>+AN136/BN_BolxEst2[[#This Row],[TOTAL]]</f>
        <v>0.41744456498957461</v>
      </c>
      <c r="AP136" s="130">
        <f>+BN_BolxEst2[[#This Row],[TOTAL]]-AN136</f>
        <v>1828899</v>
      </c>
      <c r="AQ136" s="131">
        <f>+AP136/BN_BolxEst2[[#This Row],[TOTAL]]</f>
        <v>0.58255543501042539</v>
      </c>
    </row>
    <row r="137" spans="1:43" x14ac:dyDescent="0.25">
      <c r="A137" s="5">
        <v>2005</v>
      </c>
      <c r="B137" s="5" t="s">
        <v>6</v>
      </c>
      <c r="C137" s="5" t="s">
        <v>26</v>
      </c>
      <c r="D137" s="3">
        <v>408528</v>
      </c>
      <c r="F137" s="114">
        <v>2005</v>
      </c>
      <c r="G137" s="114" t="s">
        <v>6</v>
      </c>
      <c r="H137" s="17">
        <v>408528</v>
      </c>
      <c r="I137" s="17">
        <v>17491</v>
      </c>
      <c r="J137" s="17">
        <v>23236</v>
      </c>
      <c r="K137" s="17">
        <v>0</v>
      </c>
      <c r="L137" s="17">
        <v>176710</v>
      </c>
      <c r="M137" s="17">
        <v>53739</v>
      </c>
      <c r="N137" s="17">
        <v>73181</v>
      </c>
      <c r="O137" s="17">
        <v>120621</v>
      </c>
      <c r="P137" s="17">
        <v>80276</v>
      </c>
      <c r="Q137" s="17">
        <v>161738</v>
      </c>
      <c r="R137" s="17">
        <v>240067</v>
      </c>
      <c r="S137" s="17">
        <v>60185</v>
      </c>
      <c r="T137" s="17">
        <v>166276</v>
      </c>
      <c r="U137" s="17">
        <v>194532</v>
      </c>
      <c r="V137" s="17">
        <v>105719</v>
      </c>
      <c r="W137" s="17">
        <v>242166</v>
      </c>
      <c r="X137" s="17">
        <v>210494</v>
      </c>
      <c r="Y137" s="17">
        <v>527647</v>
      </c>
      <c r="Z137" s="17">
        <v>130419</v>
      </c>
      <c r="AA137" s="17">
        <v>83494</v>
      </c>
      <c r="AB137" s="17">
        <v>115513</v>
      </c>
      <c r="AC137" s="17">
        <v>114781</v>
      </c>
      <c r="AD137" s="17">
        <v>79127</v>
      </c>
      <c r="AE137" s="15">
        <f t="shared" si="2"/>
        <v>3385940</v>
      </c>
      <c r="AF137" s="15"/>
      <c r="AN137" s="130">
        <f>SUMIFS(BN_BolxEst2[[#This Row],[Retiro]:[Villa Rosa]],BN_BolxEst2[[#This Row],[Retiro]:[Villa Rosa]],"&gt;="&amp;LARGE(BN_BolxEst2[[#This Row],[Retiro]:[Villa Rosa]],4))</f>
        <v>1418408</v>
      </c>
      <c r="AO137" s="131">
        <f>+AN137/BN_BolxEst2[[#This Row],[TOTAL]]</f>
        <v>0.41891114432033644</v>
      </c>
      <c r="AP137" s="130">
        <f>+BN_BolxEst2[[#This Row],[TOTAL]]-AN137</f>
        <v>1967532</v>
      </c>
      <c r="AQ137" s="131">
        <f>+AP137/BN_BolxEst2[[#This Row],[TOTAL]]</f>
        <v>0.58108885567966351</v>
      </c>
    </row>
    <row r="138" spans="1:43" x14ac:dyDescent="0.25">
      <c r="A138" s="5">
        <v>2005</v>
      </c>
      <c r="B138" s="5" t="s">
        <v>7</v>
      </c>
      <c r="C138" s="5" t="s">
        <v>26</v>
      </c>
      <c r="D138" s="3">
        <v>379009</v>
      </c>
      <c r="F138" s="114">
        <v>2005</v>
      </c>
      <c r="G138" s="114" t="s">
        <v>7</v>
      </c>
      <c r="H138" s="17">
        <v>379009</v>
      </c>
      <c r="I138" s="17">
        <v>15759</v>
      </c>
      <c r="J138" s="17">
        <v>25374</v>
      </c>
      <c r="K138" s="17">
        <v>0</v>
      </c>
      <c r="L138" s="17">
        <v>171627</v>
      </c>
      <c r="M138" s="17">
        <v>52082</v>
      </c>
      <c r="N138" s="17">
        <v>70585</v>
      </c>
      <c r="O138" s="17">
        <v>119353</v>
      </c>
      <c r="P138" s="17">
        <v>80373</v>
      </c>
      <c r="Q138" s="17">
        <v>160764</v>
      </c>
      <c r="R138" s="17">
        <v>238229</v>
      </c>
      <c r="S138" s="17">
        <v>60919</v>
      </c>
      <c r="T138" s="17">
        <v>163766</v>
      </c>
      <c r="U138" s="17">
        <v>196252</v>
      </c>
      <c r="V138" s="17">
        <v>107400</v>
      </c>
      <c r="W138" s="17">
        <v>237660</v>
      </c>
      <c r="X138" s="17">
        <v>210550</v>
      </c>
      <c r="Y138" s="17">
        <v>528423</v>
      </c>
      <c r="Z138" s="17">
        <v>129072</v>
      </c>
      <c r="AA138" s="17">
        <v>83340</v>
      </c>
      <c r="AB138" s="17">
        <v>110109</v>
      </c>
      <c r="AC138" s="17">
        <v>112736</v>
      </c>
      <c r="AD138" s="17">
        <v>77040</v>
      </c>
      <c r="AE138" s="15">
        <f t="shared" si="2"/>
        <v>3330422</v>
      </c>
      <c r="AF138" s="15"/>
      <c r="AN138" s="130">
        <f>SUMIFS(BN_BolxEst2[[#This Row],[Retiro]:[Villa Rosa]],BN_BolxEst2[[#This Row],[Retiro]:[Villa Rosa]],"&gt;="&amp;LARGE(BN_BolxEst2[[#This Row],[Retiro]:[Villa Rosa]],4))</f>
        <v>1383321</v>
      </c>
      <c r="AO138" s="131">
        <f>+AN138/BN_BolxEst2[[#This Row],[TOTAL]]</f>
        <v>0.41535907461576943</v>
      </c>
      <c r="AP138" s="130">
        <f>+BN_BolxEst2[[#This Row],[TOTAL]]-AN138</f>
        <v>1947101</v>
      </c>
      <c r="AQ138" s="131">
        <f>+AP138/BN_BolxEst2[[#This Row],[TOTAL]]</f>
        <v>0.58464092538423063</v>
      </c>
    </row>
    <row r="139" spans="1:43" x14ac:dyDescent="0.25">
      <c r="A139" s="5">
        <v>2005</v>
      </c>
      <c r="B139" s="5" t="s">
        <v>8</v>
      </c>
      <c r="C139" s="5" t="s">
        <v>26</v>
      </c>
      <c r="D139" s="3">
        <v>407417</v>
      </c>
      <c r="F139" s="114">
        <v>2005</v>
      </c>
      <c r="G139" s="114" t="s">
        <v>8</v>
      </c>
      <c r="H139" s="17">
        <v>407417</v>
      </c>
      <c r="I139" s="17">
        <v>17902</v>
      </c>
      <c r="J139" s="17">
        <v>29267</v>
      </c>
      <c r="K139" s="17">
        <v>0</v>
      </c>
      <c r="L139" s="17">
        <v>181849</v>
      </c>
      <c r="M139" s="17">
        <v>57555</v>
      </c>
      <c r="N139" s="17">
        <v>74886</v>
      </c>
      <c r="O139" s="17">
        <v>127182</v>
      </c>
      <c r="P139" s="17">
        <v>84233</v>
      </c>
      <c r="Q139" s="17">
        <v>171910</v>
      </c>
      <c r="R139" s="17">
        <v>250532</v>
      </c>
      <c r="S139" s="17">
        <v>62110</v>
      </c>
      <c r="T139" s="17">
        <v>177847</v>
      </c>
      <c r="U139" s="17">
        <v>202328</v>
      </c>
      <c r="V139" s="17">
        <v>113468</v>
      </c>
      <c r="W139" s="17">
        <v>255689</v>
      </c>
      <c r="X139" s="17">
        <v>222077</v>
      </c>
      <c r="Y139" s="17">
        <v>559406</v>
      </c>
      <c r="Z139" s="17">
        <v>139097</v>
      </c>
      <c r="AA139" s="17">
        <v>89475</v>
      </c>
      <c r="AB139" s="17">
        <v>113842</v>
      </c>
      <c r="AC139" s="17">
        <v>118224</v>
      </c>
      <c r="AD139" s="17">
        <v>80056</v>
      </c>
      <c r="AE139" s="15">
        <f t="shared" si="2"/>
        <v>3536352</v>
      </c>
      <c r="AF139" s="15"/>
      <c r="AN139" s="130">
        <f>SUMIFS(BN_BolxEst2[[#This Row],[Retiro]:[Villa Rosa]],BN_BolxEst2[[#This Row],[Retiro]:[Villa Rosa]],"&gt;="&amp;LARGE(BN_BolxEst2[[#This Row],[Retiro]:[Villa Rosa]],4))</f>
        <v>1473044</v>
      </c>
      <c r="AO139" s="131">
        <f>+AN139/BN_BolxEst2[[#This Row],[TOTAL]]</f>
        <v>0.41654337577254752</v>
      </c>
      <c r="AP139" s="130">
        <f>+BN_BolxEst2[[#This Row],[TOTAL]]-AN139</f>
        <v>2063308</v>
      </c>
      <c r="AQ139" s="131">
        <f>+AP139/BN_BolxEst2[[#This Row],[TOTAL]]</f>
        <v>0.58345662422745248</v>
      </c>
    </row>
    <row r="140" spans="1:43" x14ac:dyDescent="0.25">
      <c r="A140" s="5">
        <v>2005</v>
      </c>
      <c r="B140" s="5" t="s">
        <v>9</v>
      </c>
      <c r="C140" s="5" t="s">
        <v>26</v>
      </c>
      <c r="D140" s="3">
        <v>419451</v>
      </c>
      <c r="F140" s="114">
        <v>2005</v>
      </c>
      <c r="G140" s="114" t="s">
        <v>9</v>
      </c>
      <c r="H140" s="17">
        <v>419451</v>
      </c>
      <c r="I140" s="17">
        <v>17564</v>
      </c>
      <c r="J140" s="17">
        <v>30237</v>
      </c>
      <c r="K140" s="17">
        <v>0</v>
      </c>
      <c r="L140" s="17">
        <v>183490</v>
      </c>
      <c r="M140" s="17">
        <v>58013</v>
      </c>
      <c r="N140" s="17">
        <v>73930</v>
      </c>
      <c r="O140" s="17">
        <v>125601</v>
      </c>
      <c r="P140" s="17">
        <v>85072</v>
      </c>
      <c r="Q140" s="17">
        <v>169327</v>
      </c>
      <c r="R140" s="17">
        <v>259198</v>
      </c>
      <c r="S140" s="17">
        <v>64581</v>
      </c>
      <c r="T140" s="17">
        <v>179056</v>
      </c>
      <c r="U140" s="17">
        <v>208196</v>
      </c>
      <c r="V140" s="17">
        <v>115457</v>
      </c>
      <c r="W140" s="17">
        <v>254696</v>
      </c>
      <c r="X140" s="17">
        <v>227122</v>
      </c>
      <c r="Y140" s="17">
        <v>568894</v>
      </c>
      <c r="Z140" s="17">
        <v>140263</v>
      </c>
      <c r="AA140" s="17">
        <v>92545</v>
      </c>
      <c r="AB140" s="17">
        <v>118405</v>
      </c>
      <c r="AC140" s="17">
        <v>122696</v>
      </c>
      <c r="AD140" s="17">
        <v>84272</v>
      </c>
      <c r="AE140" s="15">
        <f t="shared" si="2"/>
        <v>3598066</v>
      </c>
      <c r="AF140" s="15"/>
      <c r="AN140" s="130">
        <f>SUMIFS(BN_BolxEst2[[#This Row],[Retiro]:[Villa Rosa]],BN_BolxEst2[[#This Row],[Retiro]:[Villa Rosa]],"&gt;="&amp;LARGE(BN_BolxEst2[[#This Row],[Retiro]:[Villa Rosa]],4))</f>
        <v>1502239</v>
      </c>
      <c r="AO140" s="131">
        <f>+AN140/BN_BolxEst2[[#This Row],[TOTAL]]</f>
        <v>0.41751290832352717</v>
      </c>
      <c r="AP140" s="130">
        <f>+BN_BolxEst2[[#This Row],[TOTAL]]-AN140</f>
        <v>2095827</v>
      </c>
      <c r="AQ140" s="131">
        <f>+AP140/BN_BolxEst2[[#This Row],[TOTAL]]</f>
        <v>0.58248709167647283</v>
      </c>
    </row>
    <row r="141" spans="1:43" x14ac:dyDescent="0.25">
      <c r="A141" s="5">
        <v>2005</v>
      </c>
      <c r="B141" s="5" t="s">
        <v>10</v>
      </c>
      <c r="C141" s="5" t="s">
        <v>26</v>
      </c>
      <c r="D141" s="3">
        <v>428689</v>
      </c>
      <c r="F141" s="114">
        <v>2005</v>
      </c>
      <c r="G141" s="114" t="s">
        <v>10</v>
      </c>
      <c r="H141" s="17">
        <v>428689</v>
      </c>
      <c r="I141" s="17">
        <v>17898</v>
      </c>
      <c r="J141" s="17">
        <v>28786</v>
      </c>
      <c r="K141" s="17">
        <v>0</v>
      </c>
      <c r="L141" s="17">
        <v>189103</v>
      </c>
      <c r="M141" s="17">
        <v>60996</v>
      </c>
      <c r="N141" s="17">
        <v>75793</v>
      </c>
      <c r="O141" s="17">
        <v>127690</v>
      </c>
      <c r="P141" s="17">
        <v>86890</v>
      </c>
      <c r="Q141" s="17">
        <v>173002</v>
      </c>
      <c r="R141" s="17">
        <v>256294</v>
      </c>
      <c r="S141" s="17">
        <v>66113</v>
      </c>
      <c r="T141" s="17">
        <v>185932</v>
      </c>
      <c r="U141" s="17">
        <v>206590</v>
      </c>
      <c r="V141" s="17">
        <v>115783</v>
      </c>
      <c r="W141" s="17">
        <v>259965</v>
      </c>
      <c r="X141" s="17">
        <v>229014</v>
      </c>
      <c r="Y141" s="17">
        <v>575148</v>
      </c>
      <c r="Z141" s="17">
        <v>139493</v>
      </c>
      <c r="AA141" s="17">
        <v>91748</v>
      </c>
      <c r="AB141" s="17">
        <v>113688</v>
      </c>
      <c r="AC141" s="17">
        <v>124476</v>
      </c>
      <c r="AD141" s="17">
        <v>85107</v>
      </c>
      <c r="AE141" s="15">
        <f t="shared" si="2"/>
        <v>3638198</v>
      </c>
      <c r="AF141" s="15"/>
      <c r="AN141" s="130">
        <f>SUMIFS(BN_BolxEst2[[#This Row],[Retiro]:[Villa Rosa]],BN_BolxEst2[[#This Row],[Retiro]:[Villa Rosa]],"&gt;="&amp;LARGE(BN_BolxEst2[[#This Row],[Retiro]:[Villa Rosa]],4))</f>
        <v>1520096</v>
      </c>
      <c r="AO141" s="131">
        <f>+AN141/BN_BolxEst2[[#This Row],[TOTAL]]</f>
        <v>0.4178156329039816</v>
      </c>
      <c r="AP141" s="130">
        <f>+BN_BolxEst2[[#This Row],[TOTAL]]-AN141</f>
        <v>2118102</v>
      </c>
      <c r="AQ141" s="131">
        <f>+AP141/BN_BolxEst2[[#This Row],[TOTAL]]</f>
        <v>0.5821843670960184</v>
      </c>
    </row>
    <row r="142" spans="1:43" x14ac:dyDescent="0.25">
      <c r="A142" s="5">
        <v>2005</v>
      </c>
      <c r="B142" s="5" t="s">
        <v>11</v>
      </c>
      <c r="C142" s="5" t="s">
        <v>26</v>
      </c>
      <c r="D142" s="3">
        <v>453751</v>
      </c>
      <c r="F142" s="114">
        <v>2005</v>
      </c>
      <c r="G142" s="114" t="s">
        <v>11</v>
      </c>
      <c r="H142" s="17">
        <v>453751</v>
      </c>
      <c r="I142" s="17">
        <v>18661</v>
      </c>
      <c r="J142" s="17">
        <v>24839</v>
      </c>
      <c r="K142" s="17">
        <v>0</v>
      </c>
      <c r="L142" s="17">
        <v>193907</v>
      </c>
      <c r="M142" s="17">
        <v>59282</v>
      </c>
      <c r="N142" s="17">
        <v>77255</v>
      </c>
      <c r="O142" s="17">
        <v>127397</v>
      </c>
      <c r="P142" s="17">
        <v>84493</v>
      </c>
      <c r="Q142" s="17">
        <v>170079</v>
      </c>
      <c r="R142" s="17">
        <v>262173</v>
      </c>
      <c r="S142" s="17">
        <v>63972</v>
      </c>
      <c r="T142" s="17">
        <v>183577</v>
      </c>
      <c r="U142" s="17">
        <v>210257</v>
      </c>
      <c r="V142" s="17">
        <v>114292</v>
      </c>
      <c r="W142" s="17">
        <v>258328</v>
      </c>
      <c r="X142" s="17">
        <v>222363</v>
      </c>
      <c r="Y142" s="17">
        <v>573650</v>
      </c>
      <c r="Z142" s="17">
        <v>137795</v>
      </c>
      <c r="AA142" s="17">
        <v>91076</v>
      </c>
      <c r="AB142" s="17">
        <v>120106</v>
      </c>
      <c r="AC142" s="17">
        <v>126790</v>
      </c>
      <c r="AD142" s="17">
        <v>88497</v>
      </c>
      <c r="AE142" s="15">
        <f t="shared" si="2"/>
        <v>3662540</v>
      </c>
      <c r="AF142" s="15"/>
      <c r="AN142" s="130">
        <f>SUMIFS(BN_BolxEst2[[#This Row],[Retiro]:[Villa Rosa]],BN_BolxEst2[[#This Row],[Retiro]:[Villa Rosa]],"&gt;="&amp;LARGE(BN_BolxEst2[[#This Row],[Retiro]:[Villa Rosa]],4))</f>
        <v>1547902</v>
      </c>
      <c r="AO142" s="131">
        <f>+AN142/BN_BolxEst2[[#This Row],[TOTAL]]</f>
        <v>0.42263074259939826</v>
      </c>
      <c r="AP142" s="130">
        <f>+BN_BolxEst2[[#This Row],[TOTAL]]-AN142</f>
        <v>2114638</v>
      </c>
      <c r="AQ142" s="131">
        <f>+AP142/BN_BolxEst2[[#This Row],[TOTAL]]</f>
        <v>0.57736925740060174</v>
      </c>
    </row>
    <row r="143" spans="1:43" x14ac:dyDescent="0.25">
      <c r="A143" s="5">
        <v>2006</v>
      </c>
      <c r="B143" s="5" t="s">
        <v>12</v>
      </c>
      <c r="C143" s="5" t="s">
        <v>26</v>
      </c>
      <c r="D143" s="3">
        <v>405113</v>
      </c>
      <c r="F143" s="114">
        <v>2006</v>
      </c>
      <c r="G143" s="114" t="s">
        <v>12</v>
      </c>
      <c r="H143" s="17">
        <v>405113</v>
      </c>
      <c r="I143" s="17">
        <v>17966</v>
      </c>
      <c r="J143" s="17">
        <v>23117</v>
      </c>
      <c r="K143" s="17">
        <v>0</v>
      </c>
      <c r="L143" s="17">
        <v>167396</v>
      </c>
      <c r="M143" s="17">
        <v>51542</v>
      </c>
      <c r="N143" s="17">
        <v>65340</v>
      </c>
      <c r="O143" s="17">
        <v>109014</v>
      </c>
      <c r="P143" s="17">
        <v>72140</v>
      </c>
      <c r="Q143" s="17">
        <v>145999</v>
      </c>
      <c r="R143" s="17">
        <v>238497</v>
      </c>
      <c r="S143" s="17">
        <v>56838</v>
      </c>
      <c r="T143" s="17">
        <v>162646</v>
      </c>
      <c r="U143" s="17">
        <v>174958</v>
      </c>
      <c r="V143" s="17">
        <v>98561</v>
      </c>
      <c r="W143" s="17">
        <v>223374</v>
      </c>
      <c r="X143" s="17">
        <v>201226</v>
      </c>
      <c r="Y143" s="17">
        <v>507079</v>
      </c>
      <c r="Z143" s="17">
        <v>128314</v>
      </c>
      <c r="AA143" s="17">
        <v>77853</v>
      </c>
      <c r="AB143" s="17">
        <v>105475</v>
      </c>
      <c r="AC143" s="17">
        <v>111780</v>
      </c>
      <c r="AD143" s="17">
        <v>78006</v>
      </c>
      <c r="AE143" s="15">
        <f t="shared" si="2"/>
        <v>3222234</v>
      </c>
      <c r="AF143" s="15"/>
      <c r="AN143" s="130">
        <f>SUMIFS(BN_BolxEst2[[#This Row],[Retiro]:[Villa Rosa]],BN_BolxEst2[[#This Row],[Retiro]:[Villa Rosa]],"&gt;="&amp;LARGE(BN_BolxEst2[[#This Row],[Retiro]:[Villa Rosa]],4))</f>
        <v>1374063</v>
      </c>
      <c r="AO143" s="131">
        <f>+AN143/BN_BolxEst2[[#This Row],[TOTAL]]</f>
        <v>0.42643178614588512</v>
      </c>
      <c r="AP143" s="130">
        <f>+BN_BolxEst2[[#This Row],[TOTAL]]-AN143</f>
        <v>1848171</v>
      </c>
      <c r="AQ143" s="131">
        <f>+AP143/BN_BolxEst2[[#This Row],[TOTAL]]</f>
        <v>0.57356821385411483</v>
      </c>
    </row>
    <row r="144" spans="1:43" x14ac:dyDescent="0.25">
      <c r="A144" s="5">
        <v>2006</v>
      </c>
      <c r="B144" s="5" t="s">
        <v>13</v>
      </c>
      <c r="C144" s="5" t="s">
        <v>26</v>
      </c>
      <c r="D144" s="3">
        <v>396624</v>
      </c>
      <c r="F144" s="114">
        <v>2006</v>
      </c>
      <c r="G144" s="114" t="s">
        <v>13</v>
      </c>
      <c r="H144" s="17">
        <v>396624</v>
      </c>
      <c r="I144" s="17">
        <v>17384</v>
      </c>
      <c r="J144" s="17">
        <v>25210</v>
      </c>
      <c r="K144" s="17">
        <v>0</v>
      </c>
      <c r="L144" s="17">
        <v>163658</v>
      </c>
      <c r="M144" s="17">
        <v>50928</v>
      </c>
      <c r="N144" s="17">
        <v>67879</v>
      </c>
      <c r="O144" s="17">
        <v>106368</v>
      </c>
      <c r="P144" s="17">
        <v>71946</v>
      </c>
      <c r="Q144" s="17">
        <v>148075</v>
      </c>
      <c r="R144" s="17">
        <v>229391</v>
      </c>
      <c r="S144" s="17">
        <v>56108</v>
      </c>
      <c r="T144" s="17">
        <v>159580</v>
      </c>
      <c r="U144" s="17">
        <v>173930</v>
      </c>
      <c r="V144" s="17">
        <v>97910</v>
      </c>
      <c r="W144" s="17">
        <v>220011</v>
      </c>
      <c r="X144" s="17">
        <v>191863</v>
      </c>
      <c r="Y144" s="17">
        <v>495765</v>
      </c>
      <c r="Z144" s="17">
        <v>123323</v>
      </c>
      <c r="AA144" s="17">
        <v>78919</v>
      </c>
      <c r="AB144" s="17">
        <v>102513</v>
      </c>
      <c r="AC144" s="17">
        <v>109619</v>
      </c>
      <c r="AD144" s="17">
        <v>75372</v>
      </c>
      <c r="AE144" s="15">
        <f t="shared" si="2"/>
        <v>3162376</v>
      </c>
      <c r="AF144" s="15"/>
      <c r="AN144" s="130">
        <f>SUMIFS(BN_BolxEst2[[#This Row],[Retiro]:[Villa Rosa]],BN_BolxEst2[[#This Row],[Retiro]:[Villa Rosa]],"&gt;="&amp;LARGE(BN_BolxEst2[[#This Row],[Retiro]:[Villa Rosa]],4))</f>
        <v>1341791</v>
      </c>
      <c r="AO144" s="131">
        <f>+AN144/BN_BolxEst2[[#This Row],[TOTAL]]</f>
        <v>0.42429837565172518</v>
      </c>
      <c r="AP144" s="130">
        <f>+BN_BolxEst2[[#This Row],[TOTAL]]-AN144</f>
        <v>1820585</v>
      </c>
      <c r="AQ144" s="131">
        <f>+AP144/BN_BolxEst2[[#This Row],[TOTAL]]</f>
        <v>0.57570162434827488</v>
      </c>
    </row>
    <row r="145" spans="1:43" x14ac:dyDescent="0.25">
      <c r="A145" s="5">
        <v>2006</v>
      </c>
      <c r="B145" s="5" t="s">
        <v>14</v>
      </c>
      <c r="C145" s="5" t="s">
        <v>26</v>
      </c>
      <c r="D145" s="3">
        <v>428740</v>
      </c>
      <c r="F145" s="114">
        <v>2006</v>
      </c>
      <c r="G145" s="114" t="s">
        <v>14</v>
      </c>
      <c r="H145" s="17">
        <v>428740</v>
      </c>
      <c r="I145" s="17">
        <v>18467</v>
      </c>
      <c r="J145" s="17">
        <v>29393</v>
      </c>
      <c r="K145" s="17">
        <v>0</v>
      </c>
      <c r="L145" s="17">
        <v>193714</v>
      </c>
      <c r="M145" s="17">
        <v>59655</v>
      </c>
      <c r="N145" s="17">
        <v>78481</v>
      </c>
      <c r="O145" s="17">
        <v>126866</v>
      </c>
      <c r="P145" s="17">
        <v>88525</v>
      </c>
      <c r="Q145" s="17">
        <v>179543</v>
      </c>
      <c r="R145" s="17">
        <v>264178</v>
      </c>
      <c r="S145" s="17">
        <v>65933</v>
      </c>
      <c r="T145" s="17">
        <v>191364</v>
      </c>
      <c r="U145" s="17">
        <v>208886</v>
      </c>
      <c r="V145" s="17">
        <v>115280</v>
      </c>
      <c r="W145" s="17">
        <v>266090</v>
      </c>
      <c r="X145" s="17">
        <v>229764</v>
      </c>
      <c r="Y145" s="17">
        <v>594243</v>
      </c>
      <c r="Z145" s="17">
        <v>145476</v>
      </c>
      <c r="AA145" s="17">
        <v>93146</v>
      </c>
      <c r="AB145" s="17">
        <v>123298</v>
      </c>
      <c r="AC145" s="17">
        <v>129239</v>
      </c>
      <c r="AD145" s="17">
        <v>87291</v>
      </c>
      <c r="AE145" s="15">
        <f t="shared" si="2"/>
        <v>3717572</v>
      </c>
      <c r="AF145" s="15"/>
      <c r="AN145" s="130">
        <f>SUMIFS(BN_BolxEst2[[#This Row],[Retiro]:[Villa Rosa]],BN_BolxEst2[[#This Row],[Retiro]:[Villa Rosa]],"&gt;="&amp;LARGE(BN_BolxEst2[[#This Row],[Retiro]:[Villa Rosa]],4))</f>
        <v>1553251</v>
      </c>
      <c r="AO145" s="131">
        <f>+AN145/BN_BolxEst2[[#This Row],[TOTAL]]</f>
        <v>0.41781329319243848</v>
      </c>
      <c r="AP145" s="130">
        <f>+BN_BolxEst2[[#This Row],[TOTAL]]-AN145</f>
        <v>2164321</v>
      </c>
      <c r="AQ145" s="131">
        <f>+AP145/BN_BolxEst2[[#This Row],[TOTAL]]</f>
        <v>0.58218670680756146</v>
      </c>
    </row>
    <row r="146" spans="1:43" x14ac:dyDescent="0.25">
      <c r="A146" s="5">
        <v>2006</v>
      </c>
      <c r="B146" s="5" t="s">
        <v>15</v>
      </c>
      <c r="C146" s="5" t="s">
        <v>26</v>
      </c>
      <c r="D146" s="3">
        <v>442793</v>
      </c>
      <c r="F146" s="114">
        <v>2006</v>
      </c>
      <c r="G146" s="114" t="s">
        <v>15</v>
      </c>
      <c r="H146" s="17">
        <v>442793</v>
      </c>
      <c r="I146" s="17">
        <v>19166</v>
      </c>
      <c r="J146" s="17">
        <v>33237</v>
      </c>
      <c r="K146" s="17">
        <v>0</v>
      </c>
      <c r="L146" s="17">
        <v>188283</v>
      </c>
      <c r="M146" s="17">
        <v>58919</v>
      </c>
      <c r="N146" s="17">
        <v>76586</v>
      </c>
      <c r="O146" s="17">
        <v>124039</v>
      </c>
      <c r="P146" s="17">
        <v>83891</v>
      </c>
      <c r="Q146" s="17">
        <v>178706</v>
      </c>
      <c r="R146" s="17">
        <v>260044</v>
      </c>
      <c r="S146" s="17">
        <v>64822</v>
      </c>
      <c r="T146" s="17">
        <v>188105</v>
      </c>
      <c r="U146" s="17">
        <v>203600</v>
      </c>
      <c r="V146" s="17">
        <v>113056</v>
      </c>
      <c r="W146" s="17">
        <v>262557</v>
      </c>
      <c r="X146" s="17">
        <v>227177</v>
      </c>
      <c r="Y146" s="17">
        <v>573610</v>
      </c>
      <c r="Z146" s="17">
        <v>140538</v>
      </c>
      <c r="AA146" s="17">
        <v>92191</v>
      </c>
      <c r="AB146" s="17">
        <v>120309</v>
      </c>
      <c r="AC146" s="17">
        <v>129884</v>
      </c>
      <c r="AD146" s="17">
        <v>86665</v>
      </c>
      <c r="AE146" s="15">
        <f t="shared" si="2"/>
        <v>3668178</v>
      </c>
      <c r="AF146" s="15"/>
      <c r="AN146" s="130">
        <f>SUMIFS(BN_BolxEst2[[#This Row],[Retiro]:[Villa Rosa]],BN_BolxEst2[[#This Row],[Retiro]:[Villa Rosa]],"&gt;="&amp;LARGE(BN_BolxEst2[[#This Row],[Retiro]:[Villa Rosa]],4))</f>
        <v>1539004</v>
      </c>
      <c r="AO146" s="131">
        <f>+AN146/BN_BolxEst2[[#This Row],[TOTAL]]</f>
        <v>0.41955543051618543</v>
      </c>
      <c r="AP146" s="130">
        <f>+BN_BolxEst2[[#This Row],[TOTAL]]-AN146</f>
        <v>2129174</v>
      </c>
      <c r="AQ146" s="131">
        <f>+AP146/BN_BolxEst2[[#This Row],[TOTAL]]</f>
        <v>0.58044456948381462</v>
      </c>
    </row>
    <row r="147" spans="1:43" x14ac:dyDescent="0.25">
      <c r="A147" s="5">
        <v>2006</v>
      </c>
      <c r="B147" s="5" t="s">
        <v>4</v>
      </c>
      <c r="C147" s="5" t="s">
        <v>26</v>
      </c>
      <c r="D147" s="3">
        <v>449058</v>
      </c>
      <c r="F147" s="114">
        <v>2006</v>
      </c>
      <c r="G147" s="114" t="s">
        <v>4</v>
      </c>
      <c r="H147" s="17">
        <v>449058</v>
      </c>
      <c r="I147" s="17">
        <v>19473</v>
      </c>
      <c r="J147" s="17">
        <v>35202</v>
      </c>
      <c r="K147" s="17">
        <v>0</v>
      </c>
      <c r="L147" s="17">
        <v>194552</v>
      </c>
      <c r="M147" s="17">
        <v>60397</v>
      </c>
      <c r="N147" s="17">
        <v>79677</v>
      </c>
      <c r="O147" s="17">
        <v>128238</v>
      </c>
      <c r="P147" s="17">
        <v>87868</v>
      </c>
      <c r="Q147" s="17">
        <v>178518</v>
      </c>
      <c r="R147" s="17">
        <v>260254</v>
      </c>
      <c r="S147" s="17">
        <v>63688</v>
      </c>
      <c r="T147" s="17">
        <v>191236</v>
      </c>
      <c r="U147" s="17">
        <v>213090</v>
      </c>
      <c r="V147" s="17">
        <v>116361</v>
      </c>
      <c r="W147" s="17">
        <v>266592</v>
      </c>
      <c r="X147" s="17">
        <v>241197</v>
      </c>
      <c r="Y147" s="17">
        <v>600016</v>
      </c>
      <c r="Z147" s="17">
        <v>143409</v>
      </c>
      <c r="AA147" s="17">
        <v>92932</v>
      </c>
      <c r="AB147" s="17">
        <v>120407</v>
      </c>
      <c r="AC147" s="17">
        <v>129238</v>
      </c>
      <c r="AD147" s="17">
        <v>85943</v>
      </c>
      <c r="AE147" s="15">
        <f t="shared" si="2"/>
        <v>3757346</v>
      </c>
      <c r="AF147" s="15"/>
      <c r="AN147" s="130">
        <f>SUMIFS(BN_BolxEst2[[#This Row],[Retiro]:[Villa Rosa]],BN_BolxEst2[[#This Row],[Retiro]:[Villa Rosa]],"&gt;="&amp;LARGE(BN_BolxEst2[[#This Row],[Retiro]:[Villa Rosa]],4))</f>
        <v>1575920</v>
      </c>
      <c r="AO147" s="131">
        <f>+AN147/BN_BolxEst2[[#This Row],[TOTAL]]</f>
        <v>0.41942371024654101</v>
      </c>
      <c r="AP147" s="130">
        <f>+BN_BolxEst2[[#This Row],[TOTAL]]-AN147</f>
        <v>2181426</v>
      </c>
      <c r="AQ147" s="131">
        <f>+AP147/BN_BolxEst2[[#This Row],[TOTAL]]</f>
        <v>0.58057628975345899</v>
      </c>
    </row>
    <row r="148" spans="1:43" x14ac:dyDescent="0.25">
      <c r="A148" s="5">
        <v>2006</v>
      </c>
      <c r="B148" s="5" t="s">
        <v>5</v>
      </c>
      <c r="C148" s="5" t="s">
        <v>26</v>
      </c>
      <c r="D148" s="3">
        <v>417330</v>
      </c>
      <c r="F148" s="114">
        <v>2006</v>
      </c>
      <c r="G148" s="114" t="s">
        <v>5</v>
      </c>
      <c r="H148" s="17">
        <v>417330</v>
      </c>
      <c r="I148" s="17">
        <v>18770</v>
      </c>
      <c r="J148" s="17">
        <v>28102</v>
      </c>
      <c r="K148" s="17">
        <v>0</v>
      </c>
      <c r="L148" s="17">
        <v>186618</v>
      </c>
      <c r="M148" s="17">
        <v>56683</v>
      </c>
      <c r="N148" s="17">
        <v>75333</v>
      </c>
      <c r="O148" s="17">
        <v>122844</v>
      </c>
      <c r="P148" s="17">
        <v>87205</v>
      </c>
      <c r="Q148" s="17">
        <v>171591</v>
      </c>
      <c r="R148" s="17">
        <v>251593</v>
      </c>
      <c r="S148" s="17">
        <v>59226</v>
      </c>
      <c r="T148" s="17">
        <v>181077</v>
      </c>
      <c r="U148" s="17">
        <v>197230</v>
      </c>
      <c r="V148" s="17">
        <v>114706</v>
      </c>
      <c r="W148" s="17">
        <v>259743</v>
      </c>
      <c r="X148" s="17">
        <v>228991</v>
      </c>
      <c r="Y148" s="17">
        <v>575591</v>
      </c>
      <c r="Z148" s="17">
        <v>136901</v>
      </c>
      <c r="AA148" s="17">
        <v>88142</v>
      </c>
      <c r="AB148" s="17">
        <v>117222</v>
      </c>
      <c r="AC148" s="17">
        <v>125892</v>
      </c>
      <c r="AD148" s="17">
        <v>84571</v>
      </c>
      <c r="AE148" s="15">
        <f t="shared" si="2"/>
        <v>3585361</v>
      </c>
      <c r="AF148" s="15"/>
      <c r="AN148" s="130">
        <f>SUMIFS(BN_BolxEst2[[#This Row],[Retiro]:[Villa Rosa]],BN_BolxEst2[[#This Row],[Retiro]:[Villa Rosa]],"&gt;="&amp;LARGE(BN_BolxEst2[[#This Row],[Retiro]:[Villa Rosa]],4))</f>
        <v>1504257</v>
      </c>
      <c r="AO148" s="131">
        <f>+AN148/BN_BolxEst2[[#This Row],[TOTAL]]</f>
        <v>0.41955524143872819</v>
      </c>
      <c r="AP148" s="130">
        <f>+BN_BolxEst2[[#This Row],[TOTAL]]-AN148</f>
        <v>2081104</v>
      </c>
      <c r="AQ148" s="131">
        <f>+AP148/BN_BolxEst2[[#This Row],[TOTAL]]</f>
        <v>0.58044475856127176</v>
      </c>
    </row>
    <row r="149" spans="1:43" x14ac:dyDescent="0.25">
      <c r="A149" s="5">
        <v>2006</v>
      </c>
      <c r="B149" s="5" t="s">
        <v>6</v>
      </c>
      <c r="C149" s="5" t="s">
        <v>26</v>
      </c>
      <c r="D149" s="3">
        <v>438070</v>
      </c>
      <c r="F149" s="114">
        <v>2006</v>
      </c>
      <c r="G149" s="114" t="s">
        <v>6</v>
      </c>
      <c r="H149" s="17">
        <v>438070</v>
      </c>
      <c r="I149" s="17">
        <v>19629</v>
      </c>
      <c r="J149" s="17">
        <v>24537</v>
      </c>
      <c r="K149" s="17">
        <v>0</v>
      </c>
      <c r="L149" s="17">
        <v>193063</v>
      </c>
      <c r="M149" s="17">
        <v>59731</v>
      </c>
      <c r="N149" s="17">
        <v>75080</v>
      </c>
      <c r="O149" s="17">
        <v>128496</v>
      </c>
      <c r="P149" s="17">
        <v>86250</v>
      </c>
      <c r="Q149" s="17">
        <v>178072</v>
      </c>
      <c r="R149" s="17">
        <v>266943</v>
      </c>
      <c r="S149" s="17">
        <v>63171</v>
      </c>
      <c r="T149" s="17">
        <v>190765</v>
      </c>
      <c r="U149" s="17">
        <v>207026</v>
      </c>
      <c r="V149" s="17">
        <v>116836</v>
      </c>
      <c r="W149" s="17">
        <v>270271</v>
      </c>
      <c r="X149" s="17">
        <v>245500</v>
      </c>
      <c r="Y149" s="17">
        <v>599426</v>
      </c>
      <c r="Z149" s="17">
        <v>148564</v>
      </c>
      <c r="AA149" s="17">
        <v>92280</v>
      </c>
      <c r="AB149" s="17">
        <v>124848</v>
      </c>
      <c r="AC149" s="17">
        <v>132469</v>
      </c>
      <c r="AD149" s="17">
        <v>88052</v>
      </c>
      <c r="AE149" s="15">
        <f t="shared" si="2"/>
        <v>3749079</v>
      </c>
      <c r="AF149" s="15"/>
      <c r="AN149" s="130">
        <f>SUMIFS(BN_BolxEst2[[#This Row],[Retiro]:[Villa Rosa]],BN_BolxEst2[[#This Row],[Retiro]:[Villa Rosa]],"&gt;="&amp;LARGE(BN_BolxEst2[[#This Row],[Retiro]:[Villa Rosa]],4))</f>
        <v>1574710</v>
      </c>
      <c r="AO149" s="131">
        <f>+AN149/BN_BolxEst2[[#This Row],[TOTAL]]</f>
        <v>0.42002582500928892</v>
      </c>
      <c r="AP149" s="130">
        <f>+BN_BolxEst2[[#This Row],[TOTAL]]-AN149</f>
        <v>2174369</v>
      </c>
      <c r="AQ149" s="131">
        <f>+AP149/BN_BolxEst2[[#This Row],[TOTAL]]</f>
        <v>0.57997417499071102</v>
      </c>
    </row>
    <row r="150" spans="1:43" x14ac:dyDescent="0.25">
      <c r="A150" s="5">
        <v>2006</v>
      </c>
      <c r="B150" s="5" t="s">
        <v>7</v>
      </c>
      <c r="C150" s="5" t="s">
        <v>26</v>
      </c>
      <c r="D150" s="3">
        <v>453760</v>
      </c>
      <c r="F150" s="114">
        <v>2006</v>
      </c>
      <c r="G150" s="114" t="s">
        <v>7</v>
      </c>
      <c r="H150" s="17">
        <v>453760</v>
      </c>
      <c r="I150" s="17">
        <v>21153</v>
      </c>
      <c r="J150" s="17">
        <v>26165</v>
      </c>
      <c r="K150" s="17">
        <v>0</v>
      </c>
      <c r="L150" s="17">
        <v>198712</v>
      </c>
      <c r="M150" s="17">
        <v>59869</v>
      </c>
      <c r="N150" s="17">
        <v>77568</v>
      </c>
      <c r="O150" s="17">
        <v>131054</v>
      </c>
      <c r="P150" s="17">
        <v>88244</v>
      </c>
      <c r="Q150" s="17">
        <v>183119</v>
      </c>
      <c r="R150" s="17">
        <v>267475</v>
      </c>
      <c r="S150" s="17">
        <v>64099</v>
      </c>
      <c r="T150" s="17">
        <v>199267</v>
      </c>
      <c r="U150" s="17">
        <v>212897</v>
      </c>
      <c r="V150" s="17">
        <v>119405</v>
      </c>
      <c r="W150" s="17">
        <v>277869</v>
      </c>
      <c r="X150" s="17">
        <v>248793</v>
      </c>
      <c r="Y150" s="17">
        <v>610286</v>
      </c>
      <c r="Z150" s="17">
        <v>150576</v>
      </c>
      <c r="AA150" s="17">
        <v>91944</v>
      </c>
      <c r="AB150" s="17">
        <v>128035</v>
      </c>
      <c r="AC150" s="17">
        <v>134270</v>
      </c>
      <c r="AD150" s="17">
        <v>90888</v>
      </c>
      <c r="AE150" s="15">
        <f t="shared" si="2"/>
        <v>3835448</v>
      </c>
      <c r="AF150" s="15"/>
      <c r="AN150" s="130">
        <f>SUMIFS(BN_BolxEst2[[#This Row],[Retiro]:[Villa Rosa]],BN_BolxEst2[[#This Row],[Retiro]:[Villa Rosa]],"&gt;="&amp;LARGE(BN_BolxEst2[[#This Row],[Retiro]:[Villa Rosa]],4))</f>
        <v>1609390</v>
      </c>
      <c r="AO150" s="131">
        <f>+AN150/BN_BolxEst2[[#This Row],[TOTAL]]</f>
        <v>0.41960939113240486</v>
      </c>
      <c r="AP150" s="130">
        <f>+BN_BolxEst2[[#This Row],[TOTAL]]-AN150</f>
        <v>2226058</v>
      </c>
      <c r="AQ150" s="131">
        <f>+AP150/BN_BolxEst2[[#This Row],[TOTAL]]</f>
        <v>0.58039060886759508</v>
      </c>
    </row>
    <row r="151" spans="1:43" x14ac:dyDescent="0.25">
      <c r="A151" s="5">
        <v>2006</v>
      </c>
      <c r="B151" s="5" t="s">
        <v>8</v>
      </c>
      <c r="C151" s="5" t="s">
        <v>26</v>
      </c>
      <c r="D151" s="3">
        <v>450485</v>
      </c>
      <c r="F151" s="114">
        <v>2006</v>
      </c>
      <c r="G151" s="114" t="s">
        <v>8</v>
      </c>
      <c r="H151" s="17">
        <v>450485</v>
      </c>
      <c r="I151" s="17">
        <v>22127</v>
      </c>
      <c r="J151" s="17">
        <v>29638</v>
      </c>
      <c r="K151" s="17">
        <v>0</v>
      </c>
      <c r="L151" s="17">
        <v>199616</v>
      </c>
      <c r="M151" s="17">
        <v>62784</v>
      </c>
      <c r="N151" s="17">
        <v>79057</v>
      </c>
      <c r="O151" s="17">
        <v>131243</v>
      </c>
      <c r="P151" s="17">
        <v>91236</v>
      </c>
      <c r="Q151" s="17">
        <v>182278</v>
      </c>
      <c r="R151" s="17">
        <v>272126</v>
      </c>
      <c r="S151" s="17">
        <v>64679</v>
      </c>
      <c r="T151" s="17">
        <v>196684</v>
      </c>
      <c r="U151" s="17">
        <v>210153</v>
      </c>
      <c r="V151" s="17">
        <v>119897</v>
      </c>
      <c r="W151" s="17">
        <v>280862</v>
      </c>
      <c r="X151" s="17">
        <v>249930</v>
      </c>
      <c r="Y151" s="17">
        <v>607120</v>
      </c>
      <c r="Z151" s="17">
        <v>153027</v>
      </c>
      <c r="AA151" s="17">
        <v>95952</v>
      </c>
      <c r="AB151" s="17">
        <v>126123</v>
      </c>
      <c r="AC151" s="17">
        <v>134808</v>
      </c>
      <c r="AD151" s="17">
        <v>89380</v>
      </c>
      <c r="AE151" s="15">
        <f t="shared" si="2"/>
        <v>3849205</v>
      </c>
      <c r="AF151" s="15"/>
      <c r="AN151" s="130">
        <f>SUMIFS(BN_BolxEst2[[#This Row],[Retiro]:[Villa Rosa]],BN_BolxEst2[[#This Row],[Retiro]:[Villa Rosa]],"&gt;="&amp;LARGE(BN_BolxEst2[[#This Row],[Retiro]:[Villa Rosa]],4))</f>
        <v>1610593</v>
      </c>
      <c r="AO151" s="131">
        <f>+AN151/BN_BolxEst2[[#This Row],[TOTAL]]</f>
        <v>0.41842224563253971</v>
      </c>
      <c r="AP151" s="130">
        <f>+BN_BolxEst2[[#This Row],[TOTAL]]-AN151</f>
        <v>2238612</v>
      </c>
      <c r="AQ151" s="131">
        <f>+AP151/BN_BolxEst2[[#This Row],[TOTAL]]</f>
        <v>0.58157775436746029</v>
      </c>
    </row>
    <row r="152" spans="1:43" x14ac:dyDescent="0.25">
      <c r="A152" s="5">
        <v>2006</v>
      </c>
      <c r="B152" s="5" t="s">
        <v>9</v>
      </c>
      <c r="C152" s="5" t="s">
        <v>26</v>
      </c>
      <c r="D152" s="3">
        <v>453102</v>
      </c>
      <c r="F152" s="114">
        <v>2006</v>
      </c>
      <c r="G152" s="114" t="s">
        <v>9</v>
      </c>
      <c r="H152" s="17">
        <v>453102</v>
      </c>
      <c r="I152" s="17">
        <v>19827</v>
      </c>
      <c r="J152" s="17">
        <v>30228</v>
      </c>
      <c r="K152" s="17">
        <v>0</v>
      </c>
      <c r="L152" s="17">
        <v>194989</v>
      </c>
      <c r="M152" s="17">
        <v>62432</v>
      </c>
      <c r="N152" s="17">
        <v>79200</v>
      </c>
      <c r="O152" s="17">
        <v>131262</v>
      </c>
      <c r="P152" s="17">
        <v>89110</v>
      </c>
      <c r="Q152" s="17">
        <v>181820</v>
      </c>
      <c r="R152" s="17">
        <v>271475</v>
      </c>
      <c r="S152" s="17">
        <v>65826</v>
      </c>
      <c r="T152" s="17">
        <v>195605</v>
      </c>
      <c r="U152" s="17">
        <v>211850</v>
      </c>
      <c r="V152" s="17">
        <v>120714</v>
      </c>
      <c r="W152" s="17">
        <v>280530</v>
      </c>
      <c r="X152" s="17">
        <v>249586</v>
      </c>
      <c r="Y152" s="17">
        <v>612596</v>
      </c>
      <c r="Z152" s="17">
        <v>147096</v>
      </c>
      <c r="AA152" s="17">
        <v>96724</v>
      </c>
      <c r="AB152" s="17">
        <v>127573</v>
      </c>
      <c r="AC152" s="17">
        <v>133182</v>
      </c>
      <c r="AD152" s="17">
        <v>89334</v>
      </c>
      <c r="AE152" s="15">
        <f t="shared" si="2"/>
        <v>3844061</v>
      </c>
      <c r="AF152" s="15"/>
      <c r="AN152" s="130">
        <f>SUMIFS(BN_BolxEst2[[#This Row],[Retiro]:[Villa Rosa]],BN_BolxEst2[[#This Row],[Retiro]:[Villa Rosa]],"&gt;="&amp;LARGE(BN_BolxEst2[[#This Row],[Retiro]:[Villa Rosa]],4))</f>
        <v>1617703</v>
      </c>
      <c r="AO152" s="131">
        <f>+AN152/BN_BolxEst2[[#This Row],[TOTAL]]</f>
        <v>0.42083177140008965</v>
      </c>
      <c r="AP152" s="130">
        <f>+BN_BolxEst2[[#This Row],[TOTAL]]-AN152</f>
        <v>2226358</v>
      </c>
      <c r="AQ152" s="131">
        <f>+AP152/BN_BolxEst2[[#This Row],[TOTAL]]</f>
        <v>0.57916822859991035</v>
      </c>
    </row>
    <row r="153" spans="1:43" x14ac:dyDescent="0.25">
      <c r="A153" s="5">
        <v>2006</v>
      </c>
      <c r="B153" s="5" t="s">
        <v>10</v>
      </c>
      <c r="C153" s="5" t="s">
        <v>26</v>
      </c>
      <c r="D153" s="3">
        <v>461029</v>
      </c>
      <c r="F153" s="114">
        <v>2006</v>
      </c>
      <c r="G153" s="114" t="s">
        <v>10</v>
      </c>
      <c r="H153" s="17">
        <v>461029</v>
      </c>
      <c r="I153" s="17">
        <v>21085</v>
      </c>
      <c r="J153" s="17">
        <v>29172</v>
      </c>
      <c r="K153" s="17">
        <v>0</v>
      </c>
      <c r="L153" s="17">
        <v>201020</v>
      </c>
      <c r="M153" s="17">
        <v>66415</v>
      </c>
      <c r="N153" s="17">
        <v>83783</v>
      </c>
      <c r="O153" s="17">
        <v>137444</v>
      </c>
      <c r="P153" s="17">
        <v>92379</v>
      </c>
      <c r="Q153" s="17">
        <v>188877</v>
      </c>
      <c r="R153" s="17">
        <v>277788</v>
      </c>
      <c r="S153" s="17">
        <v>67742</v>
      </c>
      <c r="T153" s="17">
        <v>204616</v>
      </c>
      <c r="U153" s="17">
        <v>216227</v>
      </c>
      <c r="V153" s="17">
        <v>123052</v>
      </c>
      <c r="W153" s="17">
        <v>288878</v>
      </c>
      <c r="X153" s="17">
        <v>261566</v>
      </c>
      <c r="Y153" s="17">
        <v>622910</v>
      </c>
      <c r="Z153" s="17">
        <v>155558</v>
      </c>
      <c r="AA153" s="17">
        <v>93565</v>
      </c>
      <c r="AB153" s="17">
        <v>129314</v>
      </c>
      <c r="AC153" s="17">
        <v>137858</v>
      </c>
      <c r="AD153" s="17">
        <v>89418</v>
      </c>
      <c r="AE153" s="15">
        <f t="shared" si="2"/>
        <v>3949696</v>
      </c>
      <c r="AF153" s="15"/>
      <c r="AN153" s="130">
        <f>SUMIFS(BN_BolxEst2[[#This Row],[Retiro]:[Villa Rosa]],BN_BolxEst2[[#This Row],[Retiro]:[Villa Rosa]],"&gt;="&amp;LARGE(BN_BolxEst2[[#This Row],[Retiro]:[Villa Rosa]],4))</f>
        <v>1650605</v>
      </c>
      <c r="AO153" s="131">
        <f>+AN153/BN_BolxEst2[[#This Row],[TOTAL]]</f>
        <v>0.4179068465016042</v>
      </c>
      <c r="AP153" s="130">
        <f>+BN_BolxEst2[[#This Row],[TOTAL]]-AN153</f>
        <v>2299091</v>
      </c>
      <c r="AQ153" s="131">
        <f>+AP153/BN_BolxEst2[[#This Row],[TOTAL]]</f>
        <v>0.58209315349839585</v>
      </c>
    </row>
    <row r="154" spans="1:43" x14ac:dyDescent="0.25">
      <c r="A154" s="5">
        <v>2006</v>
      </c>
      <c r="B154" s="5" t="s">
        <v>11</v>
      </c>
      <c r="C154" s="5" t="s">
        <v>26</v>
      </c>
      <c r="D154" s="3">
        <v>463792</v>
      </c>
      <c r="F154" s="114">
        <v>2006</v>
      </c>
      <c r="G154" s="114" t="s">
        <v>11</v>
      </c>
      <c r="H154" s="17">
        <v>463792</v>
      </c>
      <c r="I154" s="17">
        <v>19739</v>
      </c>
      <c r="J154" s="17">
        <v>23643</v>
      </c>
      <c r="K154" s="17">
        <v>0</v>
      </c>
      <c r="L154" s="17">
        <v>198243</v>
      </c>
      <c r="M154" s="17">
        <v>61087</v>
      </c>
      <c r="N154" s="17">
        <v>77204</v>
      </c>
      <c r="O154" s="17">
        <v>131534</v>
      </c>
      <c r="P154" s="17">
        <v>84221</v>
      </c>
      <c r="Q154" s="17">
        <v>180878</v>
      </c>
      <c r="R154" s="17">
        <v>271375</v>
      </c>
      <c r="S154" s="17">
        <v>61300</v>
      </c>
      <c r="T154" s="17">
        <v>199401</v>
      </c>
      <c r="U154" s="17">
        <v>208302</v>
      </c>
      <c r="V154" s="17">
        <v>115451</v>
      </c>
      <c r="W154" s="17">
        <v>276626</v>
      </c>
      <c r="X154" s="17">
        <v>245635</v>
      </c>
      <c r="Y154" s="17">
        <v>586972</v>
      </c>
      <c r="Z154" s="17">
        <v>143910</v>
      </c>
      <c r="AA154" s="17">
        <v>87011</v>
      </c>
      <c r="AB154" s="17">
        <v>125271</v>
      </c>
      <c r="AC154" s="17">
        <v>127201</v>
      </c>
      <c r="AD154" s="17">
        <v>86152</v>
      </c>
      <c r="AE154" s="15">
        <f t="shared" si="2"/>
        <v>3774948</v>
      </c>
      <c r="AF154" s="15"/>
      <c r="AN154" s="130">
        <f>SUMIFS(BN_BolxEst2[[#This Row],[Retiro]:[Villa Rosa]],BN_BolxEst2[[#This Row],[Retiro]:[Villa Rosa]],"&gt;="&amp;LARGE(BN_BolxEst2[[#This Row],[Retiro]:[Villa Rosa]],4))</f>
        <v>1598765</v>
      </c>
      <c r="AO154" s="131">
        <f>+AN154/BN_BolxEst2[[#This Row],[TOTAL]]</f>
        <v>0.42351974119908409</v>
      </c>
      <c r="AP154" s="130">
        <f>+BN_BolxEst2[[#This Row],[TOTAL]]-AN154</f>
        <v>2176183</v>
      </c>
      <c r="AQ154" s="131">
        <f>+AP154/BN_BolxEst2[[#This Row],[TOTAL]]</f>
        <v>0.57648025880091591</v>
      </c>
    </row>
    <row r="155" spans="1:43" x14ac:dyDescent="0.25">
      <c r="A155" s="5">
        <v>2007</v>
      </c>
      <c r="B155" s="5" t="s">
        <v>12</v>
      </c>
      <c r="C155" s="5" t="s">
        <v>26</v>
      </c>
      <c r="D155" s="3">
        <v>417533</v>
      </c>
      <c r="F155" s="114">
        <v>2007</v>
      </c>
      <c r="G155" s="114" t="s">
        <v>12</v>
      </c>
      <c r="H155" s="17">
        <v>417533</v>
      </c>
      <c r="I155" s="17">
        <v>20458</v>
      </c>
      <c r="J155" s="17">
        <v>21674</v>
      </c>
      <c r="K155" s="17">
        <v>0</v>
      </c>
      <c r="L155" s="17">
        <v>177587</v>
      </c>
      <c r="M155" s="17">
        <v>54356</v>
      </c>
      <c r="N155" s="17">
        <v>67875</v>
      </c>
      <c r="O155" s="17">
        <v>117309</v>
      </c>
      <c r="P155" s="17">
        <v>74787</v>
      </c>
      <c r="Q155" s="17">
        <v>159349</v>
      </c>
      <c r="R155" s="17">
        <v>246592</v>
      </c>
      <c r="S155" s="17">
        <v>57313</v>
      </c>
      <c r="T155" s="17">
        <v>181742</v>
      </c>
      <c r="U155" s="17">
        <v>185064</v>
      </c>
      <c r="V155" s="17">
        <v>102167</v>
      </c>
      <c r="W155" s="17">
        <v>249309</v>
      </c>
      <c r="X155" s="17">
        <v>225166</v>
      </c>
      <c r="Y155" s="17">
        <v>538874</v>
      </c>
      <c r="Z155" s="17">
        <v>134997</v>
      </c>
      <c r="AA155" s="17">
        <v>79941</v>
      </c>
      <c r="AB155" s="17">
        <v>113568</v>
      </c>
      <c r="AC155" s="17">
        <v>118242</v>
      </c>
      <c r="AD155" s="17">
        <v>81224</v>
      </c>
      <c r="AE155" s="15">
        <f t="shared" si="2"/>
        <v>3425127</v>
      </c>
      <c r="AF155" s="15"/>
      <c r="AN155" s="130">
        <f>SUMIFS(BN_BolxEst2[[#This Row],[Retiro]:[Villa Rosa]],BN_BolxEst2[[#This Row],[Retiro]:[Villa Rosa]],"&gt;="&amp;LARGE(BN_BolxEst2[[#This Row],[Retiro]:[Villa Rosa]],4))</f>
        <v>1452308</v>
      </c>
      <c r="AO155" s="131">
        <f>+AN155/BN_BolxEst2[[#This Row],[TOTAL]]</f>
        <v>0.42401581021667228</v>
      </c>
      <c r="AP155" s="130">
        <f>+BN_BolxEst2[[#This Row],[TOTAL]]-AN155</f>
        <v>1972819</v>
      </c>
      <c r="AQ155" s="131">
        <f>+AP155/BN_BolxEst2[[#This Row],[TOTAL]]</f>
        <v>0.57598418978332777</v>
      </c>
    </row>
    <row r="156" spans="1:43" x14ac:dyDescent="0.25">
      <c r="A156" s="5">
        <v>2007</v>
      </c>
      <c r="B156" s="5" t="s">
        <v>13</v>
      </c>
      <c r="C156" s="5" t="s">
        <v>26</v>
      </c>
      <c r="D156" s="3">
        <v>422370</v>
      </c>
      <c r="F156" s="114">
        <v>2007</v>
      </c>
      <c r="G156" s="114" t="s">
        <v>13</v>
      </c>
      <c r="H156" s="17">
        <v>422370</v>
      </c>
      <c r="I156" s="17">
        <v>19546</v>
      </c>
      <c r="J156" s="17">
        <v>23104</v>
      </c>
      <c r="K156" s="17">
        <v>0</v>
      </c>
      <c r="L156" s="17">
        <v>169900</v>
      </c>
      <c r="M156" s="17">
        <v>53101</v>
      </c>
      <c r="N156" s="17">
        <v>66288</v>
      </c>
      <c r="O156" s="17">
        <v>112622</v>
      </c>
      <c r="P156" s="17">
        <v>75384</v>
      </c>
      <c r="Q156" s="17">
        <v>156195</v>
      </c>
      <c r="R156" s="17">
        <v>239027</v>
      </c>
      <c r="S156" s="17">
        <v>52565</v>
      </c>
      <c r="T156" s="17">
        <v>173676</v>
      </c>
      <c r="U156" s="17">
        <v>178426</v>
      </c>
      <c r="V156" s="17">
        <v>98502</v>
      </c>
      <c r="W156" s="17">
        <v>237297</v>
      </c>
      <c r="X156" s="17">
        <v>214387</v>
      </c>
      <c r="Y156" s="17">
        <v>517582</v>
      </c>
      <c r="Z156" s="17">
        <v>129142</v>
      </c>
      <c r="AA156" s="17">
        <v>78479</v>
      </c>
      <c r="AB156" s="17">
        <v>108752</v>
      </c>
      <c r="AC156" s="17">
        <v>112579</v>
      </c>
      <c r="AD156" s="17">
        <v>75990</v>
      </c>
      <c r="AE156" s="15">
        <f t="shared" si="2"/>
        <v>3314914</v>
      </c>
      <c r="AF156" s="15"/>
      <c r="AN156" s="130">
        <f>SUMIFS(BN_BolxEst2[[#This Row],[Retiro]:[Villa Rosa]],BN_BolxEst2[[#This Row],[Retiro]:[Villa Rosa]],"&gt;="&amp;LARGE(BN_BolxEst2[[#This Row],[Retiro]:[Villa Rosa]],4))</f>
        <v>1416276</v>
      </c>
      <c r="AO156" s="131">
        <f>+AN156/BN_BolxEst2[[#This Row],[TOTAL]]</f>
        <v>0.42724366303318878</v>
      </c>
      <c r="AP156" s="130">
        <f>+BN_BolxEst2[[#This Row],[TOTAL]]-AN156</f>
        <v>1898638</v>
      </c>
      <c r="AQ156" s="131">
        <f>+AP156/BN_BolxEst2[[#This Row],[TOTAL]]</f>
        <v>0.57275633696681116</v>
      </c>
    </row>
    <row r="157" spans="1:43" x14ac:dyDescent="0.25">
      <c r="A157" s="5">
        <v>2007</v>
      </c>
      <c r="B157" s="5" t="s">
        <v>14</v>
      </c>
      <c r="C157" s="5" t="s">
        <v>26</v>
      </c>
      <c r="D157" s="3">
        <v>461557</v>
      </c>
      <c r="F157" s="114">
        <v>2007</v>
      </c>
      <c r="G157" s="114" t="s">
        <v>14</v>
      </c>
      <c r="H157" s="17">
        <v>461557</v>
      </c>
      <c r="I157" s="17">
        <v>21772</v>
      </c>
      <c r="J157" s="17">
        <v>25322</v>
      </c>
      <c r="K157" s="17">
        <v>0</v>
      </c>
      <c r="L157" s="17">
        <v>202134</v>
      </c>
      <c r="M157" s="17">
        <v>63055</v>
      </c>
      <c r="N157" s="17">
        <v>80645</v>
      </c>
      <c r="O157" s="17">
        <v>135600</v>
      </c>
      <c r="P157" s="17">
        <v>88596</v>
      </c>
      <c r="Q157" s="17">
        <v>188532</v>
      </c>
      <c r="R157" s="17">
        <v>276447</v>
      </c>
      <c r="S157" s="17">
        <v>65146</v>
      </c>
      <c r="T157" s="17">
        <v>207962</v>
      </c>
      <c r="U157" s="17">
        <v>212218</v>
      </c>
      <c r="V157" s="17">
        <v>119379</v>
      </c>
      <c r="W157" s="17">
        <v>289857</v>
      </c>
      <c r="X157" s="17">
        <v>256407</v>
      </c>
      <c r="Y157" s="17">
        <v>621535</v>
      </c>
      <c r="Z157" s="17">
        <v>153638</v>
      </c>
      <c r="AA157" s="17">
        <v>97829</v>
      </c>
      <c r="AB157" s="17">
        <v>126775</v>
      </c>
      <c r="AC157" s="17">
        <v>133531</v>
      </c>
      <c r="AD157" s="17">
        <v>84593</v>
      </c>
      <c r="AE157" s="15">
        <f t="shared" si="2"/>
        <v>3912530</v>
      </c>
      <c r="AF157" s="15"/>
      <c r="AN157" s="130">
        <f>SUMIFS(BN_BolxEst2[[#This Row],[Retiro]:[Villa Rosa]],BN_BolxEst2[[#This Row],[Retiro]:[Villa Rosa]],"&gt;="&amp;LARGE(BN_BolxEst2[[#This Row],[Retiro]:[Villa Rosa]],4))</f>
        <v>1649396</v>
      </c>
      <c r="AO157" s="131">
        <f>+AN157/BN_BolxEst2[[#This Row],[TOTAL]]</f>
        <v>0.42156763015235665</v>
      </c>
      <c r="AP157" s="130">
        <f>+BN_BolxEst2[[#This Row],[TOTAL]]-AN157</f>
        <v>2263134</v>
      </c>
      <c r="AQ157" s="131">
        <f>+AP157/BN_BolxEst2[[#This Row],[TOTAL]]</f>
        <v>0.57843236984764335</v>
      </c>
    </row>
    <row r="158" spans="1:43" x14ac:dyDescent="0.25">
      <c r="A158" s="5">
        <v>2007</v>
      </c>
      <c r="B158" s="5" t="s">
        <v>15</v>
      </c>
      <c r="C158" s="5" t="s">
        <v>26</v>
      </c>
      <c r="D158" s="3">
        <v>420492</v>
      </c>
      <c r="F158" s="114">
        <v>2007</v>
      </c>
      <c r="G158" s="114" t="s">
        <v>15</v>
      </c>
      <c r="H158" s="17">
        <v>420492</v>
      </c>
      <c r="I158" s="17">
        <v>19139</v>
      </c>
      <c r="J158" s="17">
        <v>26268</v>
      </c>
      <c r="K158" s="17">
        <v>0</v>
      </c>
      <c r="L158" s="17">
        <v>184641</v>
      </c>
      <c r="M158" s="17">
        <v>56482</v>
      </c>
      <c r="N158" s="17">
        <v>72405</v>
      </c>
      <c r="O158" s="17">
        <v>124000</v>
      </c>
      <c r="P158" s="17">
        <v>84927</v>
      </c>
      <c r="Q158" s="17">
        <v>172626</v>
      </c>
      <c r="R158" s="17">
        <v>259933</v>
      </c>
      <c r="S158" s="17">
        <v>60203</v>
      </c>
      <c r="T158" s="17">
        <v>190366</v>
      </c>
      <c r="U158" s="17">
        <v>196438</v>
      </c>
      <c r="V158" s="17">
        <v>111523</v>
      </c>
      <c r="W158" s="17">
        <v>273039</v>
      </c>
      <c r="X158" s="17">
        <v>228320</v>
      </c>
      <c r="Y158" s="17">
        <v>571687</v>
      </c>
      <c r="Z158" s="17">
        <v>138818</v>
      </c>
      <c r="AA158" s="17">
        <v>87908</v>
      </c>
      <c r="AB158" s="17">
        <v>119489</v>
      </c>
      <c r="AC158" s="17">
        <v>124285</v>
      </c>
      <c r="AD158" s="17">
        <v>80020</v>
      </c>
      <c r="AE158" s="15">
        <f t="shared" si="2"/>
        <v>3603009</v>
      </c>
      <c r="AF158" s="15"/>
      <c r="AN158" s="130">
        <f>SUMIFS(BN_BolxEst2[[#This Row],[Retiro]:[Villa Rosa]],BN_BolxEst2[[#This Row],[Retiro]:[Villa Rosa]],"&gt;="&amp;LARGE(BN_BolxEst2[[#This Row],[Retiro]:[Villa Rosa]],4))</f>
        <v>1525151</v>
      </c>
      <c r="AO158" s="131">
        <f>+AN158/BN_BolxEst2[[#This Row],[TOTAL]]</f>
        <v>0.42329924793415724</v>
      </c>
      <c r="AP158" s="130">
        <f>+BN_BolxEst2[[#This Row],[TOTAL]]-AN158</f>
        <v>2077858</v>
      </c>
      <c r="AQ158" s="131">
        <f>+AP158/BN_BolxEst2[[#This Row],[TOTAL]]</f>
        <v>0.5767007520658427</v>
      </c>
    </row>
    <row r="159" spans="1:43" x14ac:dyDescent="0.25">
      <c r="A159" s="5">
        <v>2007</v>
      </c>
      <c r="B159" s="5" t="s">
        <v>4</v>
      </c>
      <c r="C159" s="5" t="s">
        <v>26</v>
      </c>
      <c r="D159" s="3">
        <v>468611</v>
      </c>
      <c r="F159" s="114">
        <v>2007</v>
      </c>
      <c r="G159" s="114" t="s">
        <v>4</v>
      </c>
      <c r="H159" s="17">
        <v>468611</v>
      </c>
      <c r="I159" s="17">
        <v>21551</v>
      </c>
      <c r="J159" s="17">
        <v>30375</v>
      </c>
      <c r="K159" s="17">
        <v>0</v>
      </c>
      <c r="L159" s="17">
        <v>196874</v>
      </c>
      <c r="M159" s="17">
        <v>60377</v>
      </c>
      <c r="N159" s="17">
        <v>79906</v>
      </c>
      <c r="O159" s="17">
        <v>133836</v>
      </c>
      <c r="P159" s="17">
        <v>87543</v>
      </c>
      <c r="Q159" s="17">
        <v>183764</v>
      </c>
      <c r="R159" s="17">
        <v>270076</v>
      </c>
      <c r="S159" s="17">
        <v>60084</v>
      </c>
      <c r="T159" s="17">
        <v>200109</v>
      </c>
      <c r="U159" s="17">
        <v>213004</v>
      </c>
      <c r="V159" s="17">
        <v>118335</v>
      </c>
      <c r="W159" s="17">
        <v>285727</v>
      </c>
      <c r="X159" s="17">
        <v>249432</v>
      </c>
      <c r="Y159" s="17">
        <v>615685</v>
      </c>
      <c r="Z159" s="17">
        <v>147954</v>
      </c>
      <c r="AA159" s="17">
        <v>93696</v>
      </c>
      <c r="AB159" s="17">
        <v>121914</v>
      </c>
      <c r="AC159" s="17">
        <v>132020</v>
      </c>
      <c r="AD159" s="17">
        <v>85044</v>
      </c>
      <c r="AE159" s="15">
        <f t="shared" si="2"/>
        <v>3855917</v>
      </c>
      <c r="AF159" s="15"/>
      <c r="AN159" s="130">
        <f>SUMIFS(BN_BolxEst2[[#This Row],[Retiro]:[Villa Rosa]],BN_BolxEst2[[#This Row],[Retiro]:[Villa Rosa]],"&gt;="&amp;LARGE(BN_BolxEst2[[#This Row],[Retiro]:[Villa Rosa]],4))</f>
        <v>1640099</v>
      </c>
      <c r="AO159" s="131">
        <f>+AN159/BN_BolxEst2[[#This Row],[TOTAL]]</f>
        <v>0.42534603312260094</v>
      </c>
      <c r="AP159" s="130">
        <f>+BN_BolxEst2[[#This Row],[TOTAL]]-AN159</f>
        <v>2215818</v>
      </c>
      <c r="AQ159" s="131">
        <f>+AP159/BN_BolxEst2[[#This Row],[TOTAL]]</f>
        <v>0.57465396687739911</v>
      </c>
    </row>
    <row r="160" spans="1:43" x14ac:dyDescent="0.25">
      <c r="A160" s="5">
        <v>2007</v>
      </c>
      <c r="B160" s="5" t="s">
        <v>5</v>
      </c>
      <c r="C160" s="5" t="s">
        <v>26</v>
      </c>
      <c r="D160" s="3">
        <v>454669</v>
      </c>
      <c r="F160" s="114">
        <v>2007</v>
      </c>
      <c r="G160" s="114" t="s">
        <v>5</v>
      </c>
      <c r="H160" s="17">
        <v>454669</v>
      </c>
      <c r="I160" s="17">
        <v>21556</v>
      </c>
      <c r="J160" s="17">
        <v>26283</v>
      </c>
      <c r="K160" s="17">
        <v>0</v>
      </c>
      <c r="L160" s="17">
        <v>193385</v>
      </c>
      <c r="M160" s="17">
        <v>55931</v>
      </c>
      <c r="N160" s="17">
        <v>78357</v>
      </c>
      <c r="O160" s="17">
        <v>130618</v>
      </c>
      <c r="P160" s="17">
        <v>85529</v>
      </c>
      <c r="Q160" s="17">
        <v>181385</v>
      </c>
      <c r="R160" s="17">
        <v>264197</v>
      </c>
      <c r="S160" s="17">
        <v>62167</v>
      </c>
      <c r="T160" s="17">
        <v>199409</v>
      </c>
      <c r="U160" s="17">
        <v>206975</v>
      </c>
      <c r="V160" s="17">
        <v>116488</v>
      </c>
      <c r="W160" s="17">
        <v>281516</v>
      </c>
      <c r="X160" s="17">
        <v>243586</v>
      </c>
      <c r="Y160" s="17">
        <v>601393</v>
      </c>
      <c r="Z160" s="17">
        <v>146615</v>
      </c>
      <c r="AA160" s="17">
        <v>90768</v>
      </c>
      <c r="AB160" s="17">
        <v>123700</v>
      </c>
      <c r="AC160" s="17">
        <v>127578</v>
      </c>
      <c r="AD160" s="17">
        <v>82292</v>
      </c>
      <c r="AE160" s="15">
        <f t="shared" si="2"/>
        <v>3774397</v>
      </c>
      <c r="AF160" s="15"/>
      <c r="AN160" s="130">
        <f>SUMIFS(BN_BolxEst2[[#This Row],[Retiro]:[Villa Rosa]],BN_BolxEst2[[#This Row],[Retiro]:[Villa Rosa]],"&gt;="&amp;LARGE(BN_BolxEst2[[#This Row],[Retiro]:[Villa Rosa]],4))</f>
        <v>1601775</v>
      </c>
      <c r="AO160" s="131">
        <f>+AN160/BN_BolxEst2[[#This Row],[TOTAL]]</f>
        <v>0.42437904650729641</v>
      </c>
      <c r="AP160" s="130">
        <f>+BN_BolxEst2[[#This Row],[TOTAL]]-AN160</f>
        <v>2172622</v>
      </c>
      <c r="AQ160" s="131">
        <f>+AP160/BN_BolxEst2[[#This Row],[TOTAL]]</f>
        <v>0.57562095349270359</v>
      </c>
    </row>
    <row r="161" spans="1:43" x14ac:dyDescent="0.25">
      <c r="A161" s="5">
        <v>2007</v>
      </c>
      <c r="B161" s="5" t="s">
        <v>6</v>
      </c>
      <c r="C161" s="5" t="s">
        <v>26</v>
      </c>
      <c r="D161" s="3">
        <v>464425</v>
      </c>
      <c r="F161" s="114">
        <v>2007</v>
      </c>
      <c r="G161" s="114" t="s">
        <v>6</v>
      </c>
      <c r="H161" s="17">
        <v>464425</v>
      </c>
      <c r="I161" s="17">
        <v>21228</v>
      </c>
      <c r="J161" s="17">
        <v>23293</v>
      </c>
      <c r="K161" s="17">
        <v>0</v>
      </c>
      <c r="L161" s="17">
        <v>197655</v>
      </c>
      <c r="M161" s="17">
        <v>57910</v>
      </c>
      <c r="N161" s="17">
        <v>79761</v>
      </c>
      <c r="O161" s="17">
        <v>131719</v>
      </c>
      <c r="P161" s="17">
        <v>86746</v>
      </c>
      <c r="Q161" s="17">
        <v>186849</v>
      </c>
      <c r="R161" s="17">
        <v>262332</v>
      </c>
      <c r="S161" s="17">
        <v>61874</v>
      </c>
      <c r="T161" s="17">
        <v>201688</v>
      </c>
      <c r="U161" s="17">
        <v>208321</v>
      </c>
      <c r="V161" s="17">
        <v>115712</v>
      </c>
      <c r="W161" s="17">
        <v>284528</v>
      </c>
      <c r="X161" s="17">
        <v>250745</v>
      </c>
      <c r="Y161" s="17">
        <v>610800</v>
      </c>
      <c r="Z161" s="17">
        <v>148635</v>
      </c>
      <c r="AA161" s="17">
        <v>90520</v>
      </c>
      <c r="AB161" s="17">
        <v>125201</v>
      </c>
      <c r="AC161" s="17">
        <v>129661</v>
      </c>
      <c r="AD161" s="17">
        <v>86262</v>
      </c>
      <c r="AE161" s="15">
        <f t="shared" si="2"/>
        <v>3825865</v>
      </c>
      <c r="AF161" s="15"/>
      <c r="AN161" s="130">
        <f>SUMIFS(BN_BolxEst2[[#This Row],[Retiro]:[Villa Rosa]],BN_BolxEst2[[#This Row],[Retiro]:[Villa Rosa]],"&gt;="&amp;LARGE(BN_BolxEst2[[#This Row],[Retiro]:[Villa Rosa]],4))</f>
        <v>1622085</v>
      </c>
      <c r="AO161" s="131">
        <f>+AN161/BN_BolxEst2[[#This Row],[TOTAL]]</f>
        <v>0.42397862966936889</v>
      </c>
      <c r="AP161" s="130">
        <f>+BN_BolxEst2[[#This Row],[TOTAL]]-AN161</f>
        <v>2203780</v>
      </c>
      <c r="AQ161" s="131">
        <f>+AP161/BN_BolxEst2[[#This Row],[TOTAL]]</f>
        <v>0.57602137033063117</v>
      </c>
    </row>
    <row r="162" spans="1:43" x14ac:dyDescent="0.25">
      <c r="A162" s="5">
        <v>2007</v>
      </c>
      <c r="B162" s="5" t="s">
        <v>7</v>
      </c>
      <c r="C162" s="5" t="s">
        <v>26</v>
      </c>
      <c r="D162" s="3">
        <v>473646</v>
      </c>
      <c r="F162" s="114">
        <v>2007</v>
      </c>
      <c r="G162" s="114" t="s">
        <v>7</v>
      </c>
      <c r="H162" s="17">
        <v>473646</v>
      </c>
      <c r="I162" s="17">
        <v>22104</v>
      </c>
      <c r="J162" s="17">
        <v>24441</v>
      </c>
      <c r="K162" s="17">
        <v>0</v>
      </c>
      <c r="L162" s="17">
        <v>205078</v>
      </c>
      <c r="M162" s="17">
        <v>62288</v>
      </c>
      <c r="N162" s="17">
        <v>83469</v>
      </c>
      <c r="O162" s="17">
        <v>139579</v>
      </c>
      <c r="P162" s="17">
        <v>89261</v>
      </c>
      <c r="Q162" s="17">
        <v>192131</v>
      </c>
      <c r="R162" s="17">
        <v>268733</v>
      </c>
      <c r="S162" s="17">
        <v>63687</v>
      </c>
      <c r="T162" s="17">
        <v>206171</v>
      </c>
      <c r="U162" s="17">
        <v>209579</v>
      </c>
      <c r="V162" s="17">
        <v>118541</v>
      </c>
      <c r="W162" s="17">
        <v>292888</v>
      </c>
      <c r="X162" s="17">
        <v>255374</v>
      </c>
      <c r="Y162" s="17">
        <v>615011</v>
      </c>
      <c r="Z162" s="17">
        <v>153029</v>
      </c>
      <c r="AA162" s="17">
        <v>93824</v>
      </c>
      <c r="AB162" s="17">
        <v>125025</v>
      </c>
      <c r="AC162" s="17">
        <v>135299</v>
      </c>
      <c r="AD162" s="17">
        <v>88647</v>
      </c>
      <c r="AE162" s="15">
        <f t="shared" si="2"/>
        <v>3917805</v>
      </c>
      <c r="AF162" s="15"/>
      <c r="AN162" s="130">
        <f>SUMIFS(BN_BolxEst2[[#This Row],[Retiro]:[Villa Rosa]],BN_BolxEst2[[#This Row],[Retiro]:[Villa Rosa]],"&gt;="&amp;LARGE(BN_BolxEst2[[#This Row],[Retiro]:[Villa Rosa]],4))</f>
        <v>1650278</v>
      </c>
      <c r="AO162" s="131">
        <f>+AN162/BN_BolxEst2[[#This Row],[TOTAL]]</f>
        <v>0.42122515030737873</v>
      </c>
      <c r="AP162" s="130">
        <f>+BN_BolxEst2[[#This Row],[TOTAL]]-AN162</f>
        <v>2267527</v>
      </c>
      <c r="AQ162" s="131">
        <f>+AP162/BN_BolxEst2[[#This Row],[TOTAL]]</f>
        <v>0.57877484969262127</v>
      </c>
    </row>
    <row r="163" spans="1:43" x14ac:dyDescent="0.25">
      <c r="A163" s="5">
        <v>2007</v>
      </c>
      <c r="B163" s="5" t="s">
        <v>8</v>
      </c>
      <c r="C163" s="5" t="s">
        <v>26</v>
      </c>
      <c r="D163" s="3">
        <v>479514</v>
      </c>
      <c r="F163" s="114">
        <v>2007</v>
      </c>
      <c r="G163" s="114" t="s">
        <v>8</v>
      </c>
      <c r="H163" s="17">
        <v>479514</v>
      </c>
      <c r="I163" s="17">
        <v>22352</v>
      </c>
      <c r="J163" s="17">
        <v>29598</v>
      </c>
      <c r="K163" s="17">
        <v>0</v>
      </c>
      <c r="L163" s="17">
        <v>206214</v>
      </c>
      <c r="M163" s="17">
        <v>62997</v>
      </c>
      <c r="N163" s="17">
        <v>82320</v>
      </c>
      <c r="O163" s="17">
        <v>138267</v>
      </c>
      <c r="P163" s="17">
        <v>89223</v>
      </c>
      <c r="Q163" s="17">
        <v>188793</v>
      </c>
      <c r="R163" s="17">
        <v>267366</v>
      </c>
      <c r="S163" s="17">
        <v>62746</v>
      </c>
      <c r="T163" s="17">
        <v>209807</v>
      </c>
      <c r="U163" s="17">
        <v>212280</v>
      </c>
      <c r="V163" s="17">
        <v>118174</v>
      </c>
      <c r="W163" s="17">
        <v>295775</v>
      </c>
      <c r="X163" s="17">
        <v>258449</v>
      </c>
      <c r="Y163" s="17">
        <v>623276</v>
      </c>
      <c r="Z163" s="17">
        <v>151142</v>
      </c>
      <c r="AA163" s="17">
        <v>96041</v>
      </c>
      <c r="AB163" s="17">
        <v>124511</v>
      </c>
      <c r="AC163" s="17">
        <v>136639</v>
      </c>
      <c r="AD163" s="17">
        <v>89077</v>
      </c>
      <c r="AE163" s="15">
        <f t="shared" si="2"/>
        <v>3944561</v>
      </c>
      <c r="AF163" s="15"/>
      <c r="AN163" s="130">
        <f>SUMIFS(BN_BolxEst2[[#This Row],[Retiro]:[Villa Rosa]],BN_BolxEst2[[#This Row],[Retiro]:[Villa Rosa]],"&gt;="&amp;LARGE(BN_BolxEst2[[#This Row],[Retiro]:[Villa Rosa]],4))</f>
        <v>1665931</v>
      </c>
      <c r="AO163" s="131">
        <f>+AN163/BN_BolxEst2[[#This Row],[TOTAL]]</f>
        <v>0.42233622448733837</v>
      </c>
      <c r="AP163" s="130">
        <f>+BN_BolxEst2[[#This Row],[TOTAL]]-AN163</f>
        <v>2278630</v>
      </c>
      <c r="AQ163" s="131">
        <f>+AP163/BN_BolxEst2[[#This Row],[TOTAL]]</f>
        <v>0.57766377551266157</v>
      </c>
    </row>
    <row r="164" spans="1:43" x14ac:dyDescent="0.25">
      <c r="A164" s="5">
        <v>2007</v>
      </c>
      <c r="B164" s="5" t="s">
        <v>9</v>
      </c>
      <c r="C164" s="5" t="s">
        <v>26</v>
      </c>
      <c r="D164" s="3">
        <v>500338</v>
      </c>
      <c r="F164" s="114">
        <v>2007</v>
      </c>
      <c r="G164" s="114" t="s">
        <v>9</v>
      </c>
      <c r="H164" s="17">
        <v>500338</v>
      </c>
      <c r="I164" s="17">
        <v>21526</v>
      </c>
      <c r="J164" s="17">
        <v>29762</v>
      </c>
      <c r="K164" s="17">
        <v>0</v>
      </c>
      <c r="L164" s="17">
        <v>208294</v>
      </c>
      <c r="M164" s="17">
        <v>62842</v>
      </c>
      <c r="N164" s="17">
        <v>85337</v>
      </c>
      <c r="O164" s="17">
        <v>137449</v>
      </c>
      <c r="P164" s="17">
        <v>91976</v>
      </c>
      <c r="Q164" s="17">
        <v>194580</v>
      </c>
      <c r="R164" s="17">
        <v>274558</v>
      </c>
      <c r="S164" s="17">
        <v>64830</v>
      </c>
      <c r="T164" s="17">
        <v>216620</v>
      </c>
      <c r="U164" s="17">
        <v>217556</v>
      </c>
      <c r="V164" s="17">
        <v>122022</v>
      </c>
      <c r="W164" s="17">
        <v>303695</v>
      </c>
      <c r="X164" s="17">
        <v>288856</v>
      </c>
      <c r="Y164" s="17">
        <v>637950</v>
      </c>
      <c r="Z164" s="17">
        <v>158771</v>
      </c>
      <c r="AA164" s="17">
        <v>97746</v>
      </c>
      <c r="AB164" s="17">
        <v>129898</v>
      </c>
      <c r="AC164" s="17">
        <v>141097</v>
      </c>
      <c r="AD164" s="17">
        <v>94615</v>
      </c>
      <c r="AE164" s="15">
        <f t="shared" si="2"/>
        <v>4080318</v>
      </c>
      <c r="AF164" s="15"/>
      <c r="AN164" s="130">
        <f>SUMIFS(BN_BolxEst2[[#This Row],[Retiro]:[Villa Rosa]],BN_BolxEst2[[#This Row],[Retiro]:[Villa Rosa]],"&gt;="&amp;LARGE(BN_BolxEst2[[#This Row],[Retiro]:[Villa Rosa]],4))</f>
        <v>1730839</v>
      </c>
      <c r="AO164" s="131">
        <f>+AN164/BN_BolxEst2[[#This Row],[TOTAL]]</f>
        <v>0.42419218306024187</v>
      </c>
      <c r="AP164" s="130">
        <f>+BN_BolxEst2[[#This Row],[TOTAL]]-AN164</f>
        <v>2349479</v>
      </c>
      <c r="AQ164" s="131">
        <f>+AP164/BN_BolxEst2[[#This Row],[TOTAL]]</f>
        <v>0.57580781693975813</v>
      </c>
    </row>
    <row r="165" spans="1:43" x14ac:dyDescent="0.25">
      <c r="A165" s="5">
        <v>2007</v>
      </c>
      <c r="B165" s="5" t="s">
        <v>10</v>
      </c>
      <c r="C165" s="5" t="s">
        <v>26</v>
      </c>
      <c r="D165" s="3">
        <v>500772</v>
      </c>
      <c r="F165" s="114">
        <v>2007</v>
      </c>
      <c r="G165" s="114" t="s">
        <v>10</v>
      </c>
      <c r="H165" s="17">
        <v>500772</v>
      </c>
      <c r="I165" s="17">
        <v>22971</v>
      </c>
      <c r="J165" s="17">
        <v>30107</v>
      </c>
      <c r="K165" s="17">
        <v>0</v>
      </c>
      <c r="L165" s="17">
        <v>212969</v>
      </c>
      <c r="M165" s="17">
        <v>65262</v>
      </c>
      <c r="N165" s="17">
        <v>83679</v>
      </c>
      <c r="O165" s="17">
        <v>138054</v>
      </c>
      <c r="P165" s="17">
        <v>88571</v>
      </c>
      <c r="Q165" s="17">
        <v>196935</v>
      </c>
      <c r="R165" s="17">
        <v>275159</v>
      </c>
      <c r="S165" s="17">
        <v>63678</v>
      </c>
      <c r="T165" s="17">
        <v>217697</v>
      </c>
      <c r="U165" s="17">
        <v>210936</v>
      </c>
      <c r="V165" s="17">
        <v>121358</v>
      </c>
      <c r="W165" s="17">
        <v>300239</v>
      </c>
      <c r="X165" s="17">
        <v>290160</v>
      </c>
      <c r="Y165" s="17">
        <v>632009</v>
      </c>
      <c r="Z165" s="17">
        <v>155811</v>
      </c>
      <c r="AA165" s="17">
        <v>96477</v>
      </c>
      <c r="AB165" s="17">
        <v>127615</v>
      </c>
      <c r="AC165" s="17">
        <v>143244</v>
      </c>
      <c r="AD165" s="17">
        <v>91510</v>
      </c>
      <c r="AE165" s="15">
        <f t="shared" si="2"/>
        <v>4065213</v>
      </c>
      <c r="AF165" s="15"/>
      <c r="AN165" s="130">
        <f>SUMIFS(BN_BolxEst2[[#This Row],[Retiro]:[Villa Rosa]],BN_BolxEst2[[#This Row],[Retiro]:[Villa Rosa]],"&gt;="&amp;LARGE(BN_BolxEst2[[#This Row],[Retiro]:[Villa Rosa]],4))</f>
        <v>1723180</v>
      </c>
      <c r="AO165" s="131">
        <f>+AN165/BN_BolxEst2[[#This Row],[TOTAL]]</f>
        <v>0.42388430815310291</v>
      </c>
      <c r="AP165" s="130">
        <f>+BN_BolxEst2[[#This Row],[TOTAL]]-AN165</f>
        <v>2342033</v>
      </c>
      <c r="AQ165" s="131">
        <f>+AP165/BN_BolxEst2[[#This Row],[TOTAL]]</f>
        <v>0.57611569184689704</v>
      </c>
    </row>
    <row r="166" spans="1:43" x14ac:dyDescent="0.25">
      <c r="A166" s="5">
        <v>2007</v>
      </c>
      <c r="B166" s="5" t="s">
        <v>11</v>
      </c>
      <c r="C166" s="5" t="s">
        <v>26</v>
      </c>
      <c r="D166" s="3">
        <v>486610</v>
      </c>
      <c r="F166" s="114">
        <v>2007</v>
      </c>
      <c r="G166" s="114" t="s">
        <v>11</v>
      </c>
      <c r="H166" s="17">
        <v>486610</v>
      </c>
      <c r="I166" s="17">
        <v>22111</v>
      </c>
      <c r="J166" s="17">
        <v>25007</v>
      </c>
      <c r="K166" s="17">
        <v>0</v>
      </c>
      <c r="L166" s="17">
        <v>205990</v>
      </c>
      <c r="M166" s="17">
        <v>61304</v>
      </c>
      <c r="N166" s="17">
        <v>79294</v>
      </c>
      <c r="O166" s="17">
        <v>132915</v>
      </c>
      <c r="P166" s="17">
        <v>84352</v>
      </c>
      <c r="Q166" s="17">
        <v>186894</v>
      </c>
      <c r="R166" s="17">
        <v>284324</v>
      </c>
      <c r="S166" s="17">
        <v>64874</v>
      </c>
      <c r="T166" s="17">
        <v>208883</v>
      </c>
      <c r="U166" s="17">
        <v>210853</v>
      </c>
      <c r="V166" s="17">
        <v>114815</v>
      </c>
      <c r="W166" s="17">
        <v>290130</v>
      </c>
      <c r="X166" s="17">
        <v>262420</v>
      </c>
      <c r="Y166" s="17">
        <v>602006</v>
      </c>
      <c r="Z166" s="17">
        <v>148111</v>
      </c>
      <c r="AA166" s="17">
        <v>92437</v>
      </c>
      <c r="AB166" s="17">
        <v>128719</v>
      </c>
      <c r="AC166" s="17">
        <v>143257</v>
      </c>
      <c r="AD166" s="17">
        <v>95838</v>
      </c>
      <c r="AE166" s="15">
        <f t="shared" si="2"/>
        <v>3931144</v>
      </c>
      <c r="AF166" s="15"/>
      <c r="AN166" s="130">
        <f>SUMIFS(BN_BolxEst2[[#This Row],[Retiro]:[Villa Rosa]],BN_BolxEst2[[#This Row],[Retiro]:[Villa Rosa]],"&gt;="&amp;LARGE(BN_BolxEst2[[#This Row],[Retiro]:[Villa Rosa]],4))</f>
        <v>1663070</v>
      </c>
      <c r="AO166" s="131">
        <f>+AN166/BN_BolxEst2[[#This Row],[TOTAL]]</f>
        <v>0.42304988064543042</v>
      </c>
      <c r="AP166" s="130">
        <f>+BN_BolxEst2[[#This Row],[TOTAL]]-AN166</f>
        <v>2268074</v>
      </c>
      <c r="AQ166" s="131">
        <f>+AP166/BN_BolxEst2[[#This Row],[TOTAL]]</f>
        <v>0.57695011935456952</v>
      </c>
    </row>
    <row r="167" spans="1:43" x14ac:dyDescent="0.25">
      <c r="A167" s="5">
        <v>2008</v>
      </c>
      <c r="B167" s="5" t="s">
        <v>12</v>
      </c>
      <c r="C167" s="5" t="s">
        <v>26</v>
      </c>
      <c r="D167" s="3">
        <v>447544</v>
      </c>
      <c r="F167" s="114">
        <v>2008</v>
      </c>
      <c r="G167" s="114" t="s">
        <v>12</v>
      </c>
      <c r="H167" s="17">
        <v>447544</v>
      </c>
      <c r="I167" s="17">
        <v>20984</v>
      </c>
      <c r="J167" s="17">
        <v>22481</v>
      </c>
      <c r="K167" s="17">
        <v>0</v>
      </c>
      <c r="L167" s="17">
        <v>186066</v>
      </c>
      <c r="M167" s="17">
        <v>53973</v>
      </c>
      <c r="N167" s="17">
        <v>71107</v>
      </c>
      <c r="O167" s="17">
        <v>119045</v>
      </c>
      <c r="P167" s="17">
        <v>75649</v>
      </c>
      <c r="Q167" s="17">
        <v>168160</v>
      </c>
      <c r="R167" s="17">
        <v>234087</v>
      </c>
      <c r="S167" s="17">
        <v>55988</v>
      </c>
      <c r="T167" s="17">
        <v>186311</v>
      </c>
      <c r="U167" s="17">
        <v>183626</v>
      </c>
      <c r="V167" s="17">
        <v>100152</v>
      </c>
      <c r="W167" s="17">
        <v>250194</v>
      </c>
      <c r="X167" s="17">
        <v>240489</v>
      </c>
      <c r="Y167" s="17">
        <v>532476</v>
      </c>
      <c r="Z167" s="17">
        <v>131080</v>
      </c>
      <c r="AA167" s="17">
        <v>81392</v>
      </c>
      <c r="AB167" s="17">
        <v>109829</v>
      </c>
      <c r="AC167" s="17">
        <v>124050</v>
      </c>
      <c r="AD167" s="17">
        <v>84241</v>
      </c>
      <c r="AE167" s="15">
        <f t="shared" si="2"/>
        <v>3478924</v>
      </c>
      <c r="AF167" s="15"/>
      <c r="AN167" s="130">
        <f>SUMIFS(BN_BolxEst2[[#This Row],[Retiro]:[Villa Rosa]],BN_BolxEst2[[#This Row],[Retiro]:[Villa Rosa]],"&gt;="&amp;LARGE(BN_BolxEst2[[#This Row],[Retiro]:[Villa Rosa]],4))</f>
        <v>1470703</v>
      </c>
      <c r="AO167" s="131">
        <f>+AN167/BN_BolxEst2[[#This Row],[TOTAL]]</f>
        <v>0.42274651587674811</v>
      </c>
      <c r="AP167" s="130">
        <f>+BN_BolxEst2[[#This Row],[TOTAL]]-AN167</f>
        <v>2008221</v>
      </c>
      <c r="AQ167" s="131">
        <f>+AP167/BN_BolxEst2[[#This Row],[TOTAL]]</f>
        <v>0.57725348412325195</v>
      </c>
    </row>
    <row r="168" spans="1:43" x14ac:dyDescent="0.25">
      <c r="A168" s="5">
        <v>2008</v>
      </c>
      <c r="B168" s="5" t="s">
        <v>13</v>
      </c>
      <c r="C168" s="5" t="s">
        <v>26</v>
      </c>
      <c r="D168" s="3">
        <v>479137</v>
      </c>
      <c r="F168" s="114">
        <v>2008</v>
      </c>
      <c r="G168" s="114" t="s">
        <v>13</v>
      </c>
      <c r="H168" s="17">
        <v>479137</v>
      </c>
      <c r="I168" s="17">
        <v>20815</v>
      </c>
      <c r="J168" s="17">
        <v>20412</v>
      </c>
      <c r="K168" s="17">
        <v>0</v>
      </c>
      <c r="L168" s="17">
        <v>189824</v>
      </c>
      <c r="M168" s="17">
        <v>54668</v>
      </c>
      <c r="N168" s="17">
        <v>73504</v>
      </c>
      <c r="O168" s="17">
        <v>123412</v>
      </c>
      <c r="P168" s="17">
        <v>78640</v>
      </c>
      <c r="Q168" s="17">
        <v>171493</v>
      </c>
      <c r="R168" s="17">
        <v>241649</v>
      </c>
      <c r="S168" s="17">
        <v>53948</v>
      </c>
      <c r="T168" s="17">
        <v>188796</v>
      </c>
      <c r="U168" s="17">
        <v>184376</v>
      </c>
      <c r="V168" s="17">
        <v>101652</v>
      </c>
      <c r="W168" s="17">
        <v>255288</v>
      </c>
      <c r="X168" s="17">
        <v>235508</v>
      </c>
      <c r="Y168" s="17">
        <v>533978</v>
      </c>
      <c r="Z168" s="17">
        <v>131866</v>
      </c>
      <c r="AA168" s="17">
        <v>84465</v>
      </c>
      <c r="AB168" s="17">
        <v>113696</v>
      </c>
      <c r="AC168" s="17">
        <v>124098</v>
      </c>
      <c r="AD168" s="17">
        <v>84909</v>
      </c>
      <c r="AE168" s="15">
        <f t="shared" si="2"/>
        <v>3546134</v>
      </c>
      <c r="AF168" s="15"/>
      <c r="AN168" s="130">
        <f>SUMIFS(BN_BolxEst2[[#This Row],[Retiro]:[Villa Rosa]],BN_BolxEst2[[#This Row],[Retiro]:[Villa Rosa]],"&gt;="&amp;LARGE(BN_BolxEst2[[#This Row],[Retiro]:[Villa Rosa]],4))</f>
        <v>1510052</v>
      </c>
      <c r="AO168" s="131">
        <f>+AN168/BN_BolxEst2[[#This Row],[TOTAL]]</f>
        <v>0.42583049597110545</v>
      </c>
      <c r="AP168" s="130">
        <f>+BN_BolxEst2[[#This Row],[TOTAL]]-AN168</f>
        <v>2036082</v>
      </c>
      <c r="AQ168" s="131">
        <f>+AP168/BN_BolxEst2[[#This Row],[TOTAL]]</f>
        <v>0.57416950402889455</v>
      </c>
    </row>
    <row r="169" spans="1:43" x14ac:dyDescent="0.25">
      <c r="A169" s="5">
        <v>2008</v>
      </c>
      <c r="B169" s="5" t="s">
        <v>14</v>
      </c>
      <c r="C169" s="5" t="s">
        <v>26</v>
      </c>
      <c r="D169" s="3">
        <v>463549</v>
      </c>
      <c r="F169" s="114">
        <v>2008</v>
      </c>
      <c r="G169" s="114" t="s">
        <v>14</v>
      </c>
      <c r="H169" s="17">
        <v>463549</v>
      </c>
      <c r="I169" s="17">
        <v>21321</v>
      </c>
      <c r="J169" s="17">
        <v>28245</v>
      </c>
      <c r="K169" s="17">
        <v>0</v>
      </c>
      <c r="L169" s="17">
        <v>201420</v>
      </c>
      <c r="M169" s="17">
        <v>58426</v>
      </c>
      <c r="N169" s="17">
        <v>78489</v>
      </c>
      <c r="O169" s="17">
        <v>128718</v>
      </c>
      <c r="P169" s="17">
        <v>81355</v>
      </c>
      <c r="Q169" s="17">
        <v>182381</v>
      </c>
      <c r="R169" s="17">
        <v>252461</v>
      </c>
      <c r="S169" s="17">
        <v>59942</v>
      </c>
      <c r="T169" s="17">
        <v>196667</v>
      </c>
      <c r="U169" s="17">
        <v>192180</v>
      </c>
      <c r="V169" s="17">
        <v>107714</v>
      </c>
      <c r="W169" s="17">
        <v>270346</v>
      </c>
      <c r="X169" s="17">
        <v>238667</v>
      </c>
      <c r="Y169" s="17">
        <v>561398</v>
      </c>
      <c r="Z169" s="17">
        <v>136536</v>
      </c>
      <c r="AA169" s="17">
        <v>87282</v>
      </c>
      <c r="AB169" s="17">
        <v>118488</v>
      </c>
      <c r="AC169" s="17">
        <v>130084</v>
      </c>
      <c r="AD169" s="17">
        <v>89297</v>
      </c>
      <c r="AE169" s="15">
        <f t="shared" si="2"/>
        <v>3684966</v>
      </c>
      <c r="AF169" s="15"/>
      <c r="AN169" s="130">
        <f>SUMIFS(BN_BolxEst2[[#This Row],[Retiro]:[Villa Rosa]],BN_BolxEst2[[#This Row],[Retiro]:[Villa Rosa]],"&gt;="&amp;LARGE(BN_BolxEst2[[#This Row],[Retiro]:[Villa Rosa]],4))</f>
        <v>1547754</v>
      </c>
      <c r="AO169" s="131">
        <f>+AN169/BN_BolxEst2[[#This Row],[TOTAL]]</f>
        <v>0.42001852934328293</v>
      </c>
      <c r="AP169" s="130">
        <f>+BN_BolxEst2[[#This Row],[TOTAL]]-AN169</f>
        <v>2137212</v>
      </c>
      <c r="AQ169" s="131">
        <f>+AP169/BN_BolxEst2[[#This Row],[TOTAL]]</f>
        <v>0.57998147065671701</v>
      </c>
    </row>
    <row r="170" spans="1:43" x14ac:dyDescent="0.25">
      <c r="A170" s="5">
        <v>2008</v>
      </c>
      <c r="B170" s="5" t="s">
        <v>15</v>
      </c>
      <c r="C170" s="5" t="s">
        <v>26</v>
      </c>
      <c r="D170" s="3">
        <v>485736</v>
      </c>
      <c r="F170" s="114">
        <v>2008</v>
      </c>
      <c r="G170" s="114" t="s">
        <v>15</v>
      </c>
      <c r="H170" s="17">
        <v>485736</v>
      </c>
      <c r="I170" s="17">
        <v>23366</v>
      </c>
      <c r="J170" s="17">
        <v>32204</v>
      </c>
      <c r="K170" s="17">
        <v>0</v>
      </c>
      <c r="L170" s="17">
        <v>213700</v>
      </c>
      <c r="M170" s="17">
        <v>61300</v>
      </c>
      <c r="N170" s="17">
        <v>83691</v>
      </c>
      <c r="O170" s="17">
        <v>139490</v>
      </c>
      <c r="P170" s="17">
        <v>89697</v>
      </c>
      <c r="Q170" s="17">
        <v>198143</v>
      </c>
      <c r="R170" s="17">
        <v>304552</v>
      </c>
      <c r="S170" s="17">
        <v>66040</v>
      </c>
      <c r="T170" s="17">
        <v>213728</v>
      </c>
      <c r="U170" s="17">
        <v>208870</v>
      </c>
      <c r="V170" s="17">
        <v>119478</v>
      </c>
      <c r="W170" s="17">
        <v>295866</v>
      </c>
      <c r="X170" s="17">
        <v>265028</v>
      </c>
      <c r="Y170" s="17">
        <v>610905</v>
      </c>
      <c r="Z170" s="17">
        <v>149414</v>
      </c>
      <c r="AA170" s="17">
        <v>94463</v>
      </c>
      <c r="AB170" s="17">
        <v>128541</v>
      </c>
      <c r="AC170" s="17">
        <v>138531</v>
      </c>
      <c r="AD170" s="17">
        <v>95279</v>
      </c>
      <c r="AE170" s="15">
        <f t="shared" si="2"/>
        <v>4018022</v>
      </c>
      <c r="AF170" s="15"/>
      <c r="AN170" s="130">
        <f>SUMIFS(BN_BolxEst2[[#This Row],[Retiro]:[Villa Rosa]],BN_BolxEst2[[#This Row],[Retiro]:[Villa Rosa]],"&gt;="&amp;LARGE(BN_BolxEst2[[#This Row],[Retiro]:[Villa Rosa]],4))</f>
        <v>1697059</v>
      </c>
      <c r="AO170" s="131">
        <f>+AN170/BN_BolxEst2[[#This Row],[TOTAL]]</f>
        <v>0.42236179891498854</v>
      </c>
      <c r="AP170" s="130">
        <f>+BN_BolxEst2[[#This Row],[TOTAL]]-AN170</f>
        <v>2320963</v>
      </c>
      <c r="AQ170" s="131">
        <f>+AP170/BN_BolxEst2[[#This Row],[TOTAL]]</f>
        <v>0.57763820108501152</v>
      </c>
    </row>
    <row r="171" spans="1:43" x14ac:dyDescent="0.25">
      <c r="A171" s="5">
        <v>2008</v>
      </c>
      <c r="B171" s="5" t="s">
        <v>4</v>
      </c>
      <c r="C171" s="5" t="s">
        <v>26</v>
      </c>
      <c r="D171" s="3">
        <v>511527</v>
      </c>
      <c r="F171" s="114">
        <v>2008</v>
      </c>
      <c r="G171" s="114" t="s">
        <v>4</v>
      </c>
      <c r="H171" s="17">
        <v>511527</v>
      </c>
      <c r="I171" s="17">
        <v>23821</v>
      </c>
      <c r="J171" s="17">
        <v>31088</v>
      </c>
      <c r="K171" s="17">
        <v>0</v>
      </c>
      <c r="L171" s="17">
        <v>219725</v>
      </c>
      <c r="M171" s="17">
        <v>63832</v>
      </c>
      <c r="N171" s="17">
        <v>88331</v>
      </c>
      <c r="O171" s="17">
        <v>143438</v>
      </c>
      <c r="P171" s="17">
        <v>92949</v>
      </c>
      <c r="Q171" s="17">
        <v>204707</v>
      </c>
      <c r="R171" s="17">
        <v>309241</v>
      </c>
      <c r="S171" s="17">
        <v>66478</v>
      </c>
      <c r="T171" s="17">
        <v>217005</v>
      </c>
      <c r="U171" s="17">
        <v>214159</v>
      </c>
      <c r="V171" s="17">
        <v>119278</v>
      </c>
      <c r="W171" s="17">
        <v>296935</v>
      </c>
      <c r="X171" s="17">
        <v>267500</v>
      </c>
      <c r="Y171" s="17">
        <v>618405</v>
      </c>
      <c r="Z171" s="17">
        <v>151434</v>
      </c>
      <c r="AA171" s="17">
        <v>96322</v>
      </c>
      <c r="AB171" s="17">
        <v>130785</v>
      </c>
      <c r="AC171" s="17">
        <v>140014</v>
      </c>
      <c r="AD171" s="17">
        <v>96252</v>
      </c>
      <c r="AE171" s="15">
        <f t="shared" si="2"/>
        <v>4103226</v>
      </c>
      <c r="AF171" s="15"/>
      <c r="AN171" s="130">
        <f>SUMIFS(BN_BolxEst2[[#This Row],[Retiro]:[Villa Rosa]],BN_BolxEst2[[#This Row],[Retiro]:[Villa Rosa]],"&gt;="&amp;LARGE(BN_BolxEst2[[#This Row],[Retiro]:[Villa Rosa]],4))</f>
        <v>1736108</v>
      </c>
      <c r="AO171" s="131">
        <f>+AN171/BN_BolxEst2[[#This Row],[TOTAL]]</f>
        <v>0.42310806180307886</v>
      </c>
      <c r="AP171" s="130">
        <f>+BN_BolxEst2[[#This Row],[TOTAL]]-AN171</f>
        <v>2367118</v>
      </c>
      <c r="AQ171" s="131">
        <f>+AP171/BN_BolxEst2[[#This Row],[TOTAL]]</f>
        <v>0.57689193819692119</v>
      </c>
    </row>
    <row r="172" spans="1:43" x14ac:dyDescent="0.25">
      <c r="A172" s="5">
        <v>2008</v>
      </c>
      <c r="B172" s="5" t="s">
        <v>5</v>
      </c>
      <c r="C172" s="5" t="s">
        <v>26</v>
      </c>
      <c r="D172" s="3">
        <v>466506</v>
      </c>
      <c r="F172" s="114">
        <v>2008</v>
      </c>
      <c r="G172" s="114" t="s">
        <v>5</v>
      </c>
      <c r="H172" s="17">
        <v>466506</v>
      </c>
      <c r="I172" s="17">
        <v>21466</v>
      </c>
      <c r="J172" s="17">
        <v>26795</v>
      </c>
      <c r="K172" s="17">
        <v>0</v>
      </c>
      <c r="L172" s="17">
        <v>200037</v>
      </c>
      <c r="M172" s="17">
        <v>59577</v>
      </c>
      <c r="N172" s="17">
        <v>81542</v>
      </c>
      <c r="O172" s="17">
        <v>131762</v>
      </c>
      <c r="P172" s="17">
        <v>84152</v>
      </c>
      <c r="Q172" s="17">
        <v>182535</v>
      </c>
      <c r="R172" s="17">
        <v>263203</v>
      </c>
      <c r="S172" s="17">
        <v>60559</v>
      </c>
      <c r="T172" s="17">
        <v>193381</v>
      </c>
      <c r="U172" s="17">
        <v>198096</v>
      </c>
      <c r="V172" s="17">
        <v>113181</v>
      </c>
      <c r="W172" s="17">
        <v>273988</v>
      </c>
      <c r="X172" s="17">
        <v>257102</v>
      </c>
      <c r="Y172" s="17">
        <v>576962</v>
      </c>
      <c r="Z172" s="17">
        <v>137312</v>
      </c>
      <c r="AA172" s="17">
        <v>86565</v>
      </c>
      <c r="AB172" s="17">
        <v>120083</v>
      </c>
      <c r="AC172" s="17">
        <v>131900</v>
      </c>
      <c r="AD172" s="17">
        <v>89717</v>
      </c>
      <c r="AE172" s="15">
        <f t="shared" si="2"/>
        <v>3756421</v>
      </c>
      <c r="AF172" s="15"/>
      <c r="AN172" s="130">
        <f>SUMIFS(BN_BolxEst2[[#This Row],[Retiro]:[Villa Rosa]],BN_BolxEst2[[#This Row],[Retiro]:[Villa Rosa]],"&gt;="&amp;LARGE(BN_BolxEst2[[#This Row],[Retiro]:[Villa Rosa]],4))</f>
        <v>1580659</v>
      </c>
      <c r="AO172" s="131">
        <f>+AN172/BN_BolxEst2[[#This Row],[TOTAL]]</f>
        <v>0.4207885644340717</v>
      </c>
      <c r="AP172" s="130">
        <f>+BN_BolxEst2[[#This Row],[TOTAL]]-AN172</f>
        <v>2175762</v>
      </c>
      <c r="AQ172" s="131">
        <f>+AP172/BN_BolxEst2[[#This Row],[TOTAL]]</f>
        <v>0.57921143556592836</v>
      </c>
    </row>
    <row r="173" spans="1:43" x14ac:dyDescent="0.25">
      <c r="A173" s="5">
        <v>2008</v>
      </c>
      <c r="B173" s="5" t="s">
        <v>6</v>
      </c>
      <c r="C173" s="5" t="s">
        <v>26</v>
      </c>
      <c r="D173" s="3">
        <v>519269</v>
      </c>
      <c r="F173" s="114">
        <v>2008</v>
      </c>
      <c r="G173" s="114" t="s">
        <v>6</v>
      </c>
      <c r="H173" s="17">
        <v>519269</v>
      </c>
      <c r="I173" s="17">
        <v>23688</v>
      </c>
      <c r="J173" s="17">
        <v>24889</v>
      </c>
      <c r="K173" s="17">
        <v>0</v>
      </c>
      <c r="L173" s="17">
        <v>216627</v>
      </c>
      <c r="M173" s="17">
        <v>63247</v>
      </c>
      <c r="N173" s="17">
        <v>84187</v>
      </c>
      <c r="O173" s="17">
        <v>139056</v>
      </c>
      <c r="P173" s="17">
        <v>86262</v>
      </c>
      <c r="Q173" s="17">
        <v>195158</v>
      </c>
      <c r="R173" s="17">
        <v>293058</v>
      </c>
      <c r="S173" s="17">
        <v>63396</v>
      </c>
      <c r="T173" s="17">
        <v>204638</v>
      </c>
      <c r="U173" s="17">
        <v>202730</v>
      </c>
      <c r="V173" s="17">
        <v>118598</v>
      </c>
      <c r="W173" s="17">
        <v>292694</v>
      </c>
      <c r="X173" s="17">
        <v>272184</v>
      </c>
      <c r="Y173" s="17">
        <v>599008</v>
      </c>
      <c r="Z173" s="17">
        <v>145285</v>
      </c>
      <c r="AA173" s="17">
        <v>92736</v>
      </c>
      <c r="AB173" s="17">
        <v>124921</v>
      </c>
      <c r="AC173" s="17">
        <v>137748</v>
      </c>
      <c r="AD173" s="17">
        <v>95363</v>
      </c>
      <c r="AE173" s="15">
        <f t="shared" si="2"/>
        <v>3994742</v>
      </c>
      <c r="AF173" s="15"/>
      <c r="AN173" s="130">
        <f>SUMIFS(BN_BolxEst2[[#This Row],[Retiro]:[Villa Rosa]],BN_BolxEst2[[#This Row],[Retiro]:[Villa Rosa]],"&gt;="&amp;LARGE(BN_BolxEst2[[#This Row],[Retiro]:[Villa Rosa]],4))</f>
        <v>1704029</v>
      </c>
      <c r="AO173" s="131">
        <f>+AN173/BN_BolxEst2[[#This Row],[TOTAL]]</f>
        <v>0.42656797360129889</v>
      </c>
      <c r="AP173" s="130">
        <f>+BN_BolxEst2[[#This Row],[TOTAL]]-AN173</f>
        <v>2290713</v>
      </c>
      <c r="AQ173" s="131">
        <f>+AP173/BN_BolxEst2[[#This Row],[TOTAL]]</f>
        <v>0.57343202639870106</v>
      </c>
    </row>
    <row r="174" spans="1:43" x14ac:dyDescent="0.25">
      <c r="A174" s="5">
        <v>2008</v>
      </c>
      <c r="B174" s="5" t="s">
        <v>7</v>
      </c>
      <c r="C174" s="5" t="s">
        <v>26</v>
      </c>
      <c r="D174" s="3">
        <v>502772</v>
      </c>
      <c r="F174" s="114">
        <v>2008</v>
      </c>
      <c r="G174" s="114" t="s">
        <v>7</v>
      </c>
      <c r="H174" s="17">
        <v>502772</v>
      </c>
      <c r="I174" s="17">
        <v>23038</v>
      </c>
      <c r="J174" s="17">
        <v>26276</v>
      </c>
      <c r="K174" s="17">
        <v>0</v>
      </c>
      <c r="L174" s="17">
        <v>212855</v>
      </c>
      <c r="M174" s="17">
        <v>63385</v>
      </c>
      <c r="N174" s="17">
        <v>83133</v>
      </c>
      <c r="O174" s="17">
        <v>138105</v>
      </c>
      <c r="P174" s="17">
        <v>88094</v>
      </c>
      <c r="Q174" s="17">
        <v>189401</v>
      </c>
      <c r="R174" s="17">
        <v>285428</v>
      </c>
      <c r="S174" s="17">
        <v>62356</v>
      </c>
      <c r="T174" s="17">
        <v>203641</v>
      </c>
      <c r="U174" s="17">
        <v>200085</v>
      </c>
      <c r="V174" s="17">
        <v>116257</v>
      </c>
      <c r="W174" s="17">
        <v>287609</v>
      </c>
      <c r="X174" s="17">
        <v>261867</v>
      </c>
      <c r="Y174" s="17">
        <v>584130</v>
      </c>
      <c r="Z174" s="17">
        <v>139478</v>
      </c>
      <c r="AA174" s="17">
        <v>87604</v>
      </c>
      <c r="AB174" s="17">
        <v>125405</v>
      </c>
      <c r="AC174" s="17">
        <v>138487</v>
      </c>
      <c r="AD174" s="17">
        <v>96596</v>
      </c>
      <c r="AE174" s="15">
        <f t="shared" si="2"/>
        <v>3916002</v>
      </c>
      <c r="AF174" s="15"/>
      <c r="AN174" s="130">
        <f>SUMIFS(BN_BolxEst2[[#This Row],[Retiro]:[Villa Rosa]],BN_BolxEst2[[#This Row],[Retiro]:[Villa Rosa]],"&gt;="&amp;LARGE(BN_BolxEst2[[#This Row],[Retiro]:[Villa Rosa]],4))</f>
        <v>1659939</v>
      </c>
      <c r="AO174" s="131">
        <f>+AN174/BN_BolxEst2[[#This Row],[TOTAL]]</f>
        <v>0.42388614714701373</v>
      </c>
      <c r="AP174" s="130">
        <f>+BN_BolxEst2[[#This Row],[TOTAL]]-AN174</f>
        <v>2256063</v>
      </c>
      <c r="AQ174" s="131">
        <f>+AP174/BN_BolxEst2[[#This Row],[TOTAL]]</f>
        <v>0.57611385285298633</v>
      </c>
    </row>
    <row r="175" spans="1:43" x14ac:dyDescent="0.25">
      <c r="A175" s="5">
        <v>2008</v>
      </c>
      <c r="B175" s="5" t="s">
        <v>8</v>
      </c>
      <c r="C175" s="5" t="s">
        <v>26</v>
      </c>
      <c r="D175" s="3">
        <v>479816</v>
      </c>
      <c r="F175" s="114">
        <v>2008</v>
      </c>
      <c r="G175" s="114" t="s">
        <v>8</v>
      </c>
      <c r="H175" s="17">
        <v>479816</v>
      </c>
      <c r="I175" s="17">
        <v>22692</v>
      </c>
      <c r="J175" s="17">
        <v>30430</v>
      </c>
      <c r="K175" s="17">
        <v>0</v>
      </c>
      <c r="L175" s="17">
        <v>204612</v>
      </c>
      <c r="M175" s="17">
        <v>62264</v>
      </c>
      <c r="N175" s="17">
        <v>82371</v>
      </c>
      <c r="O175" s="17">
        <v>136278</v>
      </c>
      <c r="P175" s="17">
        <v>87666</v>
      </c>
      <c r="Q175" s="17">
        <v>187683</v>
      </c>
      <c r="R175" s="17">
        <v>264058</v>
      </c>
      <c r="S175" s="17">
        <v>62820</v>
      </c>
      <c r="T175" s="17">
        <v>201061</v>
      </c>
      <c r="U175" s="17">
        <v>196593</v>
      </c>
      <c r="V175" s="17">
        <v>114702</v>
      </c>
      <c r="W175" s="17">
        <v>288984</v>
      </c>
      <c r="X175" s="17">
        <v>262970</v>
      </c>
      <c r="Y175" s="17">
        <v>590569</v>
      </c>
      <c r="Z175" s="17">
        <v>136605</v>
      </c>
      <c r="AA175" s="17">
        <v>91464</v>
      </c>
      <c r="AB175" s="17">
        <v>119540</v>
      </c>
      <c r="AC175" s="17">
        <v>134945</v>
      </c>
      <c r="AD175" s="17">
        <v>95418</v>
      </c>
      <c r="AE175" s="15">
        <f t="shared" si="2"/>
        <v>3853541</v>
      </c>
      <c r="AF175" s="15"/>
      <c r="AN175" s="130">
        <f>SUMIFS(BN_BolxEst2[[#This Row],[Retiro]:[Villa Rosa]],BN_BolxEst2[[#This Row],[Retiro]:[Villa Rosa]],"&gt;="&amp;LARGE(BN_BolxEst2[[#This Row],[Retiro]:[Villa Rosa]],4))</f>
        <v>1623427</v>
      </c>
      <c r="AO175" s="131">
        <f>+AN175/BN_BolxEst2[[#This Row],[TOTAL]]</f>
        <v>0.42128188074293227</v>
      </c>
      <c r="AP175" s="130">
        <f>+BN_BolxEst2[[#This Row],[TOTAL]]-AN175</f>
        <v>2230114</v>
      </c>
      <c r="AQ175" s="131">
        <f>+AP175/BN_BolxEst2[[#This Row],[TOTAL]]</f>
        <v>0.57871811925706773</v>
      </c>
    </row>
    <row r="176" spans="1:43" x14ac:dyDescent="0.25">
      <c r="A176" s="5">
        <v>2008</v>
      </c>
      <c r="B176" s="5" t="s">
        <v>9</v>
      </c>
      <c r="C176" s="5" t="s">
        <v>26</v>
      </c>
      <c r="D176" s="3">
        <v>503480</v>
      </c>
      <c r="F176" s="114">
        <v>2008</v>
      </c>
      <c r="G176" s="114" t="s">
        <v>9</v>
      </c>
      <c r="H176" s="17">
        <v>503480</v>
      </c>
      <c r="I176" s="17">
        <v>22371</v>
      </c>
      <c r="J176" s="17">
        <v>30256</v>
      </c>
      <c r="K176" s="17">
        <v>0</v>
      </c>
      <c r="L176" s="17">
        <v>205231</v>
      </c>
      <c r="M176" s="17">
        <v>63477</v>
      </c>
      <c r="N176" s="17">
        <v>81655</v>
      </c>
      <c r="O176" s="17">
        <v>136831</v>
      </c>
      <c r="P176" s="17">
        <v>88801</v>
      </c>
      <c r="Q176" s="17">
        <v>186940</v>
      </c>
      <c r="R176" s="17">
        <v>255563</v>
      </c>
      <c r="S176" s="17">
        <v>59517</v>
      </c>
      <c r="T176" s="17">
        <v>198896</v>
      </c>
      <c r="U176" s="17">
        <v>199058</v>
      </c>
      <c r="V176" s="17">
        <v>116319</v>
      </c>
      <c r="W176" s="17">
        <v>294967</v>
      </c>
      <c r="X176" s="17">
        <v>270796</v>
      </c>
      <c r="Y176" s="17">
        <v>601061</v>
      </c>
      <c r="Z176" s="17">
        <v>141519</v>
      </c>
      <c r="AA176" s="17">
        <v>92570</v>
      </c>
      <c r="AB176" s="17">
        <v>118544</v>
      </c>
      <c r="AC176" s="17">
        <v>133648</v>
      </c>
      <c r="AD176" s="17">
        <v>93191</v>
      </c>
      <c r="AE176" s="15">
        <f t="shared" si="2"/>
        <v>3894691</v>
      </c>
      <c r="AF176" s="15"/>
      <c r="AN176" s="130">
        <f>SUMIFS(BN_BolxEst2[[#This Row],[Retiro]:[Villa Rosa]],BN_BolxEst2[[#This Row],[Retiro]:[Villa Rosa]],"&gt;="&amp;LARGE(BN_BolxEst2[[#This Row],[Retiro]:[Villa Rosa]],4))</f>
        <v>1670304</v>
      </c>
      <c r="AO176" s="131">
        <f>+AN176/BN_BolxEst2[[#This Row],[TOTAL]]</f>
        <v>0.42886688571699272</v>
      </c>
      <c r="AP176" s="130">
        <f>+BN_BolxEst2[[#This Row],[TOTAL]]-AN176</f>
        <v>2224387</v>
      </c>
      <c r="AQ176" s="131">
        <f>+AP176/BN_BolxEst2[[#This Row],[TOTAL]]</f>
        <v>0.57113311428300728</v>
      </c>
    </row>
    <row r="177" spans="1:43" x14ac:dyDescent="0.25">
      <c r="A177" s="5">
        <v>2008</v>
      </c>
      <c r="B177" s="5" t="s">
        <v>10</v>
      </c>
      <c r="C177" s="5" t="s">
        <v>26</v>
      </c>
      <c r="D177" s="3">
        <v>515277</v>
      </c>
      <c r="F177" s="114">
        <v>2008</v>
      </c>
      <c r="G177" s="114" t="s">
        <v>10</v>
      </c>
      <c r="H177" s="17">
        <v>515277</v>
      </c>
      <c r="I177" s="17">
        <v>21579</v>
      </c>
      <c r="J177" s="17">
        <v>28293</v>
      </c>
      <c r="K177" s="17">
        <v>0</v>
      </c>
      <c r="L177" s="17">
        <v>213240</v>
      </c>
      <c r="M177" s="17">
        <v>62160</v>
      </c>
      <c r="N177" s="17">
        <v>81578</v>
      </c>
      <c r="O177" s="17">
        <v>136580</v>
      </c>
      <c r="P177" s="17">
        <v>86924</v>
      </c>
      <c r="Q177" s="17">
        <v>188829</v>
      </c>
      <c r="R177" s="17">
        <v>266024</v>
      </c>
      <c r="S177" s="17">
        <v>61898</v>
      </c>
      <c r="T177" s="17">
        <v>198205</v>
      </c>
      <c r="U177" s="17">
        <v>190830</v>
      </c>
      <c r="V177" s="17">
        <v>112899</v>
      </c>
      <c r="W177" s="17">
        <v>284492</v>
      </c>
      <c r="X177" s="17">
        <v>269061</v>
      </c>
      <c r="Y177" s="17">
        <v>586276</v>
      </c>
      <c r="Z177" s="17">
        <v>138159</v>
      </c>
      <c r="AA177" s="17">
        <v>91370</v>
      </c>
      <c r="AB177" s="17">
        <v>116719</v>
      </c>
      <c r="AC177" s="17">
        <v>133507</v>
      </c>
      <c r="AD177" s="17">
        <v>93506</v>
      </c>
      <c r="AE177" s="15">
        <f t="shared" si="2"/>
        <v>3877406</v>
      </c>
      <c r="AF177" s="15"/>
      <c r="AN177" s="130">
        <f>SUMIFS(BN_BolxEst2[[#This Row],[Retiro]:[Villa Rosa]],BN_BolxEst2[[#This Row],[Retiro]:[Villa Rosa]],"&gt;="&amp;LARGE(BN_BolxEst2[[#This Row],[Retiro]:[Villa Rosa]],4))</f>
        <v>1655106</v>
      </c>
      <c r="AO177" s="131">
        <f>+AN177/BN_BolxEst2[[#This Row],[TOTAL]]</f>
        <v>0.4268590908457871</v>
      </c>
      <c r="AP177" s="130">
        <f>+BN_BolxEst2[[#This Row],[TOTAL]]-AN177</f>
        <v>2222300</v>
      </c>
      <c r="AQ177" s="131">
        <f>+AP177/BN_BolxEst2[[#This Row],[TOTAL]]</f>
        <v>0.5731409091542129</v>
      </c>
    </row>
    <row r="178" spans="1:43" x14ac:dyDescent="0.25">
      <c r="A178" s="5">
        <v>2008</v>
      </c>
      <c r="B178" s="5" t="s">
        <v>11</v>
      </c>
      <c r="C178" s="5" t="s">
        <v>26</v>
      </c>
      <c r="D178" s="3">
        <v>478043</v>
      </c>
      <c r="F178" s="114">
        <v>2008</v>
      </c>
      <c r="G178" s="114" t="s">
        <v>11</v>
      </c>
      <c r="H178" s="17">
        <v>478043</v>
      </c>
      <c r="I178" s="17">
        <v>21551</v>
      </c>
      <c r="J178" s="17">
        <v>23405</v>
      </c>
      <c r="K178" s="17">
        <v>0</v>
      </c>
      <c r="L178" s="17">
        <v>207152</v>
      </c>
      <c r="M178" s="17">
        <v>57827</v>
      </c>
      <c r="N178" s="17">
        <v>77104</v>
      </c>
      <c r="O178" s="17">
        <v>130573</v>
      </c>
      <c r="P178" s="17">
        <v>80394</v>
      </c>
      <c r="Q178" s="17">
        <v>181944</v>
      </c>
      <c r="R178" s="17">
        <v>255026</v>
      </c>
      <c r="S178" s="17">
        <v>57252</v>
      </c>
      <c r="T178" s="17">
        <v>189913</v>
      </c>
      <c r="U178" s="17">
        <v>188346</v>
      </c>
      <c r="V178" s="17">
        <v>107889</v>
      </c>
      <c r="W178" s="17">
        <v>267820</v>
      </c>
      <c r="X178" s="17">
        <v>251154</v>
      </c>
      <c r="Y178" s="17">
        <v>559256</v>
      </c>
      <c r="Z178" s="17">
        <v>131936</v>
      </c>
      <c r="AA178" s="17">
        <v>86370</v>
      </c>
      <c r="AB178" s="17">
        <v>120575</v>
      </c>
      <c r="AC178" s="17">
        <v>136452</v>
      </c>
      <c r="AD178" s="17">
        <v>96143</v>
      </c>
      <c r="AE178" s="15">
        <f t="shared" si="2"/>
        <v>3706125</v>
      </c>
      <c r="AF178" s="15"/>
      <c r="AN178" s="130">
        <f>SUMIFS(BN_BolxEst2[[#This Row],[Retiro]:[Villa Rosa]],BN_BolxEst2[[#This Row],[Retiro]:[Villa Rosa]],"&gt;="&amp;LARGE(BN_BolxEst2[[#This Row],[Retiro]:[Villa Rosa]],4))</f>
        <v>1560145</v>
      </c>
      <c r="AO178" s="131">
        <f>+AN178/BN_BolxEst2[[#This Row],[TOTAL]]</f>
        <v>0.42096394482107324</v>
      </c>
      <c r="AP178" s="130">
        <f>+BN_BolxEst2[[#This Row],[TOTAL]]-AN178</f>
        <v>2145980</v>
      </c>
      <c r="AQ178" s="131">
        <f>+AP178/BN_BolxEst2[[#This Row],[TOTAL]]</f>
        <v>0.57903605517892676</v>
      </c>
    </row>
    <row r="179" spans="1:43" x14ac:dyDescent="0.25">
      <c r="A179" s="5">
        <v>2009</v>
      </c>
      <c r="B179" s="5" t="s">
        <v>12</v>
      </c>
      <c r="C179" s="5" t="s">
        <v>26</v>
      </c>
      <c r="D179" s="3">
        <v>464597</v>
      </c>
      <c r="F179" s="114">
        <v>2009</v>
      </c>
      <c r="G179" s="114" t="s">
        <v>12</v>
      </c>
      <c r="H179" s="17">
        <v>464597</v>
      </c>
      <c r="I179" s="17">
        <v>22570</v>
      </c>
      <c r="J179" s="17">
        <v>22986</v>
      </c>
      <c r="K179" s="17">
        <v>0</v>
      </c>
      <c r="L179" s="17">
        <v>186564</v>
      </c>
      <c r="M179" s="17">
        <v>56521</v>
      </c>
      <c r="N179" s="17">
        <v>72679</v>
      </c>
      <c r="O179" s="17">
        <v>124171</v>
      </c>
      <c r="P179" s="17">
        <v>75665</v>
      </c>
      <c r="Q179" s="17">
        <v>169472</v>
      </c>
      <c r="R179" s="17">
        <v>232472</v>
      </c>
      <c r="S179" s="17">
        <v>54713</v>
      </c>
      <c r="T179" s="17">
        <v>177742</v>
      </c>
      <c r="U179" s="17">
        <v>175421</v>
      </c>
      <c r="V179" s="17">
        <v>98035</v>
      </c>
      <c r="W179" s="17">
        <v>244600</v>
      </c>
      <c r="X179" s="17">
        <v>233058</v>
      </c>
      <c r="Y179" s="17">
        <v>507159</v>
      </c>
      <c r="Z179" s="17">
        <v>125247</v>
      </c>
      <c r="AA179" s="17">
        <v>80192</v>
      </c>
      <c r="AB179" s="17">
        <v>106914</v>
      </c>
      <c r="AC179" s="17">
        <v>125016</v>
      </c>
      <c r="AD179" s="17">
        <v>90478</v>
      </c>
      <c r="AE179" s="15">
        <f t="shared" si="2"/>
        <v>3446272</v>
      </c>
      <c r="AF179" s="15"/>
      <c r="AN179" s="130">
        <f>SUMIFS(BN_BolxEst2[[#This Row],[Retiro]:[Villa Rosa]],BN_BolxEst2[[#This Row],[Retiro]:[Villa Rosa]],"&gt;="&amp;LARGE(BN_BolxEst2[[#This Row],[Retiro]:[Villa Rosa]],4))</f>
        <v>1449414</v>
      </c>
      <c r="AO179" s="131">
        <f>+AN179/BN_BolxEst2[[#This Row],[TOTAL]]</f>
        <v>0.42057446423265488</v>
      </c>
      <c r="AP179" s="130">
        <f>+BN_BolxEst2[[#This Row],[TOTAL]]-AN179</f>
        <v>1996858</v>
      </c>
      <c r="AQ179" s="131">
        <f>+AP179/BN_BolxEst2[[#This Row],[TOTAL]]</f>
        <v>0.57942553576734512</v>
      </c>
    </row>
    <row r="180" spans="1:43" x14ac:dyDescent="0.25">
      <c r="A180" s="5">
        <v>2009</v>
      </c>
      <c r="B180" s="5" t="s">
        <v>13</v>
      </c>
      <c r="C180" s="5" t="s">
        <v>26</v>
      </c>
      <c r="D180" s="3">
        <v>446712</v>
      </c>
      <c r="F180" s="114">
        <v>2009</v>
      </c>
      <c r="G180" s="114" t="s">
        <v>13</v>
      </c>
      <c r="H180" s="17">
        <v>446712</v>
      </c>
      <c r="I180" s="17">
        <v>20441</v>
      </c>
      <c r="J180" s="17">
        <v>23743</v>
      </c>
      <c r="K180" s="17">
        <v>0</v>
      </c>
      <c r="L180" s="17">
        <v>183833</v>
      </c>
      <c r="M180" s="17">
        <v>54386</v>
      </c>
      <c r="N180" s="17">
        <v>69967</v>
      </c>
      <c r="O180" s="17">
        <v>121611</v>
      </c>
      <c r="P180" s="17">
        <v>73695</v>
      </c>
      <c r="Q180" s="17">
        <v>163115</v>
      </c>
      <c r="R180" s="17">
        <v>232953</v>
      </c>
      <c r="S180" s="17">
        <v>52109</v>
      </c>
      <c r="T180" s="17">
        <v>169247</v>
      </c>
      <c r="U180" s="17">
        <v>165533</v>
      </c>
      <c r="V180" s="17">
        <v>93093</v>
      </c>
      <c r="W180" s="17">
        <v>239009</v>
      </c>
      <c r="X180" s="17">
        <v>221140</v>
      </c>
      <c r="Y180" s="17">
        <v>490523</v>
      </c>
      <c r="Z180" s="17">
        <v>120790</v>
      </c>
      <c r="AA180" s="17">
        <v>79071</v>
      </c>
      <c r="AB180" s="17">
        <v>106345</v>
      </c>
      <c r="AC180" s="17">
        <v>121790</v>
      </c>
      <c r="AD180" s="17">
        <v>86555</v>
      </c>
      <c r="AE180" s="15">
        <f t="shared" si="2"/>
        <v>3335661</v>
      </c>
      <c r="AF180" s="15"/>
      <c r="AN180" s="130">
        <f>SUMIFS(BN_BolxEst2[[#This Row],[Retiro]:[Villa Rosa]],BN_BolxEst2[[#This Row],[Retiro]:[Villa Rosa]],"&gt;="&amp;LARGE(BN_BolxEst2[[#This Row],[Retiro]:[Villa Rosa]],4))</f>
        <v>1409197</v>
      </c>
      <c r="AO180" s="131">
        <f>+AN180/BN_BolxEst2[[#This Row],[TOTAL]]</f>
        <v>0.42246409332363211</v>
      </c>
      <c r="AP180" s="130">
        <f>+BN_BolxEst2[[#This Row],[TOTAL]]-AN180</f>
        <v>1926464</v>
      </c>
      <c r="AQ180" s="131">
        <f>+AP180/BN_BolxEst2[[#This Row],[TOTAL]]</f>
        <v>0.57753590667636789</v>
      </c>
    </row>
    <row r="181" spans="1:43" x14ac:dyDescent="0.25">
      <c r="A181" s="5">
        <v>2009</v>
      </c>
      <c r="B181" s="5" t="s">
        <v>14</v>
      </c>
      <c r="C181" s="5" t="s">
        <v>26</v>
      </c>
      <c r="D181" s="3">
        <v>484590</v>
      </c>
      <c r="F181" s="114">
        <v>2009</v>
      </c>
      <c r="G181" s="114" t="s">
        <v>14</v>
      </c>
      <c r="H181" s="17">
        <v>484590</v>
      </c>
      <c r="I181" s="17">
        <v>22291</v>
      </c>
      <c r="J181" s="17">
        <v>27060</v>
      </c>
      <c r="K181" s="17">
        <v>0</v>
      </c>
      <c r="L181" s="17">
        <v>202868</v>
      </c>
      <c r="M181" s="17">
        <v>60741</v>
      </c>
      <c r="N181" s="17">
        <v>79392</v>
      </c>
      <c r="O181" s="17">
        <v>135103</v>
      </c>
      <c r="P181" s="17">
        <v>85898</v>
      </c>
      <c r="Q181" s="17">
        <v>185995</v>
      </c>
      <c r="R181" s="17">
        <v>255169</v>
      </c>
      <c r="S181" s="17">
        <v>59416</v>
      </c>
      <c r="T181" s="17">
        <v>190201</v>
      </c>
      <c r="U181" s="17">
        <v>186774</v>
      </c>
      <c r="V181" s="17">
        <v>107932</v>
      </c>
      <c r="W181" s="17">
        <v>273729</v>
      </c>
      <c r="X181" s="17">
        <v>251325</v>
      </c>
      <c r="Y181" s="17">
        <v>557381</v>
      </c>
      <c r="Z181" s="17">
        <v>137493</v>
      </c>
      <c r="AA181" s="17">
        <v>90360</v>
      </c>
      <c r="AB181" s="17">
        <v>119066</v>
      </c>
      <c r="AC181" s="17">
        <v>133421</v>
      </c>
      <c r="AD181" s="17">
        <v>94633</v>
      </c>
      <c r="AE181" s="15">
        <f t="shared" si="2"/>
        <v>3740838</v>
      </c>
      <c r="AF181" s="15"/>
      <c r="AN181" s="130">
        <f>SUMIFS(BN_BolxEst2[[#This Row],[Retiro]:[Villa Rosa]],BN_BolxEst2[[#This Row],[Retiro]:[Villa Rosa]],"&gt;="&amp;LARGE(BN_BolxEst2[[#This Row],[Retiro]:[Villa Rosa]],4))</f>
        <v>1570869</v>
      </c>
      <c r="AO181" s="131">
        <f>+AN181/BN_BolxEst2[[#This Row],[TOTAL]]</f>
        <v>0.4199243591943837</v>
      </c>
      <c r="AP181" s="130">
        <f>+BN_BolxEst2[[#This Row],[TOTAL]]-AN181</f>
        <v>2169969</v>
      </c>
      <c r="AQ181" s="131">
        <f>+AP181/BN_BolxEst2[[#This Row],[TOTAL]]</f>
        <v>0.58007564080561624</v>
      </c>
    </row>
    <row r="182" spans="1:43" x14ac:dyDescent="0.25">
      <c r="A182" s="5">
        <v>2009</v>
      </c>
      <c r="B182" s="5" t="s">
        <v>15</v>
      </c>
      <c r="C182" s="5" t="s">
        <v>26</v>
      </c>
      <c r="D182" s="3">
        <v>475521</v>
      </c>
      <c r="F182" s="114">
        <v>2009</v>
      </c>
      <c r="G182" s="114" t="s">
        <v>15</v>
      </c>
      <c r="H182" s="17">
        <v>475521</v>
      </c>
      <c r="I182" s="17">
        <v>23377</v>
      </c>
      <c r="J182" s="17">
        <v>32057</v>
      </c>
      <c r="K182" s="17">
        <v>0</v>
      </c>
      <c r="L182" s="17">
        <v>201006</v>
      </c>
      <c r="M182" s="17">
        <v>60559</v>
      </c>
      <c r="N182" s="17">
        <v>78721</v>
      </c>
      <c r="O182" s="17">
        <v>138306</v>
      </c>
      <c r="P182" s="17">
        <v>87903</v>
      </c>
      <c r="Q182" s="17">
        <v>195938</v>
      </c>
      <c r="R182" s="17">
        <v>265972</v>
      </c>
      <c r="S182" s="17">
        <v>59481</v>
      </c>
      <c r="T182" s="17">
        <v>188741</v>
      </c>
      <c r="U182" s="17">
        <v>183862</v>
      </c>
      <c r="V182" s="17">
        <v>107540</v>
      </c>
      <c r="W182" s="17">
        <v>271361</v>
      </c>
      <c r="X182" s="17">
        <v>252453</v>
      </c>
      <c r="Y182" s="17">
        <v>545503</v>
      </c>
      <c r="Z182" s="17">
        <v>137313</v>
      </c>
      <c r="AA182" s="17">
        <v>92435</v>
      </c>
      <c r="AB182" s="17">
        <v>117625</v>
      </c>
      <c r="AC182" s="17">
        <v>129633</v>
      </c>
      <c r="AD182" s="17">
        <v>93581</v>
      </c>
      <c r="AE182" s="15">
        <f t="shared" si="2"/>
        <v>3738888</v>
      </c>
      <c r="AF182" s="15"/>
      <c r="AN182" s="130">
        <f>SUMIFS(BN_BolxEst2[[#This Row],[Retiro]:[Villa Rosa]],BN_BolxEst2[[#This Row],[Retiro]:[Villa Rosa]],"&gt;="&amp;LARGE(BN_BolxEst2[[#This Row],[Retiro]:[Villa Rosa]],4))</f>
        <v>1558357</v>
      </c>
      <c r="AO182" s="131">
        <f>+AN182/BN_BolxEst2[[#This Row],[TOTAL]]</f>
        <v>0.41679691929793028</v>
      </c>
      <c r="AP182" s="130">
        <f>+BN_BolxEst2[[#This Row],[TOTAL]]-AN182</f>
        <v>2180531</v>
      </c>
      <c r="AQ182" s="131">
        <f>+AP182/BN_BolxEst2[[#This Row],[TOTAL]]</f>
        <v>0.58320308070206972</v>
      </c>
    </row>
    <row r="183" spans="1:43" x14ac:dyDescent="0.25">
      <c r="A183" s="5">
        <v>2009</v>
      </c>
      <c r="B183" s="5" t="s">
        <v>4</v>
      </c>
      <c r="C183" s="5" t="s">
        <v>26</v>
      </c>
      <c r="D183" s="3">
        <v>497056</v>
      </c>
      <c r="F183" s="114">
        <v>2009</v>
      </c>
      <c r="G183" s="114" t="s">
        <v>4</v>
      </c>
      <c r="H183" s="17">
        <v>497056</v>
      </c>
      <c r="I183" s="17">
        <v>23184</v>
      </c>
      <c r="J183" s="17">
        <v>32318</v>
      </c>
      <c r="K183" s="17">
        <v>0</v>
      </c>
      <c r="L183" s="17">
        <v>212258</v>
      </c>
      <c r="M183" s="17">
        <v>62145</v>
      </c>
      <c r="N183" s="17">
        <v>79446</v>
      </c>
      <c r="O183" s="17">
        <v>138362</v>
      </c>
      <c r="P183" s="17">
        <v>88177</v>
      </c>
      <c r="Q183" s="17">
        <v>197568</v>
      </c>
      <c r="R183" s="17">
        <v>279037</v>
      </c>
      <c r="S183" s="17">
        <v>59462</v>
      </c>
      <c r="T183" s="17">
        <v>192354</v>
      </c>
      <c r="U183" s="17">
        <v>191269</v>
      </c>
      <c r="V183" s="17">
        <v>109597</v>
      </c>
      <c r="W183" s="17">
        <v>277992</v>
      </c>
      <c r="X183" s="17">
        <v>256053</v>
      </c>
      <c r="Y183" s="17">
        <v>551323</v>
      </c>
      <c r="Z183" s="17">
        <v>136787</v>
      </c>
      <c r="AA183" s="17">
        <v>91553</v>
      </c>
      <c r="AB183" s="17">
        <v>116530</v>
      </c>
      <c r="AC183" s="17">
        <v>131517</v>
      </c>
      <c r="AD183" s="17">
        <v>96072</v>
      </c>
      <c r="AE183" s="15">
        <f t="shared" si="2"/>
        <v>3820060</v>
      </c>
      <c r="AF183" s="15"/>
      <c r="AN183" s="130">
        <f>SUMIFS(BN_BolxEst2[[#This Row],[Retiro]:[Villa Rosa]],BN_BolxEst2[[#This Row],[Retiro]:[Villa Rosa]],"&gt;="&amp;LARGE(BN_BolxEst2[[#This Row],[Retiro]:[Villa Rosa]],4))</f>
        <v>1605408</v>
      </c>
      <c r="AO183" s="131">
        <f>+AN183/BN_BolxEst2[[#This Row],[TOTAL]]</f>
        <v>0.42025727344596681</v>
      </c>
      <c r="AP183" s="130">
        <f>+BN_BolxEst2[[#This Row],[TOTAL]]-AN183</f>
        <v>2214652</v>
      </c>
      <c r="AQ183" s="131">
        <f>+AP183/BN_BolxEst2[[#This Row],[TOTAL]]</f>
        <v>0.57974272655403314</v>
      </c>
    </row>
    <row r="184" spans="1:43" x14ac:dyDescent="0.25">
      <c r="A184" s="5">
        <v>2009</v>
      </c>
      <c r="B184" s="5" t="s">
        <v>5</v>
      </c>
      <c r="C184" s="5" t="s">
        <v>26</v>
      </c>
      <c r="D184" s="3">
        <v>464412</v>
      </c>
      <c r="F184" s="114">
        <v>2009</v>
      </c>
      <c r="G184" s="114" t="s">
        <v>5</v>
      </c>
      <c r="H184" s="17">
        <v>464412</v>
      </c>
      <c r="I184" s="17">
        <v>21821</v>
      </c>
      <c r="J184" s="17">
        <v>28272</v>
      </c>
      <c r="K184" s="17">
        <v>0</v>
      </c>
      <c r="L184" s="17">
        <v>191672</v>
      </c>
      <c r="M184" s="17">
        <v>57826</v>
      </c>
      <c r="N184" s="17">
        <v>75078</v>
      </c>
      <c r="O184" s="17">
        <v>129690</v>
      </c>
      <c r="P184" s="17">
        <v>82861</v>
      </c>
      <c r="Q184" s="17">
        <v>184795</v>
      </c>
      <c r="R184" s="17">
        <v>251038</v>
      </c>
      <c r="S184" s="17">
        <v>56073</v>
      </c>
      <c r="T184" s="17">
        <v>180855</v>
      </c>
      <c r="U184" s="17">
        <v>181061</v>
      </c>
      <c r="V184" s="17">
        <v>104631</v>
      </c>
      <c r="W184" s="17">
        <v>269410</v>
      </c>
      <c r="X184" s="17">
        <v>246784</v>
      </c>
      <c r="Y184" s="17">
        <v>542829</v>
      </c>
      <c r="Z184" s="17">
        <v>133169</v>
      </c>
      <c r="AA184" s="17">
        <v>84502</v>
      </c>
      <c r="AB184" s="17">
        <v>113545</v>
      </c>
      <c r="AC184" s="17">
        <v>125394</v>
      </c>
      <c r="AD184" s="17">
        <v>93051</v>
      </c>
      <c r="AE184" s="15">
        <f t="shared" si="2"/>
        <v>3618769</v>
      </c>
      <c r="AF184" s="15"/>
      <c r="AN184" s="130">
        <f>SUMIFS(BN_BolxEst2[[#This Row],[Retiro]:[Villa Rosa]],BN_BolxEst2[[#This Row],[Retiro]:[Villa Rosa]],"&gt;="&amp;LARGE(BN_BolxEst2[[#This Row],[Retiro]:[Villa Rosa]],4))</f>
        <v>1527689</v>
      </c>
      <c r="AO184" s="131">
        <f>+AN184/BN_BolxEst2[[#This Row],[TOTAL]]</f>
        <v>0.42215709264669837</v>
      </c>
      <c r="AP184" s="130">
        <f>+BN_BolxEst2[[#This Row],[TOTAL]]-AN184</f>
        <v>2091080</v>
      </c>
      <c r="AQ184" s="131">
        <f>+AP184/BN_BolxEst2[[#This Row],[TOTAL]]</f>
        <v>0.57784290735330168</v>
      </c>
    </row>
    <row r="185" spans="1:43" x14ac:dyDescent="0.25">
      <c r="A185" s="5">
        <v>2009</v>
      </c>
      <c r="B185" s="5" t="s">
        <v>6</v>
      </c>
      <c r="C185" s="5" t="s">
        <v>26</v>
      </c>
      <c r="D185" s="3">
        <v>441112</v>
      </c>
      <c r="F185" s="114">
        <v>2009</v>
      </c>
      <c r="G185" s="114" t="s">
        <v>6</v>
      </c>
      <c r="H185" s="17">
        <v>441112</v>
      </c>
      <c r="I185" s="17">
        <v>20462</v>
      </c>
      <c r="J185" s="17">
        <v>19284</v>
      </c>
      <c r="K185" s="17">
        <v>0</v>
      </c>
      <c r="L185" s="17">
        <v>186600</v>
      </c>
      <c r="M185" s="17">
        <v>54429</v>
      </c>
      <c r="N185" s="17">
        <v>68267</v>
      </c>
      <c r="O185" s="17">
        <v>117739</v>
      </c>
      <c r="P185" s="17">
        <v>74171</v>
      </c>
      <c r="Q185" s="17">
        <v>170492</v>
      </c>
      <c r="R185" s="17">
        <v>242772</v>
      </c>
      <c r="S185" s="17">
        <v>50801</v>
      </c>
      <c r="T185" s="17">
        <v>171227</v>
      </c>
      <c r="U185" s="17">
        <v>168266</v>
      </c>
      <c r="V185" s="17">
        <v>95711</v>
      </c>
      <c r="W185" s="17">
        <v>242562</v>
      </c>
      <c r="X185" s="17">
        <v>229943</v>
      </c>
      <c r="Y185" s="17">
        <v>499476</v>
      </c>
      <c r="Z185" s="17">
        <v>124220</v>
      </c>
      <c r="AA185" s="17">
        <v>73599</v>
      </c>
      <c r="AB185" s="17">
        <v>106756</v>
      </c>
      <c r="AC185" s="17">
        <v>115927</v>
      </c>
      <c r="AD185" s="17">
        <v>87118</v>
      </c>
      <c r="AE185" s="15">
        <f t="shared" si="2"/>
        <v>3360934</v>
      </c>
      <c r="AF185" s="15"/>
      <c r="AN185" s="130">
        <f>SUMIFS(BN_BolxEst2[[#This Row],[Retiro]:[Villa Rosa]],BN_BolxEst2[[#This Row],[Retiro]:[Villa Rosa]],"&gt;="&amp;LARGE(BN_BolxEst2[[#This Row],[Retiro]:[Villa Rosa]],4))</f>
        <v>1425922</v>
      </c>
      <c r="AO185" s="131">
        <f>+AN185/BN_BolxEst2[[#This Row],[TOTAL]]</f>
        <v>0.42426361243630489</v>
      </c>
      <c r="AP185" s="130">
        <f>+BN_BolxEst2[[#This Row],[TOTAL]]-AN185</f>
        <v>1935012</v>
      </c>
      <c r="AQ185" s="131">
        <f>+AP185/BN_BolxEst2[[#This Row],[TOTAL]]</f>
        <v>0.57573638756369505</v>
      </c>
    </row>
    <row r="186" spans="1:43" x14ac:dyDescent="0.25">
      <c r="A186" s="5">
        <v>2009</v>
      </c>
      <c r="B186" s="5" t="s">
        <v>7</v>
      </c>
      <c r="C186" s="5" t="s">
        <v>26</v>
      </c>
      <c r="D186" s="3">
        <v>476582</v>
      </c>
      <c r="F186" s="114">
        <v>2009</v>
      </c>
      <c r="G186" s="114" t="s">
        <v>7</v>
      </c>
      <c r="H186" s="17">
        <v>476582</v>
      </c>
      <c r="I186" s="17">
        <v>21496</v>
      </c>
      <c r="J186" s="17">
        <v>24482</v>
      </c>
      <c r="K186" s="17">
        <v>0</v>
      </c>
      <c r="L186" s="17">
        <v>199787</v>
      </c>
      <c r="M186" s="17">
        <v>58909</v>
      </c>
      <c r="N186" s="17">
        <v>76603</v>
      </c>
      <c r="O186" s="17">
        <v>133418</v>
      </c>
      <c r="P186" s="17">
        <v>84026</v>
      </c>
      <c r="Q186" s="17">
        <v>188077</v>
      </c>
      <c r="R186" s="17">
        <v>236842</v>
      </c>
      <c r="S186" s="17">
        <v>55628</v>
      </c>
      <c r="T186" s="17">
        <v>190536</v>
      </c>
      <c r="U186" s="17">
        <v>183141</v>
      </c>
      <c r="V186" s="17">
        <v>107424</v>
      </c>
      <c r="W186" s="17">
        <v>271291</v>
      </c>
      <c r="X186" s="17">
        <v>256619</v>
      </c>
      <c r="Y186" s="17">
        <v>551526</v>
      </c>
      <c r="Z186" s="17">
        <v>136336</v>
      </c>
      <c r="AA186" s="17">
        <v>83840</v>
      </c>
      <c r="AB186" s="17">
        <v>117734</v>
      </c>
      <c r="AC186" s="17">
        <v>127269</v>
      </c>
      <c r="AD186" s="17">
        <v>94529</v>
      </c>
      <c r="AE186" s="15">
        <f t="shared" si="2"/>
        <v>3676095</v>
      </c>
      <c r="AF186" s="15"/>
      <c r="AN186" s="130">
        <f>SUMIFS(BN_BolxEst2[[#This Row],[Retiro]:[Villa Rosa]],BN_BolxEst2[[#This Row],[Retiro]:[Villa Rosa]],"&gt;="&amp;LARGE(BN_BolxEst2[[#This Row],[Retiro]:[Villa Rosa]],4))</f>
        <v>1556018</v>
      </c>
      <c r="AO186" s="131">
        <f>+AN186/BN_BolxEst2[[#This Row],[TOTAL]]</f>
        <v>0.42328013829892863</v>
      </c>
      <c r="AP186" s="130">
        <f>+BN_BolxEst2[[#This Row],[TOTAL]]-AN186</f>
        <v>2120077</v>
      </c>
      <c r="AQ186" s="131">
        <f>+AP186/BN_BolxEst2[[#This Row],[TOTAL]]</f>
        <v>0.57671986170107137</v>
      </c>
    </row>
    <row r="187" spans="1:43" x14ac:dyDescent="0.25">
      <c r="A187" s="5">
        <v>2009</v>
      </c>
      <c r="B187" s="5" t="s">
        <v>8</v>
      </c>
      <c r="C187" s="5" t="s">
        <v>26</v>
      </c>
      <c r="D187" s="3">
        <v>483775</v>
      </c>
      <c r="F187" s="114">
        <v>2009</v>
      </c>
      <c r="G187" s="114" t="s">
        <v>8</v>
      </c>
      <c r="H187" s="17">
        <v>483775</v>
      </c>
      <c r="I187" s="17">
        <v>22256</v>
      </c>
      <c r="J187" s="17">
        <v>30038</v>
      </c>
      <c r="K187" s="17">
        <v>0</v>
      </c>
      <c r="L187" s="17">
        <v>198866</v>
      </c>
      <c r="M187" s="17">
        <v>60857</v>
      </c>
      <c r="N187" s="17">
        <v>75706</v>
      </c>
      <c r="O187" s="17">
        <v>134332</v>
      </c>
      <c r="P187" s="17">
        <v>85393</v>
      </c>
      <c r="Q187" s="17">
        <v>191741</v>
      </c>
      <c r="R187" s="17">
        <v>248907</v>
      </c>
      <c r="S187" s="17">
        <v>59746</v>
      </c>
      <c r="T187" s="17">
        <v>190658</v>
      </c>
      <c r="U187" s="17">
        <v>188109</v>
      </c>
      <c r="V187" s="17">
        <v>109020</v>
      </c>
      <c r="W187" s="17">
        <v>284311</v>
      </c>
      <c r="X187" s="17">
        <v>258340</v>
      </c>
      <c r="Y187" s="17">
        <v>553811</v>
      </c>
      <c r="Z187" s="17">
        <v>137919</v>
      </c>
      <c r="AA187" s="17">
        <v>85972</v>
      </c>
      <c r="AB187" s="17">
        <v>116004</v>
      </c>
      <c r="AC187" s="17">
        <v>127235</v>
      </c>
      <c r="AD187" s="17">
        <v>93822</v>
      </c>
      <c r="AE187" s="15">
        <f t="shared" si="2"/>
        <v>3736818</v>
      </c>
      <c r="AF187" s="15"/>
      <c r="AN187" s="130">
        <f>SUMIFS(BN_BolxEst2[[#This Row],[Retiro]:[Villa Rosa]],BN_BolxEst2[[#This Row],[Retiro]:[Villa Rosa]],"&gt;="&amp;LARGE(BN_BolxEst2[[#This Row],[Retiro]:[Villa Rosa]],4))</f>
        <v>1580237</v>
      </c>
      <c r="AO187" s="131">
        <f>+AN187/BN_BolxEst2[[#This Row],[TOTAL]]</f>
        <v>0.4228830518371513</v>
      </c>
      <c r="AP187" s="130">
        <f>+BN_BolxEst2[[#This Row],[TOTAL]]-AN187</f>
        <v>2156581</v>
      </c>
      <c r="AQ187" s="131">
        <f>+AP187/BN_BolxEst2[[#This Row],[TOTAL]]</f>
        <v>0.57711694816284875</v>
      </c>
    </row>
    <row r="188" spans="1:43" x14ac:dyDescent="0.25">
      <c r="A188" s="5">
        <v>2009</v>
      </c>
      <c r="B188" s="5" t="s">
        <v>9</v>
      </c>
      <c r="C188" s="5" t="s">
        <v>26</v>
      </c>
      <c r="D188" s="3">
        <v>516450</v>
      </c>
      <c r="F188" s="114">
        <v>2009</v>
      </c>
      <c r="G188" s="114" t="s">
        <v>9</v>
      </c>
      <c r="H188" s="17">
        <v>516450</v>
      </c>
      <c r="I188" s="17">
        <v>21431</v>
      </c>
      <c r="J188" s="17">
        <v>31532</v>
      </c>
      <c r="K188" s="17">
        <v>0</v>
      </c>
      <c r="L188" s="17">
        <v>205644</v>
      </c>
      <c r="M188" s="17">
        <v>60664</v>
      </c>
      <c r="N188" s="17">
        <v>74531</v>
      </c>
      <c r="O188" s="17">
        <v>136882</v>
      </c>
      <c r="P188" s="17">
        <v>84216</v>
      </c>
      <c r="Q188" s="17">
        <v>196529</v>
      </c>
      <c r="R188" s="17">
        <v>268790</v>
      </c>
      <c r="S188" s="17">
        <v>61995</v>
      </c>
      <c r="T188" s="17">
        <v>194008</v>
      </c>
      <c r="U188" s="17">
        <v>192985</v>
      </c>
      <c r="V188" s="17">
        <v>113096</v>
      </c>
      <c r="W188" s="17">
        <v>283126</v>
      </c>
      <c r="X188" s="17">
        <v>267387</v>
      </c>
      <c r="Y188" s="17">
        <v>563412</v>
      </c>
      <c r="Z188" s="17">
        <v>135880</v>
      </c>
      <c r="AA188" s="17">
        <v>87796</v>
      </c>
      <c r="AB188" s="17">
        <v>116855</v>
      </c>
      <c r="AC188" s="17">
        <v>130431</v>
      </c>
      <c r="AD188" s="17">
        <v>97760</v>
      </c>
      <c r="AE188" s="15">
        <f t="shared" si="2"/>
        <v>3841400</v>
      </c>
      <c r="AF188" s="15"/>
      <c r="AN188" s="130">
        <f>SUMIFS(BN_BolxEst2[[#This Row],[Retiro]:[Villa Rosa]],BN_BolxEst2[[#This Row],[Retiro]:[Villa Rosa]],"&gt;="&amp;LARGE(BN_BolxEst2[[#This Row],[Retiro]:[Villa Rosa]],4))</f>
        <v>1631778</v>
      </c>
      <c r="AO188" s="131">
        <f>+AN188/BN_BolxEst2[[#This Row],[TOTAL]]</f>
        <v>0.42478731712396522</v>
      </c>
      <c r="AP188" s="130">
        <f>+BN_BolxEst2[[#This Row],[TOTAL]]-AN188</f>
        <v>2209622</v>
      </c>
      <c r="AQ188" s="131">
        <f>+AP188/BN_BolxEst2[[#This Row],[TOTAL]]</f>
        <v>0.57521268287603478</v>
      </c>
    </row>
    <row r="189" spans="1:43" x14ac:dyDescent="0.25">
      <c r="A189" s="5">
        <v>2009</v>
      </c>
      <c r="B189" s="5" t="s">
        <v>10</v>
      </c>
      <c r="C189" s="5" t="s">
        <v>26</v>
      </c>
      <c r="D189" s="3">
        <v>479807</v>
      </c>
      <c r="F189" s="114">
        <v>2009</v>
      </c>
      <c r="G189" s="114" t="s">
        <v>10</v>
      </c>
      <c r="H189" s="17">
        <v>479807</v>
      </c>
      <c r="I189" s="17">
        <v>18950</v>
      </c>
      <c r="J189" s="17">
        <v>27057</v>
      </c>
      <c r="K189" s="17">
        <v>0</v>
      </c>
      <c r="L189" s="17">
        <v>198244</v>
      </c>
      <c r="M189" s="17">
        <v>58310</v>
      </c>
      <c r="N189" s="17">
        <v>74422</v>
      </c>
      <c r="O189" s="17">
        <v>124995</v>
      </c>
      <c r="P189" s="17">
        <v>79662</v>
      </c>
      <c r="Q189" s="17">
        <v>180563</v>
      </c>
      <c r="R189" s="17">
        <v>247257</v>
      </c>
      <c r="S189" s="17">
        <v>57685</v>
      </c>
      <c r="T189" s="17">
        <v>182996</v>
      </c>
      <c r="U189" s="17">
        <v>182050</v>
      </c>
      <c r="V189" s="17">
        <v>109964</v>
      </c>
      <c r="W189" s="17">
        <v>274661</v>
      </c>
      <c r="X189" s="17">
        <v>257225</v>
      </c>
      <c r="Y189" s="17">
        <v>556790</v>
      </c>
      <c r="Z189" s="17">
        <v>133273</v>
      </c>
      <c r="AA189" s="17">
        <v>82261</v>
      </c>
      <c r="AB189" s="17">
        <v>114755</v>
      </c>
      <c r="AC189" s="17">
        <v>126992</v>
      </c>
      <c r="AD189" s="17">
        <v>92886</v>
      </c>
      <c r="AE189" s="15">
        <f t="shared" si="2"/>
        <v>3660805</v>
      </c>
      <c r="AF189" s="15"/>
      <c r="AN189" s="130">
        <f>SUMIFS(BN_BolxEst2[[#This Row],[Retiro]:[Villa Rosa]],BN_BolxEst2[[#This Row],[Retiro]:[Villa Rosa]],"&gt;="&amp;LARGE(BN_BolxEst2[[#This Row],[Retiro]:[Villa Rosa]],4))</f>
        <v>1568483</v>
      </c>
      <c r="AO189" s="131">
        <f>+AN189/BN_BolxEst2[[#This Row],[TOTAL]]</f>
        <v>0.42845303150536562</v>
      </c>
      <c r="AP189" s="130">
        <f>+BN_BolxEst2[[#This Row],[TOTAL]]-AN189</f>
        <v>2092322</v>
      </c>
      <c r="AQ189" s="131">
        <f>+AP189/BN_BolxEst2[[#This Row],[TOTAL]]</f>
        <v>0.57154696849463438</v>
      </c>
    </row>
    <row r="190" spans="1:43" x14ac:dyDescent="0.25">
      <c r="A190" s="5">
        <v>2009</v>
      </c>
      <c r="B190" s="5" t="s">
        <v>11</v>
      </c>
      <c r="C190" s="5" t="s">
        <v>26</v>
      </c>
      <c r="D190" s="3">
        <v>502601</v>
      </c>
      <c r="F190" s="114">
        <v>2009</v>
      </c>
      <c r="G190" s="114" t="s">
        <v>11</v>
      </c>
      <c r="H190" s="17">
        <v>502601</v>
      </c>
      <c r="I190" s="17">
        <v>19504</v>
      </c>
      <c r="J190" s="17">
        <v>25189</v>
      </c>
      <c r="K190" s="17">
        <v>0</v>
      </c>
      <c r="L190" s="17">
        <v>205144</v>
      </c>
      <c r="M190" s="17">
        <v>56560</v>
      </c>
      <c r="N190" s="17">
        <v>71025</v>
      </c>
      <c r="O190" s="17">
        <v>129319</v>
      </c>
      <c r="P190" s="17">
        <v>77876</v>
      </c>
      <c r="Q190" s="17">
        <v>182305</v>
      </c>
      <c r="R190" s="17">
        <v>251477</v>
      </c>
      <c r="S190" s="17">
        <v>57745</v>
      </c>
      <c r="T190" s="17">
        <v>187991</v>
      </c>
      <c r="U190" s="17">
        <v>184188</v>
      </c>
      <c r="V190" s="17">
        <v>107493</v>
      </c>
      <c r="W190" s="17">
        <v>274941</v>
      </c>
      <c r="X190" s="17">
        <v>256331</v>
      </c>
      <c r="Y190" s="17">
        <v>547082</v>
      </c>
      <c r="Z190" s="17">
        <v>134064</v>
      </c>
      <c r="AA190" s="17">
        <v>84419</v>
      </c>
      <c r="AB190" s="17">
        <v>116394</v>
      </c>
      <c r="AC190" s="17">
        <v>130040</v>
      </c>
      <c r="AD190" s="17">
        <v>90980</v>
      </c>
      <c r="AE190" s="15">
        <f t="shared" si="2"/>
        <v>3692668</v>
      </c>
      <c r="AF190" s="15"/>
      <c r="AN190" s="130">
        <f>SUMIFS(BN_BolxEst2[[#This Row],[Retiro]:[Villa Rosa]],BN_BolxEst2[[#This Row],[Retiro]:[Villa Rosa]],"&gt;="&amp;LARGE(BN_BolxEst2[[#This Row],[Retiro]:[Villa Rosa]],4))</f>
        <v>1580955</v>
      </c>
      <c r="AO190" s="131">
        <f>+AN190/BN_BolxEst2[[#This Row],[TOTAL]]</f>
        <v>0.42813353380265978</v>
      </c>
      <c r="AP190" s="130">
        <f>+BN_BolxEst2[[#This Row],[TOTAL]]-AN190</f>
        <v>2111713</v>
      </c>
      <c r="AQ190" s="131">
        <f>+AP190/BN_BolxEst2[[#This Row],[TOTAL]]</f>
        <v>0.57186646619734027</v>
      </c>
    </row>
    <row r="191" spans="1:43" x14ac:dyDescent="0.25">
      <c r="A191" s="5">
        <v>2010</v>
      </c>
      <c r="B191" s="5" t="s">
        <v>12</v>
      </c>
      <c r="C191" s="5" t="s">
        <v>26</v>
      </c>
      <c r="D191" s="3">
        <v>426419</v>
      </c>
      <c r="F191" s="114">
        <v>2010</v>
      </c>
      <c r="G191" s="114" t="s">
        <v>12</v>
      </c>
      <c r="H191" s="17">
        <v>426419</v>
      </c>
      <c r="I191" s="17">
        <v>17800</v>
      </c>
      <c r="J191" s="17">
        <v>23654</v>
      </c>
      <c r="K191" s="17">
        <v>0</v>
      </c>
      <c r="L191" s="17">
        <v>172176</v>
      </c>
      <c r="M191" s="17">
        <v>48672</v>
      </c>
      <c r="N191" s="17">
        <v>60875</v>
      </c>
      <c r="O191" s="17">
        <v>109234</v>
      </c>
      <c r="P191" s="17">
        <v>67860</v>
      </c>
      <c r="Q191" s="17">
        <v>154284</v>
      </c>
      <c r="R191" s="17">
        <v>230403</v>
      </c>
      <c r="S191" s="17">
        <v>48227</v>
      </c>
      <c r="T191" s="17">
        <v>162045</v>
      </c>
      <c r="U191" s="17">
        <v>156773</v>
      </c>
      <c r="V191" s="17">
        <v>91217</v>
      </c>
      <c r="W191" s="17">
        <v>233002</v>
      </c>
      <c r="X191" s="17">
        <v>219027</v>
      </c>
      <c r="Y191" s="17">
        <v>475503</v>
      </c>
      <c r="Z191" s="17">
        <v>119482</v>
      </c>
      <c r="AA191" s="17">
        <v>72048</v>
      </c>
      <c r="AB191" s="17">
        <v>97927</v>
      </c>
      <c r="AC191" s="17">
        <v>112603</v>
      </c>
      <c r="AD191" s="17">
        <v>78469</v>
      </c>
      <c r="AE191" s="15">
        <f t="shared" si="2"/>
        <v>3177700</v>
      </c>
      <c r="AF191" s="15"/>
      <c r="AN191" s="130">
        <f>SUMIFS(BN_BolxEst2[[#This Row],[Retiro]:[Villa Rosa]],BN_BolxEst2[[#This Row],[Retiro]:[Villa Rosa]],"&gt;="&amp;LARGE(BN_BolxEst2[[#This Row],[Retiro]:[Villa Rosa]],4))</f>
        <v>1365327</v>
      </c>
      <c r="AO191" s="131">
        <f>+AN191/BN_BolxEst2[[#This Row],[TOTAL]]</f>
        <v>0.42965887276961323</v>
      </c>
      <c r="AP191" s="130">
        <f>+BN_BolxEst2[[#This Row],[TOTAL]]-AN191</f>
        <v>1812373</v>
      </c>
      <c r="AQ191" s="131">
        <f>+AP191/BN_BolxEst2[[#This Row],[TOTAL]]</f>
        <v>0.57034112723038677</v>
      </c>
    </row>
    <row r="192" spans="1:43" x14ac:dyDescent="0.25">
      <c r="A192" s="5">
        <v>2010</v>
      </c>
      <c r="B192" s="5" t="s">
        <v>13</v>
      </c>
      <c r="C192" s="5" t="s">
        <v>26</v>
      </c>
      <c r="D192" s="3">
        <v>430768</v>
      </c>
      <c r="F192" s="114">
        <v>2010</v>
      </c>
      <c r="G192" s="114" t="s">
        <v>13</v>
      </c>
      <c r="H192" s="17">
        <v>430768</v>
      </c>
      <c r="I192" s="17">
        <v>16831</v>
      </c>
      <c r="J192" s="17">
        <v>19805</v>
      </c>
      <c r="K192" s="17">
        <v>0</v>
      </c>
      <c r="L192" s="17">
        <v>170218</v>
      </c>
      <c r="M192" s="17">
        <v>47099</v>
      </c>
      <c r="N192" s="17">
        <v>63726</v>
      </c>
      <c r="O192" s="17">
        <v>107344</v>
      </c>
      <c r="P192" s="17">
        <v>66592</v>
      </c>
      <c r="Q192" s="17">
        <v>153787</v>
      </c>
      <c r="R192" s="17">
        <v>225162</v>
      </c>
      <c r="S192" s="17">
        <v>45590</v>
      </c>
      <c r="T192" s="17">
        <v>162607</v>
      </c>
      <c r="U192" s="17">
        <v>155741</v>
      </c>
      <c r="V192" s="17">
        <v>90622</v>
      </c>
      <c r="W192" s="17">
        <v>236271</v>
      </c>
      <c r="X192" s="17">
        <v>201684</v>
      </c>
      <c r="Y192" s="17">
        <v>481909</v>
      </c>
      <c r="Z192" s="17">
        <v>117582</v>
      </c>
      <c r="AA192" s="17">
        <v>69012</v>
      </c>
      <c r="AB192" s="17">
        <v>95494</v>
      </c>
      <c r="AC192" s="17">
        <v>111557</v>
      </c>
      <c r="AD192" s="17">
        <v>75806</v>
      </c>
      <c r="AE192" s="15">
        <f t="shared" si="2"/>
        <v>3145207</v>
      </c>
      <c r="AF192" s="15"/>
      <c r="AN192" s="130">
        <f>SUMIFS(BN_BolxEst2[[#This Row],[Retiro]:[Villa Rosa]],BN_BolxEst2[[#This Row],[Retiro]:[Villa Rosa]],"&gt;="&amp;LARGE(BN_BolxEst2[[#This Row],[Retiro]:[Villa Rosa]],4))</f>
        <v>1374110</v>
      </c>
      <c r="AO192" s="131">
        <f>+AN192/BN_BolxEst2[[#This Row],[TOTAL]]</f>
        <v>0.4368901633501388</v>
      </c>
      <c r="AP192" s="130">
        <f>+BN_BolxEst2[[#This Row],[TOTAL]]-AN192</f>
        <v>1771097</v>
      </c>
      <c r="AQ192" s="131">
        <f>+AP192/BN_BolxEst2[[#This Row],[TOTAL]]</f>
        <v>0.56310983664986125</v>
      </c>
    </row>
    <row r="193" spans="1:43" x14ac:dyDescent="0.25">
      <c r="A193" s="5">
        <v>2010</v>
      </c>
      <c r="B193" s="5" t="s">
        <v>14</v>
      </c>
      <c r="C193" s="5" t="s">
        <v>26</v>
      </c>
      <c r="D193" s="3">
        <v>501708</v>
      </c>
      <c r="F193" s="114">
        <v>2010</v>
      </c>
      <c r="G193" s="114" t="s">
        <v>14</v>
      </c>
      <c r="H193" s="17">
        <v>501708</v>
      </c>
      <c r="I193" s="17">
        <v>19769</v>
      </c>
      <c r="J193" s="17">
        <v>23940</v>
      </c>
      <c r="K193" s="17">
        <v>0</v>
      </c>
      <c r="L193" s="17">
        <v>203560</v>
      </c>
      <c r="M193" s="17">
        <v>57084</v>
      </c>
      <c r="N193" s="17">
        <v>84406</v>
      </c>
      <c r="O193" s="17">
        <v>125166</v>
      </c>
      <c r="P193" s="17">
        <v>79632</v>
      </c>
      <c r="Q193" s="17">
        <v>187812</v>
      </c>
      <c r="R193" s="17">
        <v>262174</v>
      </c>
      <c r="S193" s="17">
        <v>56931</v>
      </c>
      <c r="T193" s="17">
        <v>192647</v>
      </c>
      <c r="U193" s="17">
        <v>191339</v>
      </c>
      <c r="V193" s="17">
        <v>109771</v>
      </c>
      <c r="W193" s="17">
        <v>286123</v>
      </c>
      <c r="X193" s="17">
        <v>241352</v>
      </c>
      <c r="Y193" s="17">
        <v>579704</v>
      </c>
      <c r="Z193" s="17">
        <v>144254</v>
      </c>
      <c r="AA193" s="17">
        <v>87306</v>
      </c>
      <c r="AB193" s="17">
        <v>121171</v>
      </c>
      <c r="AC193" s="17">
        <v>131573</v>
      </c>
      <c r="AD193" s="17">
        <v>91550</v>
      </c>
      <c r="AE193" s="15">
        <f t="shared" si="2"/>
        <v>3778972</v>
      </c>
      <c r="AF193" s="15"/>
      <c r="AN193" s="130">
        <f>SUMIFS(BN_BolxEst2[[#This Row],[Retiro]:[Villa Rosa]],BN_BolxEst2[[#This Row],[Retiro]:[Villa Rosa]],"&gt;="&amp;LARGE(BN_BolxEst2[[#This Row],[Retiro]:[Villa Rosa]],4))</f>
        <v>1629709</v>
      </c>
      <c r="AO193" s="131">
        <f>+AN193/BN_BolxEst2[[#This Row],[TOTAL]]</f>
        <v>0.43125723080245104</v>
      </c>
      <c r="AP193" s="130">
        <f>+BN_BolxEst2[[#This Row],[TOTAL]]-AN193</f>
        <v>2149263</v>
      </c>
      <c r="AQ193" s="131">
        <f>+AP193/BN_BolxEst2[[#This Row],[TOTAL]]</f>
        <v>0.56874276919754896</v>
      </c>
    </row>
    <row r="194" spans="1:43" x14ac:dyDescent="0.25">
      <c r="A194" s="5">
        <v>2010</v>
      </c>
      <c r="B194" s="5" t="s">
        <v>15</v>
      </c>
      <c r="C194" s="5" t="s">
        <v>26</v>
      </c>
      <c r="D194" s="3">
        <v>494232</v>
      </c>
      <c r="F194" s="114">
        <v>2010</v>
      </c>
      <c r="G194" s="114" t="s">
        <v>15</v>
      </c>
      <c r="H194" s="17">
        <v>494232</v>
      </c>
      <c r="I194" s="17">
        <v>18071</v>
      </c>
      <c r="J194" s="17">
        <v>29316</v>
      </c>
      <c r="K194" s="17">
        <v>0</v>
      </c>
      <c r="L194" s="17">
        <v>200404</v>
      </c>
      <c r="M194" s="17">
        <v>52590</v>
      </c>
      <c r="N194" s="17">
        <v>79791</v>
      </c>
      <c r="O194" s="17">
        <v>128864</v>
      </c>
      <c r="P194" s="17">
        <v>78994</v>
      </c>
      <c r="Q194" s="17">
        <v>185493</v>
      </c>
      <c r="R194" s="17">
        <v>272304</v>
      </c>
      <c r="S194" s="17">
        <v>60425</v>
      </c>
      <c r="T194" s="17">
        <v>192844</v>
      </c>
      <c r="U194" s="17">
        <v>186857</v>
      </c>
      <c r="V194" s="17">
        <v>113374</v>
      </c>
      <c r="W194" s="17">
        <v>279350</v>
      </c>
      <c r="X194" s="17">
        <v>230341</v>
      </c>
      <c r="Y194" s="17">
        <v>562653</v>
      </c>
      <c r="Z194" s="17">
        <v>139294</v>
      </c>
      <c r="AA194" s="17">
        <v>85370</v>
      </c>
      <c r="AB194" s="17">
        <v>117663</v>
      </c>
      <c r="AC194" s="17">
        <v>129555</v>
      </c>
      <c r="AD194" s="17">
        <v>91773</v>
      </c>
      <c r="AE194" s="15">
        <f t="shared" ref="AE194:AE257" si="3">SUM(H194:AD194)</f>
        <v>3729558</v>
      </c>
      <c r="AF194" s="15"/>
      <c r="AN194" s="130">
        <f>SUMIFS(BN_BolxEst2[[#This Row],[Retiro]:[Villa Rosa]],BN_BolxEst2[[#This Row],[Retiro]:[Villa Rosa]],"&gt;="&amp;LARGE(BN_BolxEst2[[#This Row],[Retiro]:[Villa Rosa]],4))</f>
        <v>1608539</v>
      </c>
      <c r="AO194" s="131">
        <f>+AN194/BN_BolxEst2[[#This Row],[TOTAL]]</f>
        <v>0.43129480758845956</v>
      </c>
      <c r="AP194" s="130">
        <f>+BN_BolxEst2[[#This Row],[TOTAL]]-AN194</f>
        <v>2121019</v>
      </c>
      <c r="AQ194" s="131">
        <f>+AP194/BN_BolxEst2[[#This Row],[TOTAL]]</f>
        <v>0.56870519241154049</v>
      </c>
    </row>
    <row r="195" spans="1:43" x14ac:dyDescent="0.25">
      <c r="A195" s="5">
        <v>2010</v>
      </c>
      <c r="B195" s="5" t="s">
        <v>4</v>
      </c>
      <c r="C195" s="5" t="s">
        <v>26</v>
      </c>
      <c r="D195" s="3">
        <v>487248</v>
      </c>
      <c r="F195" s="114">
        <v>2010</v>
      </c>
      <c r="G195" s="114" t="s">
        <v>4</v>
      </c>
      <c r="H195" s="17">
        <v>487248</v>
      </c>
      <c r="I195" s="17">
        <v>18237</v>
      </c>
      <c r="J195" s="17">
        <v>27013</v>
      </c>
      <c r="K195" s="17">
        <v>0</v>
      </c>
      <c r="L195" s="17">
        <v>194147</v>
      </c>
      <c r="M195" s="17">
        <v>51742</v>
      </c>
      <c r="N195" s="17">
        <v>73582</v>
      </c>
      <c r="O195" s="17">
        <v>127355</v>
      </c>
      <c r="P195" s="17">
        <v>73413</v>
      </c>
      <c r="Q195" s="17">
        <v>179292</v>
      </c>
      <c r="R195" s="17">
        <v>257958</v>
      </c>
      <c r="S195" s="17">
        <v>56461</v>
      </c>
      <c r="T195" s="17">
        <v>181387</v>
      </c>
      <c r="U195" s="17">
        <v>183875</v>
      </c>
      <c r="V195" s="17">
        <v>105822</v>
      </c>
      <c r="W195" s="17">
        <v>267186</v>
      </c>
      <c r="X195" s="17">
        <v>230670</v>
      </c>
      <c r="Y195" s="17">
        <v>553446</v>
      </c>
      <c r="Z195" s="17">
        <v>132949</v>
      </c>
      <c r="AA195" s="17">
        <v>83457</v>
      </c>
      <c r="AB195" s="17">
        <v>112220</v>
      </c>
      <c r="AC195" s="17">
        <v>126995</v>
      </c>
      <c r="AD195" s="17">
        <v>92727</v>
      </c>
      <c r="AE195" s="15">
        <f t="shared" si="3"/>
        <v>3617182</v>
      </c>
      <c r="AF195" s="15"/>
      <c r="AN195" s="130">
        <f>SUMIFS(BN_BolxEst2[[#This Row],[Retiro]:[Villa Rosa]],BN_BolxEst2[[#This Row],[Retiro]:[Villa Rosa]],"&gt;="&amp;LARGE(BN_BolxEst2[[#This Row],[Retiro]:[Villa Rosa]],4))</f>
        <v>1565838</v>
      </c>
      <c r="AO195" s="131">
        <f>+AN195/BN_BolxEst2[[#This Row],[TOTAL]]</f>
        <v>0.43288891739481178</v>
      </c>
      <c r="AP195" s="130">
        <f>+BN_BolxEst2[[#This Row],[TOTAL]]-AN195</f>
        <v>2051344</v>
      </c>
      <c r="AQ195" s="131">
        <f>+AP195/BN_BolxEst2[[#This Row],[TOTAL]]</f>
        <v>0.56711108260518828</v>
      </c>
    </row>
    <row r="196" spans="1:43" x14ac:dyDescent="0.25">
      <c r="A196" s="5">
        <v>2010</v>
      </c>
      <c r="B196" s="5" t="s">
        <v>5</v>
      </c>
      <c r="C196" s="5" t="s">
        <v>26</v>
      </c>
      <c r="D196" s="3">
        <v>479094</v>
      </c>
      <c r="F196" s="114">
        <v>2010</v>
      </c>
      <c r="G196" s="114" t="s">
        <v>5</v>
      </c>
      <c r="H196" s="17">
        <v>479094</v>
      </c>
      <c r="I196" s="17">
        <v>18960</v>
      </c>
      <c r="J196" s="17">
        <v>25028</v>
      </c>
      <c r="K196" s="17">
        <v>0</v>
      </c>
      <c r="L196" s="17">
        <v>196036</v>
      </c>
      <c r="M196" s="17">
        <v>55950</v>
      </c>
      <c r="N196" s="17">
        <v>76590</v>
      </c>
      <c r="O196" s="17">
        <v>126028</v>
      </c>
      <c r="P196" s="17">
        <v>75584</v>
      </c>
      <c r="Q196" s="17">
        <v>184427</v>
      </c>
      <c r="R196" s="17">
        <v>260075</v>
      </c>
      <c r="S196" s="17">
        <v>56759</v>
      </c>
      <c r="T196" s="17">
        <v>185911</v>
      </c>
      <c r="U196" s="17">
        <v>184939</v>
      </c>
      <c r="V196" s="17">
        <v>108158</v>
      </c>
      <c r="W196" s="17">
        <v>280825</v>
      </c>
      <c r="X196" s="17">
        <v>229737</v>
      </c>
      <c r="Y196" s="17">
        <v>561991</v>
      </c>
      <c r="Z196" s="17">
        <v>132747</v>
      </c>
      <c r="AA196" s="17">
        <v>82190</v>
      </c>
      <c r="AB196" s="17">
        <v>109334</v>
      </c>
      <c r="AC196" s="17">
        <v>121752</v>
      </c>
      <c r="AD196" s="17">
        <v>91545</v>
      </c>
      <c r="AE196" s="15">
        <f t="shared" si="3"/>
        <v>3643660</v>
      </c>
      <c r="AF196" s="15"/>
      <c r="AN196" s="130">
        <f>SUMIFS(BN_BolxEst2[[#This Row],[Retiro]:[Villa Rosa]],BN_BolxEst2[[#This Row],[Retiro]:[Villa Rosa]],"&gt;="&amp;LARGE(BN_BolxEst2[[#This Row],[Retiro]:[Villa Rosa]],4))</f>
        <v>1581985</v>
      </c>
      <c r="AO196" s="131">
        <f>+AN196/BN_BolxEst2[[#This Row],[TOTAL]]</f>
        <v>0.43417470345751252</v>
      </c>
      <c r="AP196" s="130">
        <f>+BN_BolxEst2[[#This Row],[TOTAL]]-AN196</f>
        <v>2061675</v>
      </c>
      <c r="AQ196" s="131">
        <f>+AP196/BN_BolxEst2[[#This Row],[TOTAL]]</f>
        <v>0.56582529654248748</v>
      </c>
    </row>
    <row r="197" spans="1:43" x14ac:dyDescent="0.25">
      <c r="A197" s="5">
        <v>2010</v>
      </c>
      <c r="B197" s="5" t="s">
        <v>6</v>
      </c>
      <c r="C197" s="5" t="s">
        <v>26</v>
      </c>
      <c r="D197" s="3">
        <v>487168</v>
      </c>
      <c r="F197" s="114">
        <v>2010</v>
      </c>
      <c r="G197" s="114" t="s">
        <v>6</v>
      </c>
      <c r="H197" s="17">
        <v>487168</v>
      </c>
      <c r="I197" s="17">
        <v>18155</v>
      </c>
      <c r="J197" s="17">
        <v>20550</v>
      </c>
      <c r="K197" s="17">
        <v>0</v>
      </c>
      <c r="L197" s="17">
        <v>193142</v>
      </c>
      <c r="M197" s="17">
        <v>55015</v>
      </c>
      <c r="N197" s="17">
        <v>75471</v>
      </c>
      <c r="O197" s="17">
        <v>123996</v>
      </c>
      <c r="P197" s="17">
        <v>70712</v>
      </c>
      <c r="Q197" s="17">
        <v>177844</v>
      </c>
      <c r="R197" s="17">
        <v>262019</v>
      </c>
      <c r="S197" s="17">
        <v>53656</v>
      </c>
      <c r="T197" s="17">
        <v>181118</v>
      </c>
      <c r="U197" s="17">
        <v>179007</v>
      </c>
      <c r="V197" s="17">
        <v>102942</v>
      </c>
      <c r="W197" s="17">
        <v>272026</v>
      </c>
      <c r="X197" s="17">
        <v>222761</v>
      </c>
      <c r="Y197" s="17">
        <v>546457</v>
      </c>
      <c r="Z197" s="17">
        <v>129989</v>
      </c>
      <c r="AA197" s="17">
        <v>81486</v>
      </c>
      <c r="AB197" s="17">
        <v>109379</v>
      </c>
      <c r="AC197" s="17">
        <v>119829</v>
      </c>
      <c r="AD197" s="17">
        <v>88455</v>
      </c>
      <c r="AE197" s="15">
        <f t="shared" si="3"/>
        <v>3571177</v>
      </c>
      <c r="AF197" s="15"/>
      <c r="AN197" s="130">
        <f>SUMIFS(BN_BolxEst2[[#This Row],[Retiro]:[Villa Rosa]],BN_BolxEst2[[#This Row],[Retiro]:[Villa Rosa]],"&gt;="&amp;LARGE(BN_BolxEst2[[#This Row],[Retiro]:[Villa Rosa]],4))</f>
        <v>1567670</v>
      </c>
      <c r="AO197" s="131">
        <f>+AN197/BN_BolxEst2[[#This Row],[TOTAL]]</f>
        <v>0.4389785216470648</v>
      </c>
      <c r="AP197" s="130">
        <f>+BN_BolxEst2[[#This Row],[TOTAL]]-AN197</f>
        <v>2003507</v>
      </c>
      <c r="AQ197" s="131">
        <f>+AP197/BN_BolxEst2[[#This Row],[TOTAL]]</f>
        <v>0.56102147835293514</v>
      </c>
    </row>
    <row r="198" spans="1:43" x14ac:dyDescent="0.25">
      <c r="A198" s="5">
        <v>2010</v>
      </c>
      <c r="B198" s="5" t="s">
        <v>7</v>
      </c>
      <c r="C198" s="5" t="s">
        <v>26</v>
      </c>
      <c r="D198" s="3">
        <v>502534</v>
      </c>
      <c r="F198" s="114">
        <v>2010</v>
      </c>
      <c r="G198" s="114" t="s">
        <v>7</v>
      </c>
      <c r="H198" s="17">
        <v>502534</v>
      </c>
      <c r="I198" s="17">
        <v>19263</v>
      </c>
      <c r="J198" s="17">
        <v>24358</v>
      </c>
      <c r="K198" s="17">
        <v>0</v>
      </c>
      <c r="L198" s="17">
        <v>201406</v>
      </c>
      <c r="M198" s="17">
        <v>58979</v>
      </c>
      <c r="N198" s="17">
        <v>81781</v>
      </c>
      <c r="O198" s="17">
        <v>125631</v>
      </c>
      <c r="P198" s="17">
        <v>77191</v>
      </c>
      <c r="Q198" s="17">
        <v>180383</v>
      </c>
      <c r="R198" s="17">
        <v>270103</v>
      </c>
      <c r="S198" s="17">
        <v>54856</v>
      </c>
      <c r="T198" s="17">
        <v>187534</v>
      </c>
      <c r="U198" s="17">
        <v>188115</v>
      </c>
      <c r="V198" s="17">
        <v>107843</v>
      </c>
      <c r="W198" s="17">
        <v>285667</v>
      </c>
      <c r="X198" s="17">
        <v>232471</v>
      </c>
      <c r="Y198" s="17">
        <v>571074</v>
      </c>
      <c r="Z198" s="17">
        <v>136965</v>
      </c>
      <c r="AA198" s="17">
        <v>84843</v>
      </c>
      <c r="AB198" s="17">
        <v>117426</v>
      </c>
      <c r="AC198" s="17">
        <v>125706</v>
      </c>
      <c r="AD198" s="17">
        <v>94201</v>
      </c>
      <c r="AE198" s="15">
        <f t="shared" si="3"/>
        <v>3728330</v>
      </c>
      <c r="AF198" s="15"/>
      <c r="AN198" s="130">
        <f>SUMIFS(BN_BolxEst2[[#This Row],[Retiro]:[Villa Rosa]],BN_BolxEst2[[#This Row],[Retiro]:[Villa Rosa]],"&gt;="&amp;LARGE(BN_BolxEst2[[#This Row],[Retiro]:[Villa Rosa]],4))</f>
        <v>1629378</v>
      </c>
      <c r="AO198" s="131">
        <f>+AN198/BN_BolxEst2[[#This Row],[TOTAL]]</f>
        <v>0.43702622890141163</v>
      </c>
      <c r="AP198" s="130">
        <f>+BN_BolxEst2[[#This Row],[TOTAL]]-AN198</f>
        <v>2098952</v>
      </c>
      <c r="AQ198" s="131">
        <f>+AP198/BN_BolxEst2[[#This Row],[TOTAL]]</f>
        <v>0.56297377109858837</v>
      </c>
    </row>
    <row r="199" spans="1:43" x14ac:dyDescent="0.25">
      <c r="A199" s="5">
        <v>2010</v>
      </c>
      <c r="B199" s="5" t="s">
        <v>8</v>
      </c>
      <c r="C199" s="5" t="s">
        <v>26</v>
      </c>
      <c r="D199" s="3">
        <v>511875</v>
      </c>
      <c r="F199" s="114">
        <v>2010</v>
      </c>
      <c r="G199" s="114" t="s">
        <v>8</v>
      </c>
      <c r="H199" s="17">
        <v>511875</v>
      </c>
      <c r="I199" s="17">
        <v>19745</v>
      </c>
      <c r="J199" s="17">
        <v>28656</v>
      </c>
      <c r="K199" s="17">
        <v>0</v>
      </c>
      <c r="L199" s="17">
        <v>205966</v>
      </c>
      <c r="M199" s="17">
        <v>59400</v>
      </c>
      <c r="N199" s="17">
        <v>83844</v>
      </c>
      <c r="O199" s="17">
        <v>128598</v>
      </c>
      <c r="P199" s="17">
        <v>74779</v>
      </c>
      <c r="Q199" s="17">
        <v>183980</v>
      </c>
      <c r="R199" s="17">
        <v>270821</v>
      </c>
      <c r="S199" s="17">
        <v>55970</v>
      </c>
      <c r="T199" s="17">
        <v>185647</v>
      </c>
      <c r="U199" s="17">
        <v>189797</v>
      </c>
      <c r="V199" s="17">
        <v>113931</v>
      </c>
      <c r="W199" s="17">
        <v>289796</v>
      </c>
      <c r="X199" s="17">
        <v>231048</v>
      </c>
      <c r="Y199" s="17">
        <v>572043</v>
      </c>
      <c r="Z199" s="17">
        <v>133372</v>
      </c>
      <c r="AA199" s="17">
        <v>87775</v>
      </c>
      <c r="AB199" s="17">
        <v>111932</v>
      </c>
      <c r="AC199" s="17">
        <v>125043</v>
      </c>
      <c r="AD199" s="17">
        <v>96509</v>
      </c>
      <c r="AE199" s="15">
        <f t="shared" si="3"/>
        <v>3760527</v>
      </c>
      <c r="AF199" s="15"/>
      <c r="AN199" s="130">
        <f>SUMIFS(BN_BolxEst2[[#This Row],[Retiro]:[Villa Rosa]],BN_BolxEst2[[#This Row],[Retiro]:[Villa Rosa]],"&gt;="&amp;LARGE(BN_BolxEst2[[#This Row],[Retiro]:[Villa Rosa]],4))</f>
        <v>1644535</v>
      </c>
      <c r="AO199" s="131">
        <f>+AN199/BN_BolxEst2[[#This Row],[TOTAL]]</f>
        <v>0.43731503589789411</v>
      </c>
      <c r="AP199" s="130">
        <f>+BN_BolxEst2[[#This Row],[TOTAL]]-AN199</f>
        <v>2115992</v>
      </c>
      <c r="AQ199" s="131">
        <f>+AP199/BN_BolxEst2[[#This Row],[TOTAL]]</f>
        <v>0.56268496410210589</v>
      </c>
    </row>
    <row r="200" spans="1:43" x14ac:dyDescent="0.25">
      <c r="A200" s="5">
        <v>2010</v>
      </c>
      <c r="B200" s="5" t="s">
        <v>9</v>
      </c>
      <c r="C200" s="5" t="s">
        <v>26</v>
      </c>
      <c r="D200" s="3">
        <v>497504</v>
      </c>
      <c r="F200" s="114">
        <v>2010</v>
      </c>
      <c r="G200" s="114" t="s">
        <v>9</v>
      </c>
      <c r="H200" s="17">
        <v>497504</v>
      </c>
      <c r="I200" s="17">
        <v>18425</v>
      </c>
      <c r="J200" s="17">
        <v>31580</v>
      </c>
      <c r="K200" s="17">
        <v>0</v>
      </c>
      <c r="L200" s="17">
        <v>197416</v>
      </c>
      <c r="M200" s="17">
        <v>57050</v>
      </c>
      <c r="N200" s="17">
        <v>78479</v>
      </c>
      <c r="O200" s="17">
        <v>122245</v>
      </c>
      <c r="P200" s="17">
        <v>74827</v>
      </c>
      <c r="Q200" s="17">
        <v>173828</v>
      </c>
      <c r="R200" s="17">
        <v>255162</v>
      </c>
      <c r="S200" s="17">
        <v>56953</v>
      </c>
      <c r="T200" s="17">
        <v>176528</v>
      </c>
      <c r="U200" s="17">
        <v>180762</v>
      </c>
      <c r="V200" s="17">
        <v>105973</v>
      </c>
      <c r="W200" s="17">
        <v>272445</v>
      </c>
      <c r="X200" s="17">
        <v>229141</v>
      </c>
      <c r="Y200" s="17">
        <v>530779</v>
      </c>
      <c r="Z200" s="17">
        <v>126834</v>
      </c>
      <c r="AA200" s="17">
        <v>83548</v>
      </c>
      <c r="AB200" s="17">
        <v>112121</v>
      </c>
      <c r="AC200" s="17">
        <v>124306</v>
      </c>
      <c r="AD200" s="17">
        <v>96903</v>
      </c>
      <c r="AE200" s="15">
        <f t="shared" si="3"/>
        <v>3602809</v>
      </c>
      <c r="AF200" s="15"/>
      <c r="AN200" s="130">
        <f>SUMIFS(BN_BolxEst2[[#This Row],[Retiro]:[Villa Rosa]],BN_BolxEst2[[#This Row],[Retiro]:[Villa Rosa]],"&gt;="&amp;LARGE(BN_BolxEst2[[#This Row],[Retiro]:[Villa Rosa]],4))</f>
        <v>1555890</v>
      </c>
      <c r="AO200" s="131">
        <f>+AN200/BN_BolxEst2[[#This Row],[TOTAL]]</f>
        <v>0.4318547000409958</v>
      </c>
      <c r="AP200" s="130">
        <f>+BN_BolxEst2[[#This Row],[TOTAL]]-AN200</f>
        <v>2046919</v>
      </c>
      <c r="AQ200" s="131">
        <f>+AP200/BN_BolxEst2[[#This Row],[TOTAL]]</f>
        <v>0.5681452999590042</v>
      </c>
    </row>
    <row r="201" spans="1:43" x14ac:dyDescent="0.25">
      <c r="A201" s="5">
        <v>2010</v>
      </c>
      <c r="B201" s="5" t="s">
        <v>10</v>
      </c>
      <c r="C201" s="5" t="s">
        <v>26</v>
      </c>
      <c r="D201" s="3">
        <v>494486</v>
      </c>
      <c r="F201" s="114">
        <v>2010</v>
      </c>
      <c r="G201" s="114" t="s">
        <v>10</v>
      </c>
      <c r="H201" s="17">
        <v>494486</v>
      </c>
      <c r="I201" s="17">
        <v>17495</v>
      </c>
      <c r="J201" s="17">
        <v>25173</v>
      </c>
      <c r="K201" s="17">
        <v>0</v>
      </c>
      <c r="L201" s="17">
        <v>192699</v>
      </c>
      <c r="M201" s="17">
        <v>56649</v>
      </c>
      <c r="N201" s="17">
        <v>73544</v>
      </c>
      <c r="O201" s="17">
        <v>121489</v>
      </c>
      <c r="P201" s="17">
        <v>75570</v>
      </c>
      <c r="Q201" s="17">
        <v>170859</v>
      </c>
      <c r="R201" s="17">
        <v>263190</v>
      </c>
      <c r="S201" s="17">
        <v>58668</v>
      </c>
      <c r="T201" s="17">
        <v>185062</v>
      </c>
      <c r="U201" s="17">
        <v>188135</v>
      </c>
      <c r="V201" s="17">
        <v>110435</v>
      </c>
      <c r="W201" s="17">
        <v>280525</v>
      </c>
      <c r="X201" s="17">
        <v>237107</v>
      </c>
      <c r="Y201" s="17">
        <v>552104</v>
      </c>
      <c r="Z201" s="17">
        <v>129659</v>
      </c>
      <c r="AA201" s="17">
        <v>86194</v>
      </c>
      <c r="AB201" s="17">
        <v>110767</v>
      </c>
      <c r="AC201" s="17">
        <v>125436</v>
      </c>
      <c r="AD201" s="17">
        <v>99251</v>
      </c>
      <c r="AE201" s="15">
        <f t="shared" si="3"/>
        <v>3654497</v>
      </c>
      <c r="AF201" s="15"/>
      <c r="AN201" s="130">
        <f>SUMIFS(BN_BolxEst2[[#This Row],[Retiro]:[Villa Rosa]],BN_BolxEst2[[#This Row],[Retiro]:[Villa Rosa]],"&gt;="&amp;LARGE(BN_BolxEst2[[#This Row],[Retiro]:[Villa Rosa]],4))</f>
        <v>1590305</v>
      </c>
      <c r="AO201" s="131">
        <f>+AN201/BN_BolxEst2[[#This Row],[TOTAL]]</f>
        <v>0.43516385428692378</v>
      </c>
      <c r="AP201" s="130">
        <f>+BN_BolxEst2[[#This Row],[TOTAL]]-AN201</f>
        <v>2064192</v>
      </c>
      <c r="AQ201" s="131">
        <f>+AP201/BN_BolxEst2[[#This Row],[TOTAL]]</f>
        <v>0.56483614571307628</v>
      </c>
    </row>
    <row r="202" spans="1:43" x14ac:dyDescent="0.25">
      <c r="A202" s="5">
        <v>2010</v>
      </c>
      <c r="B202" s="5" t="s">
        <v>11</v>
      </c>
      <c r="C202" s="5" t="s">
        <v>26</v>
      </c>
      <c r="D202" s="3">
        <v>470475</v>
      </c>
      <c r="F202" s="114">
        <v>2010</v>
      </c>
      <c r="G202" s="114" t="s">
        <v>11</v>
      </c>
      <c r="H202" s="17">
        <v>470475</v>
      </c>
      <c r="I202" s="17">
        <v>18294</v>
      </c>
      <c r="J202" s="17">
        <v>20921</v>
      </c>
      <c r="K202" s="17">
        <v>0</v>
      </c>
      <c r="L202" s="17">
        <v>195822</v>
      </c>
      <c r="M202" s="17">
        <v>55061</v>
      </c>
      <c r="N202" s="17">
        <v>71663</v>
      </c>
      <c r="O202" s="17">
        <v>113215</v>
      </c>
      <c r="P202" s="17">
        <v>66961</v>
      </c>
      <c r="Q202" s="17">
        <v>161027</v>
      </c>
      <c r="R202" s="17">
        <v>251808</v>
      </c>
      <c r="S202" s="17">
        <v>46408</v>
      </c>
      <c r="T202" s="17">
        <v>159644</v>
      </c>
      <c r="U202" s="17">
        <v>162453</v>
      </c>
      <c r="V202" s="17">
        <v>91423</v>
      </c>
      <c r="W202" s="17">
        <v>256087</v>
      </c>
      <c r="X202" s="17">
        <v>189678</v>
      </c>
      <c r="Y202" s="17">
        <v>458463</v>
      </c>
      <c r="Z202" s="17">
        <v>103757</v>
      </c>
      <c r="AA202" s="17">
        <v>72131</v>
      </c>
      <c r="AB202" s="17">
        <v>94678</v>
      </c>
      <c r="AC202" s="17">
        <v>114061</v>
      </c>
      <c r="AD202" s="17">
        <v>92444</v>
      </c>
      <c r="AE202" s="15">
        <f t="shared" si="3"/>
        <v>3266474</v>
      </c>
      <c r="AF202" s="15"/>
      <c r="AN202" s="130">
        <f>SUMIFS(BN_BolxEst2[[#This Row],[Retiro]:[Villa Rosa]],BN_BolxEst2[[#This Row],[Retiro]:[Villa Rosa]],"&gt;="&amp;LARGE(BN_BolxEst2[[#This Row],[Retiro]:[Villa Rosa]],4))</f>
        <v>1436833</v>
      </c>
      <c r="AO202" s="131">
        <f>+AN202/BN_BolxEst2[[#This Row],[TOTAL]]</f>
        <v>0.43987278025173321</v>
      </c>
      <c r="AP202" s="130">
        <f>+BN_BolxEst2[[#This Row],[TOTAL]]-AN202</f>
        <v>1829641</v>
      </c>
      <c r="AQ202" s="131">
        <f>+AP202/BN_BolxEst2[[#This Row],[TOTAL]]</f>
        <v>0.56012721974826674</v>
      </c>
    </row>
    <row r="203" spans="1:43" x14ac:dyDescent="0.25">
      <c r="A203" s="5">
        <v>2011</v>
      </c>
      <c r="B203" s="5" t="s">
        <v>12</v>
      </c>
      <c r="C203" s="5" t="s">
        <v>26</v>
      </c>
      <c r="D203" s="3">
        <v>409090</v>
      </c>
      <c r="F203" s="114">
        <v>2011</v>
      </c>
      <c r="G203" s="114" t="s">
        <v>12</v>
      </c>
      <c r="H203" s="17">
        <v>409090</v>
      </c>
      <c r="I203" s="17">
        <v>15872</v>
      </c>
      <c r="J203" s="17">
        <v>15461</v>
      </c>
      <c r="K203" s="17">
        <v>0</v>
      </c>
      <c r="L203" s="17">
        <v>156530</v>
      </c>
      <c r="M203" s="17">
        <v>36661</v>
      </c>
      <c r="N203" s="17">
        <v>60408</v>
      </c>
      <c r="O203" s="17">
        <v>92658</v>
      </c>
      <c r="P203" s="17">
        <v>51670</v>
      </c>
      <c r="Q203" s="17">
        <v>129351</v>
      </c>
      <c r="R203" s="17">
        <v>195573</v>
      </c>
      <c r="S203" s="17">
        <v>38210</v>
      </c>
      <c r="T203" s="17">
        <v>129277</v>
      </c>
      <c r="U203" s="17">
        <v>129828</v>
      </c>
      <c r="V203" s="17">
        <v>75715</v>
      </c>
      <c r="W203" s="17">
        <v>213025</v>
      </c>
      <c r="X203" s="17">
        <v>152225</v>
      </c>
      <c r="Y203" s="17">
        <v>377209</v>
      </c>
      <c r="Z203" s="17">
        <v>93685</v>
      </c>
      <c r="AA203" s="17">
        <v>62120</v>
      </c>
      <c r="AB203" s="17">
        <v>79198</v>
      </c>
      <c r="AC203" s="17">
        <v>95907</v>
      </c>
      <c r="AD203" s="17">
        <v>77684</v>
      </c>
      <c r="AE203" s="15">
        <f t="shared" si="3"/>
        <v>2687357</v>
      </c>
      <c r="AF203" s="15"/>
      <c r="AN203" s="130">
        <f>SUMIFS(BN_BolxEst2[[#This Row],[Retiro]:[Villa Rosa]],BN_BolxEst2[[#This Row],[Retiro]:[Villa Rosa]],"&gt;="&amp;LARGE(BN_BolxEst2[[#This Row],[Retiro]:[Villa Rosa]],4))</f>
        <v>1194897</v>
      </c>
      <c r="AO203" s="131">
        <f>+AN203/BN_BolxEst2[[#This Row],[TOTAL]]</f>
        <v>0.44463649600704336</v>
      </c>
      <c r="AP203" s="130">
        <f>+BN_BolxEst2[[#This Row],[TOTAL]]-AN203</f>
        <v>1492460</v>
      </c>
      <c r="AQ203" s="131">
        <f>+AP203/BN_BolxEst2[[#This Row],[TOTAL]]</f>
        <v>0.55536350399295664</v>
      </c>
    </row>
    <row r="204" spans="1:43" x14ac:dyDescent="0.25">
      <c r="A204" s="5">
        <v>2011</v>
      </c>
      <c r="B204" s="5" t="s">
        <v>13</v>
      </c>
      <c r="C204" s="5" t="s">
        <v>26</v>
      </c>
      <c r="D204" s="3">
        <v>397068</v>
      </c>
      <c r="F204" s="114">
        <v>2011</v>
      </c>
      <c r="G204" s="114" t="s">
        <v>13</v>
      </c>
      <c r="H204" s="17">
        <v>397068</v>
      </c>
      <c r="I204" s="17">
        <v>15824</v>
      </c>
      <c r="J204" s="17">
        <v>16132</v>
      </c>
      <c r="K204" s="17">
        <v>0</v>
      </c>
      <c r="L204" s="17">
        <v>158262</v>
      </c>
      <c r="M204" s="17">
        <v>39452</v>
      </c>
      <c r="N204" s="17">
        <v>61216</v>
      </c>
      <c r="O204" s="17">
        <v>87157</v>
      </c>
      <c r="P204" s="17">
        <v>51044</v>
      </c>
      <c r="Q204" s="17">
        <v>125224</v>
      </c>
      <c r="R204" s="17">
        <v>197805</v>
      </c>
      <c r="S204" s="17">
        <v>37708</v>
      </c>
      <c r="T204" s="17">
        <v>125258</v>
      </c>
      <c r="U204" s="17">
        <v>124782</v>
      </c>
      <c r="V204" s="17">
        <v>73055</v>
      </c>
      <c r="W204" s="17">
        <v>205918</v>
      </c>
      <c r="X204" s="17">
        <v>148552</v>
      </c>
      <c r="Y204" s="17">
        <v>366955</v>
      </c>
      <c r="Z204" s="17">
        <v>91019</v>
      </c>
      <c r="AA204" s="17">
        <v>62739</v>
      </c>
      <c r="AB204" s="17">
        <v>73542</v>
      </c>
      <c r="AC204" s="17">
        <v>88261</v>
      </c>
      <c r="AD204" s="17">
        <v>77181</v>
      </c>
      <c r="AE204" s="15">
        <f t="shared" si="3"/>
        <v>2624154</v>
      </c>
      <c r="AF204" s="15"/>
      <c r="AN204" s="130">
        <f>SUMIFS(BN_BolxEst2[[#This Row],[Retiro]:[Villa Rosa]],BN_BolxEst2[[#This Row],[Retiro]:[Villa Rosa]],"&gt;="&amp;LARGE(BN_BolxEst2[[#This Row],[Retiro]:[Villa Rosa]],4))</f>
        <v>1167746</v>
      </c>
      <c r="AO204" s="131">
        <f>+AN204/BN_BolxEst2[[#This Row],[TOTAL]]</f>
        <v>0.44499903587975403</v>
      </c>
      <c r="AP204" s="130">
        <f>+BN_BolxEst2[[#This Row],[TOTAL]]-AN204</f>
        <v>1456408</v>
      </c>
      <c r="AQ204" s="131">
        <f>+AP204/BN_BolxEst2[[#This Row],[TOTAL]]</f>
        <v>0.55500096412024602</v>
      </c>
    </row>
    <row r="205" spans="1:43" x14ac:dyDescent="0.25">
      <c r="A205" s="5">
        <v>2011</v>
      </c>
      <c r="B205" s="5" t="s">
        <v>14</v>
      </c>
      <c r="C205" s="5" t="s">
        <v>26</v>
      </c>
      <c r="D205" s="3">
        <v>409586</v>
      </c>
      <c r="F205" s="114">
        <v>2011</v>
      </c>
      <c r="G205" s="114" t="s">
        <v>14</v>
      </c>
      <c r="H205" s="17">
        <v>409586</v>
      </c>
      <c r="I205" s="17">
        <v>14757</v>
      </c>
      <c r="J205" s="17">
        <v>17729</v>
      </c>
      <c r="K205" s="17">
        <v>0</v>
      </c>
      <c r="L205" s="17">
        <v>172394</v>
      </c>
      <c r="M205" s="17">
        <v>39266</v>
      </c>
      <c r="N205" s="17">
        <v>65133</v>
      </c>
      <c r="O205" s="17">
        <v>80842</v>
      </c>
      <c r="P205" s="17">
        <v>51322</v>
      </c>
      <c r="Q205" s="17">
        <v>130168</v>
      </c>
      <c r="R205" s="17">
        <v>209463</v>
      </c>
      <c r="S205" s="17">
        <v>43537</v>
      </c>
      <c r="T205" s="17">
        <v>140092</v>
      </c>
      <c r="U205" s="17">
        <v>135830</v>
      </c>
      <c r="V205" s="17">
        <v>83311</v>
      </c>
      <c r="W205" s="17">
        <v>221673</v>
      </c>
      <c r="X205" s="17">
        <v>171798</v>
      </c>
      <c r="Y205" s="17">
        <v>407855</v>
      </c>
      <c r="Z205" s="17">
        <v>93140</v>
      </c>
      <c r="AA205" s="17">
        <v>69198</v>
      </c>
      <c r="AB205" s="17">
        <v>81169</v>
      </c>
      <c r="AC205" s="17">
        <v>98533</v>
      </c>
      <c r="AD205" s="17">
        <v>78236</v>
      </c>
      <c r="AE205" s="15">
        <f t="shared" si="3"/>
        <v>2815032</v>
      </c>
      <c r="AF205" s="15"/>
      <c r="AN205" s="130">
        <f>SUMIFS(BN_BolxEst2[[#This Row],[Retiro]:[Villa Rosa]],BN_BolxEst2[[#This Row],[Retiro]:[Villa Rosa]],"&gt;="&amp;LARGE(BN_BolxEst2[[#This Row],[Retiro]:[Villa Rosa]],4))</f>
        <v>1248577</v>
      </c>
      <c r="AO205" s="131">
        <f>+AN205/BN_BolxEst2[[#This Row],[TOTAL]]</f>
        <v>0.44353918534496234</v>
      </c>
      <c r="AP205" s="130">
        <f>+BN_BolxEst2[[#This Row],[TOTAL]]-AN205</f>
        <v>1566455</v>
      </c>
      <c r="AQ205" s="131">
        <f>+AP205/BN_BolxEst2[[#This Row],[TOTAL]]</f>
        <v>0.55646081465503772</v>
      </c>
    </row>
    <row r="206" spans="1:43" x14ac:dyDescent="0.25">
      <c r="A206" s="5">
        <v>2011</v>
      </c>
      <c r="B206" s="5" t="s">
        <v>15</v>
      </c>
      <c r="C206" s="5" t="s">
        <v>26</v>
      </c>
      <c r="D206" s="3">
        <v>356575</v>
      </c>
      <c r="F206" s="114">
        <v>2011</v>
      </c>
      <c r="G206" s="114" t="s">
        <v>15</v>
      </c>
      <c r="H206" s="17">
        <v>356575</v>
      </c>
      <c r="I206" s="17">
        <v>12697</v>
      </c>
      <c r="J206" s="17">
        <v>18708</v>
      </c>
      <c r="K206" s="17">
        <v>0</v>
      </c>
      <c r="L206" s="17">
        <v>163023</v>
      </c>
      <c r="M206" s="17">
        <v>36410</v>
      </c>
      <c r="N206" s="17">
        <v>58564</v>
      </c>
      <c r="O206" s="17">
        <v>80021</v>
      </c>
      <c r="P206" s="17">
        <v>50554</v>
      </c>
      <c r="Q206" s="17">
        <v>129019</v>
      </c>
      <c r="R206" s="17">
        <v>204843</v>
      </c>
      <c r="S206" s="17">
        <v>42372</v>
      </c>
      <c r="T206" s="17">
        <v>138126</v>
      </c>
      <c r="U206" s="17">
        <v>131323</v>
      </c>
      <c r="V206" s="17">
        <v>81540</v>
      </c>
      <c r="W206" s="17">
        <v>215863</v>
      </c>
      <c r="X206" s="17">
        <v>179656</v>
      </c>
      <c r="Y206" s="17">
        <v>385190</v>
      </c>
      <c r="Z206" s="17">
        <v>82385</v>
      </c>
      <c r="AA206" s="17">
        <v>64035</v>
      </c>
      <c r="AB206" s="17">
        <v>77992</v>
      </c>
      <c r="AC206" s="17">
        <v>94957</v>
      </c>
      <c r="AD206" s="17">
        <v>64474</v>
      </c>
      <c r="AE206" s="15">
        <f t="shared" si="3"/>
        <v>2668327</v>
      </c>
      <c r="AF206" s="15"/>
      <c r="AN206" s="130">
        <f>SUMIFS(BN_BolxEst2[[#This Row],[Retiro]:[Villa Rosa]],BN_BolxEst2[[#This Row],[Retiro]:[Villa Rosa]],"&gt;="&amp;LARGE(BN_BolxEst2[[#This Row],[Retiro]:[Villa Rosa]],4))</f>
        <v>1162471</v>
      </c>
      <c r="AO206" s="131">
        <f>+AN206/BN_BolxEst2[[#This Row],[TOTAL]]</f>
        <v>0.43565537507209573</v>
      </c>
      <c r="AP206" s="130">
        <f>+BN_BolxEst2[[#This Row],[TOTAL]]-AN206</f>
        <v>1505856</v>
      </c>
      <c r="AQ206" s="131">
        <f>+AP206/BN_BolxEst2[[#This Row],[TOTAL]]</f>
        <v>0.56434462492790427</v>
      </c>
    </row>
    <row r="207" spans="1:43" x14ac:dyDescent="0.25">
      <c r="A207" s="5">
        <v>2011</v>
      </c>
      <c r="B207" s="5" t="s">
        <v>4</v>
      </c>
      <c r="C207" s="5" t="s">
        <v>26</v>
      </c>
      <c r="D207" s="3">
        <v>428091</v>
      </c>
      <c r="F207" s="114">
        <v>2011</v>
      </c>
      <c r="G207" s="114" t="s">
        <v>4</v>
      </c>
      <c r="H207" s="17">
        <v>428091</v>
      </c>
      <c r="I207" s="17">
        <v>12296</v>
      </c>
      <c r="J207" s="17">
        <v>17664</v>
      </c>
      <c r="K207" s="17">
        <v>0</v>
      </c>
      <c r="L207" s="17">
        <v>172382</v>
      </c>
      <c r="M207" s="17">
        <v>37604</v>
      </c>
      <c r="N207" s="17">
        <v>60926</v>
      </c>
      <c r="O207" s="17">
        <v>89754</v>
      </c>
      <c r="P207" s="17">
        <v>49685</v>
      </c>
      <c r="Q207" s="17">
        <v>134476</v>
      </c>
      <c r="R207" s="17">
        <v>212507</v>
      </c>
      <c r="S207" s="17">
        <v>41697</v>
      </c>
      <c r="T207" s="17">
        <v>138741</v>
      </c>
      <c r="U207" s="17">
        <v>133342</v>
      </c>
      <c r="V207" s="17">
        <v>79229</v>
      </c>
      <c r="W207" s="17">
        <v>217212</v>
      </c>
      <c r="X207" s="17">
        <v>181831</v>
      </c>
      <c r="Y207" s="17">
        <v>386296</v>
      </c>
      <c r="Z207" s="17">
        <v>80691</v>
      </c>
      <c r="AA207" s="17">
        <v>61839</v>
      </c>
      <c r="AB207" s="17">
        <v>76306</v>
      </c>
      <c r="AC207" s="17">
        <v>93189</v>
      </c>
      <c r="AD207" s="17">
        <v>65479</v>
      </c>
      <c r="AE207" s="15">
        <f t="shared" si="3"/>
        <v>2771237</v>
      </c>
      <c r="AF207" s="15"/>
      <c r="AN207" s="130">
        <f>SUMIFS(BN_BolxEst2[[#This Row],[Retiro]:[Villa Rosa]],BN_BolxEst2[[#This Row],[Retiro]:[Villa Rosa]],"&gt;="&amp;LARGE(BN_BolxEst2[[#This Row],[Retiro]:[Villa Rosa]],4))</f>
        <v>1244106</v>
      </c>
      <c r="AO207" s="131">
        <f>+AN207/BN_BolxEst2[[#This Row],[TOTAL]]</f>
        <v>0.44893525887536867</v>
      </c>
      <c r="AP207" s="130">
        <f>+BN_BolxEst2[[#This Row],[TOTAL]]-AN207</f>
        <v>1527131</v>
      </c>
      <c r="AQ207" s="131">
        <f>+AP207/BN_BolxEst2[[#This Row],[TOTAL]]</f>
        <v>0.55106474112463133</v>
      </c>
    </row>
    <row r="208" spans="1:43" x14ac:dyDescent="0.25">
      <c r="A208" s="5">
        <v>2011</v>
      </c>
      <c r="B208" s="5" t="s">
        <v>5</v>
      </c>
      <c r="C208" s="5" t="s">
        <v>26</v>
      </c>
      <c r="D208" s="3">
        <v>465314</v>
      </c>
      <c r="F208" s="114">
        <v>2011</v>
      </c>
      <c r="G208" s="114" t="s">
        <v>5</v>
      </c>
      <c r="H208" s="17">
        <v>465314</v>
      </c>
      <c r="I208" s="17">
        <v>12394</v>
      </c>
      <c r="J208" s="17">
        <v>15933</v>
      </c>
      <c r="K208" s="17">
        <v>0</v>
      </c>
      <c r="L208" s="17">
        <v>165210</v>
      </c>
      <c r="M208" s="17">
        <v>41853</v>
      </c>
      <c r="N208" s="17">
        <v>61301</v>
      </c>
      <c r="O208" s="17">
        <v>93074</v>
      </c>
      <c r="P208" s="17">
        <v>52698</v>
      </c>
      <c r="Q208" s="17">
        <v>136318</v>
      </c>
      <c r="R208" s="17">
        <v>212484</v>
      </c>
      <c r="S208" s="17">
        <v>36562</v>
      </c>
      <c r="T208" s="17">
        <v>132861</v>
      </c>
      <c r="U208" s="17">
        <v>133382</v>
      </c>
      <c r="V208" s="17">
        <v>77915</v>
      </c>
      <c r="W208" s="17">
        <v>198979</v>
      </c>
      <c r="X208" s="17">
        <v>177246</v>
      </c>
      <c r="Y208" s="17">
        <v>368778</v>
      </c>
      <c r="Z208" s="17">
        <v>76623</v>
      </c>
      <c r="AA208" s="17">
        <v>58685</v>
      </c>
      <c r="AB208" s="17">
        <v>72588</v>
      </c>
      <c r="AC208" s="17">
        <v>87467</v>
      </c>
      <c r="AD208" s="17">
        <v>60604</v>
      </c>
      <c r="AE208" s="15">
        <f t="shared" si="3"/>
        <v>2738269</v>
      </c>
      <c r="AF208" s="15"/>
      <c r="AN208" s="130">
        <f>SUMIFS(BN_BolxEst2[[#This Row],[Retiro]:[Villa Rosa]],BN_BolxEst2[[#This Row],[Retiro]:[Villa Rosa]],"&gt;="&amp;LARGE(BN_BolxEst2[[#This Row],[Retiro]:[Villa Rosa]],4))</f>
        <v>1245555</v>
      </c>
      <c r="AO208" s="131">
        <f>+AN208/BN_BolxEst2[[#This Row],[TOTAL]]</f>
        <v>0.45486948141325778</v>
      </c>
      <c r="AP208" s="130">
        <f>+BN_BolxEst2[[#This Row],[TOTAL]]-AN208</f>
        <v>1492714</v>
      </c>
      <c r="AQ208" s="131">
        <f>+AP208/BN_BolxEst2[[#This Row],[TOTAL]]</f>
        <v>0.54513051858674222</v>
      </c>
    </row>
    <row r="209" spans="1:43" x14ac:dyDescent="0.25">
      <c r="A209" s="5">
        <v>2011</v>
      </c>
      <c r="B209" s="5" t="s">
        <v>6</v>
      </c>
      <c r="C209" s="5" t="s">
        <v>26</v>
      </c>
      <c r="D209" s="3">
        <v>463777</v>
      </c>
      <c r="F209" s="114">
        <v>2011</v>
      </c>
      <c r="G209" s="114" t="s">
        <v>6</v>
      </c>
      <c r="H209" s="17">
        <v>463777</v>
      </c>
      <c r="I209" s="17">
        <v>11701</v>
      </c>
      <c r="J209" s="17">
        <v>12782</v>
      </c>
      <c r="K209" s="17">
        <v>0</v>
      </c>
      <c r="L209" s="17">
        <v>162854</v>
      </c>
      <c r="M209" s="17">
        <v>39652</v>
      </c>
      <c r="N209" s="17">
        <v>58279</v>
      </c>
      <c r="O209" s="17">
        <v>88962</v>
      </c>
      <c r="P209" s="17">
        <v>50821</v>
      </c>
      <c r="Q209" s="17">
        <v>133260</v>
      </c>
      <c r="R209" s="17">
        <v>210813</v>
      </c>
      <c r="S209" s="17">
        <v>36800</v>
      </c>
      <c r="T209" s="17">
        <v>129926</v>
      </c>
      <c r="U209" s="17">
        <v>125285</v>
      </c>
      <c r="V209" s="17">
        <v>73210</v>
      </c>
      <c r="W209" s="17">
        <v>191233</v>
      </c>
      <c r="X209" s="17">
        <v>178312</v>
      </c>
      <c r="Y209" s="17">
        <v>370598</v>
      </c>
      <c r="Z209" s="17">
        <v>73217</v>
      </c>
      <c r="AA209" s="17">
        <v>56457</v>
      </c>
      <c r="AB209" s="17">
        <v>70775</v>
      </c>
      <c r="AC209" s="17">
        <v>84504</v>
      </c>
      <c r="AD209" s="17">
        <v>59472</v>
      </c>
      <c r="AE209" s="15">
        <f t="shared" si="3"/>
        <v>2682690</v>
      </c>
      <c r="AF209" s="15"/>
      <c r="AN209" s="130">
        <f>SUMIFS(BN_BolxEst2[[#This Row],[Retiro]:[Villa Rosa]],BN_BolxEst2[[#This Row],[Retiro]:[Villa Rosa]],"&gt;="&amp;LARGE(BN_BolxEst2[[#This Row],[Retiro]:[Villa Rosa]],4))</f>
        <v>1236421</v>
      </c>
      <c r="AO209" s="131">
        <f>+AN209/BN_BolxEst2[[#This Row],[TOTAL]]</f>
        <v>0.46088851115857593</v>
      </c>
      <c r="AP209" s="130">
        <f>+BN_BolxEst2[[#This Row],[TOTAL]]-AN209</f>
        <v>1446269</v>
      </c>
      <c r="AQ209" s="131">
        <f>+AP209/BN_BolxEst2[[#This Row],[TOTAL]]</f>
        <v>0.53911148884142412</v>
      </c>
    </row>
    <row r="210" spans="1:43" x14ac:dyDescent="0.25">
      <c r="A210" s="5">
        <v>2011</v>
      </c>
      <c r="B210" s="5" t="s">
        <v>7</v>
      </c>
      <c r="C210" s="5" t="s">
        <v>26</v>
      </c>
      <c r="D210" s="3">
        <v>457058</v>
      </c>
      <c r="F210" s="114">
        <v>2011</v>
      </c>
      <c r="G210" s="114" t="s">
        <v>7</v>
      </c>
      <c r="H210" s="17">
        <v>457058</v>
      </c>
      <c r="I210" s="17">
        <v>11476</v>
      </c>
      <c r="J210" s="17">
        <v>13690</v>
      </c>
      <c r="K210" s="17">
        <v>0</v>
      </c>
      <c r="L210" s="17">
        <v>168198</v>
      </c>
      <c r="M210" s="17">
        <v>38206</v>
      </c>
      <c r="N210" s="17">
        <v>61483</v>
      </c>
      <c r="O210" s="17">
        <v>94520</v>
      </c>
      <c r="P210" s="17">
        <v>53559</v>
      </c>
      <c r="Q210" s="17">
        <v>151001</v>
      </c>
      <c r="R210" s="17">
        <v>212742</v>
      </c>
      <c r="S210" s="17">
        <v>33640</v>
      </c>
      <c r="T210" s="17">
        <v>126835</v>
      </c>
      <c r="U210" s="17">
        <v>121013</v>
      </c>
      <c r="V210" s="17">
        <v>74697</v>
      </c>
      <c r="W210" s="17">
        <v>188933</v>
      </c>
      <c r="X210" s="17">
        <v>192290</v>
      </c>
      <c r="Y210" s="17">
        <v>370266</v>
      </c>
      <c r="Z210" s="17">
        <v>74210</v>
      </c>
      <c r="AA210" s="17">
        <v>57774</v>
      </c>
      <c r="AB210" s="17">
        <v>68290</v>
      </c>
      <c r="AC210" s="17">
        <v>85601</v>
      </c>
      <c r="AD210" s="17">
        <v>60313</v>
      </c>
      <c r="AE210" s="15">
        <f t="shared" si="3"/>
        <v>2715795</v>
      </c>
      <c r="AF210" s="15"/>
      <c r="AN210" s="130">
        <f>SUMIFS(BN_BolxEst2[[#This Row],[Retiro]:[Villa Rosa]],BN_BolxEst2[[#This Row],[Retiro]:[Villa Rosa]],"&gt;="&amp;LARGE(BN_BolxEst2[[#This Row],[Retiro]:[Villa Rosa]],4))</f>
        <v>1232356</v>
      </c>
      <c r="AO210" s="131">
        <f>+AN210/BN_BolxEst2[[#This Row],[TOTAL]]</f>
        <v>0.45377357274757485</v>
      </c>
      <c r="AP210" s="130">
        <f>+BN_BolxEst2[[#This Row],[TOTAL]]-AN210</f>
        <v>1483439</v>
      </c>
      <c r="AQ210" s="131">
        <f>+AP210/BN_BolxEst2[[#This Row],[TOTAL]]</f>
        <v>0.54622642725242521</v>
      </c>
    </row>
    <row r="211" spans="1:43" x14ac:dyDescent="0.25">
      <c r="A211" s="5">
        <v>2011</v>
      </c>
      <c r="B211" s="5" t="s">
        <v>8</v>
      </c>
      <c r="C211" s="5" t="s">
        <v>26</v>
      </c>
      <c r="D211" s="3">
        <v>477536</v>
      </c>
      <c r="F211" s="114">
        <v>2011</v>
      </c>
      <c r="G211" s="114" t="s">
        <v>8</v>
      </c>
      <c r="H211" s="17">
        <v>477536</v>
      </c>
      <c r="I211" s="17">
        <v>13127</v>
      </c>
      <c r="J211" s="17">
        <v>17914</v>
      </c>
      <c r="K211" s="17">
        <v>0</v>
      </c>
      <c r="L211" s="17">
        <v>173918</v>
      </c>
      <c r="M211" s="17">
        <v>35257</v>
      </c>
      <c r="N211" s="17">
        <v>61398</v>
      </c>
      <c r="O211" s="17">
        <v>102121</v>
      </c>
      <c r="P211" s="17">
        <v>52902</v>
      </c>
      <c r="Q211" s="17">
        <v>150720</v>
      </c>
      <c r="R211" s="17">
        <v>209335</v>
      </c>
      <c r="S211" s="17">
        <v>36414</v>
      </c>
      <c r="T211" s="17">
        <v>128365</v>
      </c>
      <c r="U211" s="17">
        <v>118288</v>
      </c>
      <c r="V211" s="17">
        <v>74828</v>
      </c>
      <c r="W211" s="17">
        <v>189819</v>
      </c>
      <c r="X211" s="17">
        <v>169853</v>
      </c>
      <c r="Y211" s="17">
        <v>364521</v>
      </c>
      <c r="Z211" s="17">
        <v>70149</v>
      </c>
      <c r="AA211" s="17">
        <v>55896</v>
      </c>
      <c r="AB211" s="17">
        <v>63644</v>
      </c>
      <c r="AC211" s="17">
        <v>83155</v>
      </c>
      <c r="AD211" s="17">
        <v>57136</v>
      </c>
      <c r="AE211" s="15">
        <f t="shared" si="3"/>
        <v>2706296</v>
      </c>
      <c r="AF211" s="15"/>
      <c r="AN211" s="130">
        <f>SUMIFS(BN_BolxEst2[[#This Row],[Retiro]:[Villa Rosa]],BN_BolxEst2[[#This Row],[Retiro]:[Villa Rosa]],"&gt;="&amp;LARGE(BN_BolxEst2[[#This Row],[Retiro]:[Villa Rosa]],4))</f>
        <v>1241211</v>
      </c>
      <c r="AO211" s="131">
        <f>+AN211/BN_BolxEst2[[#This Row],[TOTAL]]</f>
        <v>0.45863830120578086</v>
      </c>
      <c r="AP211" s="130">
        <f>+BN_BolxEst2[[#This Row],[TOTAL]]-AN211</f>
        <v>1465085</v>
      </c>
      <c r="AQ211" s="131">
        <f>+AP211/BN_BolxEst2[[#This Row],[TOTAL]]</f>
        <v>0.54136169879421914</v>
      </c>
    </row>
    <row r="212" spans="1:43" x14ac:dyDescent="0.25">
      <c r="A212" s="5">
        <v>2011</v>
      </c>
      <c r="B212" s="5" t="s">
        <v>9</v>
      </c>
      <c r="C212" s="5" t="s">
        <v>26</v>
      </c>
      <c r="D212" s="3">
        <v>456359</v>
      </c>
      <c r="F212" s="114">
        <v>2011</v>
      </c>
      <c r="G212" s="114" t="s">
        <v>9</v>
      </c>
      <c r="H212" s="17">
        <v>456359</v>
      </c>
      <c r="I212" s="17">
        <v>11063</v>
      </c>
      <c r="J212" s="17">
        <v>15178</v>
      </c>
      <c r="K212" s="17">
        <v>0</v>
      </c>
      <c r="L212" s="17">
        <v>167497</v>
      </c>
      <c r="M212" s="17">
        <v>36811</v>
      </c>
      <c r="N212" s="17">
        <v>58325</v>
      </c>
      <c r="O212" s="17">
        <v>92460</v>
      </c>
      <c r="P212" s="17">
        <v>51664</v>
      </c>
      <c r="Q212" s="17">
        <v>133647</v>
      </c>
      <c r="R212" s="17">
        <v>215753</v>
      </c>
      <c r="S212" s="17">
        <v>37267</v>
      </c>
      <c r="T212" s="17">
        <v>126493</v>
      </c>
      <c r="U212" s="17">
        <v>118325</v>
      </c>
      <c r="V212" s="17">
        <v>72065</v>
      </c>
      <c r="W212" s="17">
        <v>185345</v>
      </c>
      <c r="X212" s="17">
        <v>170551</v>
      </c>
      <c r="Y212" s="17">
        <v>353084</v>
      </c>
      <c r="Z212" s="17">
        <v>67872</v>
      </c>
      <c r="AA212" s="17">
        <v>55535</v>
      </c>
      <c r="AB212" s="17">
        <v>66591</v>
      </c>
      <c r="AC212" s="17">
        <v>85592</v>
      </c>
      <c r="AD212" s="17">
        <v>61589</v>
      </c>
      <c r="AE212" s="15">
        <f t="shared" si="3"/>
        <v>2639066</v>
      </c>
      <c r="AF212" s="15"/>
      <c r="AN212" s="130">
        <f>SUMIFS(BN_BolxEst2[[#This Row],[Retiro]:[Villa Rosa]],BN_BolxEst2[[#This Row],[Retiro]:[Villa Rosa]],"&gt;="&amp;LARGE(BN_BolxEst2[[#This Row],[Retiro]:[Villa Rosa]],4))</f>
        <v>1210541</v>
      </c>
      <c r="AO212" s="131">
        <f>+AN212/BN_BolxEst2[[#This Row],[TOTAL]]</f>
        <v>0.45870054026689744</v>
      </c>
      <c r="AP212" s="130">
        <f>+BN_BolxEst2[[#This Row],[TOTAL]]-AN212</f>
        <v>1428525</v>
      </c>
      <c r="AQ212" s="131">
        <f>+AP212/BN_BolxEst2[[#This Row],[TOTAL]]</f>
        <v>0.54129945973310256</v>
      </c>
    </row>
    <row r="213" spans="1:43" x14ac:dyDescent="0.25">
      <c r="A213" s="5">
        <v>2011</v>
      </c>
      <c r="B213" s="5" t="s">
        <v>10</v>
      </c>
      <c r="C213" s="5" t="s">
        <v>26</v>
      </c>
      <c r="D213" s="3">
        <v>457168</v>
      </c>
      <c r="F213" s="114">
        <v>2011</v>
      </c>
      <c r="G213" s="114" t="s">
        <v>10</v>
      </c>
      <c r="H213" s="17">
        <v>457168</v>
      </c>
      <c r="I213" s="17">
        <v>10957</v>
      </c>
      <c r="J213" s="17">
        <v>15341</v>
      </c>
      <c r="K213" s="17">
        <v>0</v>
      </c>
      <c r="L213" s="17">
        <v>165431</v>
      </c>
      <c r="M213" s="17">
        <v>36400</v>
      </c>
      <c r="N213" s="17">
        <v>57798</v>
      </c>
      <c r="O213" s="17">
        <v>91042</v>
      </c>
      <c r="P213" s="17">
        <v>50634</v>
      </c>
      <c r="Q213" s="17">
        <v>130841</v>
      </c>
      <c r="R213" s="17">
        <v>208568</v>
      </c>
      <c r="S213" s="17">
        <v>36811</v>
      </c>
      <c r="T213" s="17">
        <v>123168</v>
      </c>
      <c r="U213" s="17">
        <v>109726</v>
      </c>
      <c r="V213" s="17">
        <v>70189</v>
      </c>
      <c r="W213" s="17">
        <v>177678</v>
      </c>
      <c r="X213" s="17">
        <v>166455</v>
      </c>
      <c r="Y213" s="17">
        <v>349334</v>
      </c>
      <c r="Z213" s="17">
        <v>67579</v>
      </c>
      <c r="AA213" s="17">
        <v>53092</v>
      </c>
      <c r="AB213" s="17">
        <v>63971</v>
      </c>
      <c r="AC213" s="17">
        <v>82772</v>
      </c>
      <c r="AD213" s="17">
        <v>55541</v>
      </c>
      <c r="AE213" s="15">
        <f t="shared" si="3"/>
        <v>2580496</v>
      </c>
      <c r="AF213" s="15"/>
      <c r="AN213" s="130">
        <f>SUMIFS(BN_BolxEst2[[#This Row],[Retiro]:[Villa Rosa]],BN_BolxEst2[[#This Row],[Retiro]:[Villa Rosa]],"&gt;="&amp;LARGE(BN_BolxEst2[[#This Row],[Retiro]:[Villa Rosa]],4))</f>
        <v>1192748</v>
      </c>
      <c r="AO213" s="131">
        <f>+AN213/BN_BolxEst2[[#This Row],[TOTAL]]</f>
        <v>0.4622165661175216</v>
      </c>
      <c r="AP213" s="130">
        <f>+BN_BolxEst2[[#This Row],[TOTAL]]-AN213</f>
        <v>1387748</v>
      </c>
      <c r="AQ213" s="131">
        <f>+AP213/BN_BolxEst2[[#This Row],[TOTAL]]</f>
        <v>0.5377834338824784</v>
      </c>
    </row>
    <row r="214" spans="1:43" x14ac:dyDescent="0.25">
      <c r="A214" s="5">
        <v>2011</v>
      </c>
      <c r="B214" s="5" t="s">
        <v>11</v>
      </c>
      <c r="C214" s="5" t="s">
        <v>26</v>
      </c>
      <c r="D214" s="3">
        <v>437505</v>
      </c>
      <c r="F214" s="114">
        <v>2011</v>
      </c>
      <c r="G214" s="114" t="s">
        <v>11</v>
      </c>
      <c r="H214" s="17">
        <v>437505</v>
      </c>
      <c r="I214" s="17">
        <v>10539</v>
      </c>
      <c r="J214" s="17">
        <v>11266</v>
      </c>
      <c r="K214" s="17">
        <v>0</v>
      </c>
      <c r="L214" s="17">
        <v>159227</v>
      </c>
      <c r="M214" s="17">
        <v>34242</v>
      </c>
      <c r="N214" s="17">
        <v>54081</v>
      </c>
      <c r="O214" s="17">
        <v>87580</v>
      </c>
      <c r="P214" s="17">
        <v>46214</v>
      </c>
      <c r="Q214" s="17">
        <v>119298</v>
      </c>
      <c r="R214" s="17">
        <v>203066</v>
      </c>
      <c r="S214" s="17">
        <v>34316</v>
      </c>
      <c r="T214" s="17">
        <v>117734</v>
      </c>
      <c r="U214" s="17">
        <v>105268</v>
      </c>
      <c r="V214" s="17">
        <v>65775</v>
      </c>
      <c r="W214" s="17">
        <v>167042</v>
      </c>
      <c r="X214" s="17">
        <v>148956</v>
      </c>
      <c r="Y214" s="17">
        <v>323616</v>
      </c>
      <c r="Z214" s="17">
        <v>61112</v>
      </c>
      <c r="AA214" s="17">
        <v>50595</v>
      </c>
      <c r="AB214" s="17">
        <v>62997</v>
      </c>
      <c r="AC214" s="17">
        <v>81588</v>
      </c>
      <c r="AD214" s="17">
        <v>54730</v>
      </c>
      <c r="AE214" s="15">
        <f t="shared" si="3"/>
        <v>2436747</v>
      </c>
      <c r="AF214" s="15"/>
      <c r="AN214" s="130">
        <f>SUMIFS(BN_BolxEst2[[#This Row],[Retiro]:[Villa Rosa]],BN_BolxEst2[[#This Row],[Retiro]:[Villa Rosa]],"&gt;="&amp;LARGE(BN_BolxEst2[[#This Row],[Retiro]:[Villa Rosa]],4))</f>
        <v>1131229</v>
      </c>
      <c r="AO214" s="131">
        <f>+AN214/BN_BolxEst2[[#This Row],[TOTAL]]</f>
        <v>0.46423736235234925</v>
      </c>
      <c r="AP214" s="130">
        <f>+BN_BolxEst2[[#This Row],[TOTAL]]-AN214</f>
        <v>1305518</v>
      </c>
      <c r="AQ214" s="131">
        <f>+AP214/BN_BolxEst2[[#This Row],[TOTAL]]</f>
        <v>0.53576263764765075</v>
      </c>
    </row>
    <row r="215" spans="1:43" x14ac:dyDescent="0.25">
      <c r="A215" s="5">
        <v>2012</v>
      </c>
      <c r="B215" s="5" t="s">
        <v>12</v>
      </c>
      <c r="C215" s="5" t="s">
        <v>26</v>
      </c>
      <c r="D215" s="3">
        <v>391358</v>
      </c>
      <c r="F215" s="114">
        <v>2012</v>
      </c>
      <c r="G215" s="114" t="s">
        <v>12</v>
      </c>
      <c r="H215" s="17">
        <v>391358</v>
      </c>
      <c r="I215" s="17">
        <v>9780</v>
      </c>
      <c r="J215" s="17">
        <v>10505</v>
      </c>
      <c r="K215" s="17">
        <v>0</v>
      </c>
      <c r="L215" s="17">
        <v>136743</v>
      </c>
      <c r="M215" s="17">
        <v>31661</v>
      </c>
      <c r="N215" s="17">
        <v>46318</v>
      </c>
      <c r="O215" s="17">
        <v>76022</v>
      </c>
      <c r="P215" s="17">
        <v>41188</v>
      </c>
      <c r="Q215" s="17">
        <v>104617</v>
      </c>
      <c r="R215" s="17">
        <v>183504</v>
      </c>
      <c r="S215" s="17">
        <v>30952</v>
      </c>
      <c r="T215" s="17">
        <v>104681</v>
      </c>
      <c r="U215" s="17">
        <v>92108</v>
      </c>
      <c r="V215" s="17">
        <v>56104</v>
      </c>
      <c r="W215" s="17">
        <v>150857</v>
      </c>
      <c r="X215" s="17">
        <v>131766</v>
      </c>
      <c r="Y215" s="17">
        <v>298543</v>
      </c>
      <c r="Z215" s="17">
        <v>56053</v>
      </c>
      <c r="AA215" s="17">
        <v>44064</v>
      </c>
      <c r="AB215" s="17">
        <v>56969</v>
      </c>
      <c r="AC215" s="17">
        <v>72395</v>
      </c>
      <c r="AD215" s="17">
        <v>49453</v>
      </c>
      <c r="AE215" s="15">
        <f t="shared" si="3"/>
        <v>2175641</v>
      </c>
      <c r="AF215" s="15"/>
      <c r="AN215" s="130">
        <f>SUMIFS(BN_BolxEst2[[#This Row],[Retiro]:[Villa Rosa]],BN_BolxEst2[[#This Row],[Retiro]:[Villa Rosa]],"&gt;="&amp;LARGE(BN_BolxEst2[[#This Row],[Retiro]:[Villa Rosa]],4))</f>
        <v>1024262</v>
      </c>
      <c r="AO215" s="131">
        <f>+AN215/BN_BolxEst2[[#This Row],[TOTAL]]</f>
        <v>0.47078631079300309</v>
      </c>
      <c r="AP215" s="130">
        <f>+BN_BolxEst2[[#This Row],[TOTAL]]-AN215</f>
        <v>1151379</v>
      </c>
      <c r="AQ215" s="131">
        <f>+AP215/BN_BolxEst2[[#This Row],[TOTAL]]</f>
        <v>0.52921368920699696</v>
      </c>
    </row>
    <row r="216" spans="1:43" x14ac:dyDescent="0.25">
      <c r="A216" s="5">
        <v>2012</v>
      </c>
      <c r="B216" s="5" t="s">
        <v>13</v>
      </c>
      <c r="C216" s="5" t="s">
        <v>26</v>
      </c>
      <c r="D216" s="3">
        <v>388493</v>
      </c>
      <c r="F216" s="114">
        <v>2012</v>
      </c>
      <c r="G216" s="114" t="s">
        <v>13</v>
      </c>
      <c r="H216" s="17">
        <v>388493</v>
      </c>
      <c r="I216" s="17">
        <v>9277</v>
      </c>
      <c r="J216" s="17">
        <v>10550</v>
      </c>
      <c r="K216" s="17">
        <v>0</v>
      </c>
      <c r="L216" s="17">
        <v>131688</v>
      </c>
      <c r="M216" s="17">
        <v>30445</v>
      </c>
      <c r="N216" s="17">
        <v>45502</v>
      </c>
      <c r="O216" s="17">
        <v>72124</v>
      </c>
      <c r="P216" s="17">
        <v>38936</v>
      </c>
      <c r="Q216" s="17">
        <v>101277</v>
      </c>
      <c r="R216" s="17">
        <v>173900</v>
      </c>
      <c r="S216" s="17">
        <v>28708</v>
      </c>
      <c r="T216" s="17">
        <v>98747</v>
      </c>
      <c r="U216" s="17">
        <v>89844</v>
      </c>
      <c r="V216" s="17">
        <v>52808</v>
      </c>
      <c r="W216" s="17">
        <v>139742</v>
      </c>
      <c r="X216" s="17">
        <v>125915</v>
      </c>
      <c r="Y216" s="17">
        <v>285816</v>
      </c>
      <c r="Z216" s="17">
        <v>52411</v>
      </c>
      <c r="AA216" s="17">
        <v>42043</v>
      </c>
      <c r="AB216" s="17">
        <v>54467</v>
      </c>
      <c r="AC216" s="17">
        <v>68496</v>
      </c>
      <c r="AD216" s="17">
        <v>51292</v>
      </c>
      <c r="AE216" s="15">
        <f t="shared" si="3"/>
        <v>2092481</v>
      </c>
      <c r="AF216" s="15"/>
      <c r="AN216" s="130">
        <f>SUMIFS(BN_BolxEst2[[#This Row],[Retiro]:[Villa Rosa]],BN_BolxEst2[[#This Row],[Retiro]:[Villa Rosa]],"&gt;="&amp;LARGE(BN_BolxEst2[[#This Row],[Retiro]:[Villa Rosa]],4))</f>
        <v>987951</v>
      </c>
      <c r="AO216" s="131">
        <f>+AN216/BN_BolxEst2[[#This Row],[TOTAL]]</f>
        <v>0.47214335518458711</v>
      </c>
      <c r="AP216" s="130">
        <f>+BN_BolxEst2[[#This Row],[TOTAL]]-AN216</f>
        <v>1104530</v>
      </c>
      <c r="AQ216" s="131">
        <f>+AP216/BN_BolxEst2[[#This Row],[TOTAL]]</f>
        <v>0.52785664481541295</v>
      </c>
    </row>
    <row r="217" spans="1:43" x14ac:dyDescent="0.25">
      <c r="A217" s="5">
        <v>2012</v>
      </c>
      <c r="B217" s="5" t="s">
        <v>14</v>
      </c>
      <c r="C217" s="5" t="s">
        <v>26</v>
      </c>
      <c r="D217" s="3">
        <v>461738</v>
      </c>
      <c r="F217" s="114">
        <v>2012</v>
      </c>
      <c r="G217" s="114" t="s">
        <v>14</v>
      </c>
      <c r="H217" s="17">
        <v>461738</v>
      </c>
      <c r="I217" s="17">
        <v>14236</v>
      </c>
      <c r="J217" s="17">
        <v>16016</v>
      </c>
      <c r="K217" s="17">
        <v>0</v>
      </c>
      <c r="L217" s="17">
        <v>174953</v>
      </c>
      <c r="M217" s="17">
        <v>41105</v>
      </c>
      <c r="N217" s="17">
        <v>62766</v>
      </c>
      <c r="O217" s="17">
        <v>91371</v>
      </c>
      <c r="P217" s="17">
        <v>54092</v>
      </c>
      <c r="Q217" s="17">
        <v>131836</v>
      </c>
      <c r="R217" s="17">
        <v>211806</v>
      </c>
      <c r="S217" s="17">
        <v>37861</v>
      </c>
      <c r="T217" s="17">
        <v>126245</v>
      </c>
      <c r="U217" s="17">
        <v>107963</v>
      </c>
      <c r="V217" s="17">
        <v>67450</v>
      </c>
      <c r="W217" s="17">
        <v>180851</v>
      </c>
      <c r="X217" s="17">
        <v>157184</v>
      </c>
      <c r="Y217" s="17">
        <v>355952</v>
      </c>
      <c r="Z217" s="17">
        <v>64606</v>
      </c>
      <c r="AA217" s="17">
        <v>54539</v>
      </c>
      <c r="AB217" s="17">
        <v>65202</v>
      </c>
      <c r="AC217" s="17">
        <v>84238</v>
      </c>
      <c r="AD217" s="17">
        <v>59119</v>
      </c>
      <c r="AE217" s="15">
        <f t="shared" si="3"/>
        <v>2621129</v>
      </c>
      <c r="AF217" s="15"/>
      <c r="AN217" s="130">
        <f>SUMIFS(BN_BolxEst2[[#This Row],[Retiro]:[Villa Rosa]],BN_BolxEst2[[#This Row],[Retiro]:[Villa Rosa]],"&gt;="&amp;LARGE(BN_BolxEst2[[#This Row],[Retiro]:[Villa Rosa]],4))</f>
        <v>1210347</v>
      </c>
      <c r="AO217" s="131">
        <f>+AN217/BN_BolxEst2[[#This Row],[TOTAL]]</f>
        <v>0.46176552165116636</v>
      </c>
      <c r="AP217" s="130">
        <f>+BN_BolxEst2[[#This Row],[TOTAL]]-AN217</f>
        <v>1410782</v>
      </c>
      <c r="AQ217" s="131">
        <f>+AP217/BN_BolxEst2[[#This Row],[TOTAL]]</f>
        <v>0.53823447834883364</v>
      </c>
    </row>
    <row r="218" spans="1:43" x14ac:dyDescent="0.25">
      <c r="A218" s="5">
        <v>2012</v>
      </c>
      <c r="B218" s="5" t="s">
        <v>15</v>
      </c>
      <c r="C218" s="5" t="s">
        <v>26</v>
      </c>
      <c r="D218" s="3">
        <v>426127</v>
      </c>
      <c r="F218" s="114">
        <v>2012</v>
      </c>
      <c r="G218" s="114" t="s">
        <v>15</v>
      </c>
      <c r="H218" s="17">
        <v>426127</v>
      </c>
      <c r="I218" s="17">
        <v>14297</v>
      </c>
      <c r="J218" s="17">
        <v>16031</v>
      </c>
      <c r="K218" s="17">
        <v>0</v>
      </c>
      <c r="L218" s="17">
        <v>148610</v>
      </c>
      <c r="M218" s="17">
        <v>36664</v>
      </c>
      <c r="N218" s="17">
        <v>56420</v>
      </c>
      <c r="O218" s="17">
        <v>84479</v>
      </c>
      <c r="P218" s="17">
        <v>51314</v>
      </c>
      <c r="Q218" s="17">
        <v>119606</v>
      </c>
      <c r="R218" s="17">
        <v>198456</v>
      </c>
      <c r="S218" s="17">
        <v>38068</v>
      </c>
      <c r="T218" s="17">
        <v>121775</v>
      </c>
      <c r="U218" s="17">
        <v>106741</v>
      </c>
      <c r="V218" s="17">
        <v>67114</v>
      </c>
      <c r="W218" s="17">
        <v>171826</v>
      </c>
      <c r="X218" s="17">
        <v>151787</v>
      </c>
      <c r="Y218" s="17">
        <v>374088</v>
      </c>
      <c r="Z218" s="17">
        <v>66734</v>
      </c>
      <c r="AA218" s="17">
        <v>53205</v>
      </c>
      <c r="AB218" s="17">
        <v>65890</v>
      </c>
      <c r="AC218" s="17">
        <v>84609</v>
      </c>
      <c r="AD218" s="17">
        <v>59670</v>
      </c>
      <c r="AE218" s="15">
        <f t="shared" si="3"/>
        <v>2513511</v>
      </c>
      <c r="AF218" s="15"/>
      <c r="AN218" s="130">
        <f>SUMIFS(BN_BolxEst2[[#This Row],[Retiro]:[Villa Rosa]],BN_BolxEst2[[#This Row],[Retiro]:[Villa Rosa]],"&gt;="&amp;LARGE(BN_BolxEst2[[#This Row],[Retiro]:[Villa Rosa]],4))</f>
        <v>1170497</v>
      </c>
      <c r="AO218" s="131">
        <f>+AN218/BN_BolxEst2[[#This Row],[TOTAL]]</f>
        <v>0.46568206783260546</v>
      </c>
      <c r="AP218" s="130">
        <f>+BN_BolxEst2[[#This Row],[TOTAL]]-AN218</f>
        <v>1343014</v>
      </c>
      <c r="AQ218" s="131">
        <f>+AP218/BN_BolxEst2[[#This Row],[TOTAL]]</f>
        <v>0.53431793216739454</v>
      </c>
    </row>
    <row r="219" spans="1:43" x14ac:dyDescent="0.25">
      <c r="A219" s="5">
        <v>2012</v>
      </c>
      <c r="B219" s="5" t="s">
        <v>4</v>
      </c>
      <c r="C219" s="5" t="s">
        <v>26</v>
      </c>
      <c r="D219" s="3">
        <v>464302</v>
      </c>
      <c r="F219" s="114">
        <v>2012</v>
      </c>
      <c r="G219" s="114" t="s">
        <v>4</v>
      </c>
      <c r="H219" s="17">
        <v>464302</v>
      </c>
      <c r="I219" s="17">
        <v>15005</v>
      </c>
      <c r="J219" s="17">
        <v>17487</v>
      </c>
      <c r="K219" s="17">
        <v>0</v>
      </c>
      <c r="L219" s="17">
        <v>163871</v>
      </c>
      <c r="M219" s="17">
        <v>42935</v>
      </c>
      <c r="N219" s="17">
        <v>63902</v>
      </c>
      <c r="O219" s="17">
        <v>94639</v>
      </c>
      <c r="P219" s="17">
        <v>56570</v>
      </c>
      <c r="Q219" s="17">
        <v>132402</v>
      </c>
      <c r="R219" s="17">
        <v>214668</v>
      </c>
      <c r="S219" s="17">
        <v>42723</v>
      </c>
      <c r="T219" s="17">
        <v>135749</v>
      </c>
      <c r="U219" s="17">
        <v>125279</v>
      </c>
      <c r="V219" s="17">
        <v>75569</v>
      </c>
      <c r="W219" s="17">
        <v>194558</v>
      </c>
      <c r="X219" s="17">
        <v>168391</v>
      </c>
      <c r="Y219" s="17">
        <v>416978</v>
      </c>
      <c r="Z219" s="17">
        <v>74000</v>
      </c>
      <c r="AA219" s="17">
        <v>59130</v>
      </c>
      <c r="AB219" s="17">
        <v>72357</v>
      </c>
      <c r="AC219" s="17">
        <v>94183</v>
      </c>
      <c r="AD219" s="17">
        <v>64470</v>
      </c>
      <c r="AE219" s="15">
        <f t="shared" si="3"/>
        <v>2789168</v>
      </c>
      <c r="AF219" s="15"/>
      <c r="AN219" s="130">
        <f>SUMIFS(BN_BolxEst2[[#This Row],[Retiro]:[Villa Rosa]],BN_BolxEst2[[#This Row],[Retiro]:[Villa Rosa]],"&gt;="&amp;LARGE(BN_BolxEst2[[#This Row],[Retiro]:[Villa Rosa]],4))</f>
        <v>1290506</v>
      </c>
      <c r="AO219" s="131">
        <f>+AN219/BN_BolxEst2[[#This Row],[TOTAL]]</f>
        <v>0.46268492969946595</v>
      </c>
      <c r="AP219" s="130">
        <f>+BN_BolxEst2[[#This Row],[TOTAL]]-AN219</f>
        <v>1498662</v>
      </c>
      <c r="AQ219" s="131">
        <f>+AP219/BN_BolxEst2[[#This Row],[TOTAL]]</f>
        <v>0.53731507030053405</v>
      </c>
    </row>
    <row r="220" spans="1:43" x14ac:dyDescent="0.25">
      <c r="A220" s="5">
        <v>2012</v>
      </c>
      <c r="B220" s="5" t="s">
        <v>5</v>
      </c>
      <c r="C220" s="5" t="s">
        <v>26</v>
      </c>
      <c r="D220" s="3">
        <v>466609</v>
      </c>
      <c r="F220" s="114">
        <v>2012</v>
      </c>
      <c r="G220" s="114" t="s">
        <v>5</v>
      </c>
      <c r="H220" s="17">
        <v>466609</v>
      </c>
      <c r="I220" s="17">
        <v>14725</v>
      </c>
      <c r="J220" s="17">
        <v>16853</v>
      </c>
      <c r="K220" s="17">
        <v>0</v>
      </c>
      <c r="L220" s="17">
        <v>164037</v>
      </c>
      <c r="M220" s="17">
        <v>39042</v>
      </c>
      <c r="N220" s="17">
        <v>62329</v>
      </c>
      <c r="O220" s="17">
        <v>92607</v>
      </c>
      <c r="P220" s="17">
        <v>53921</v>
      </c>
      <c r="Q220" s="17">
        <v>130612</v>
      </c>
      <c r="R220" s="17">
        <v>202882</v>
      </c>
      <c r="S220" s="17">
        <v>41950</v>
      </c>
      <c r="T220" s="17">
        <v>127204</v>
      </c>
      <c r="U220" s="17">
        <v>116509</v>
      </c>
      <c r="V220" s="17">
        <v>71903</v>
      </c>
      <c r="W220" s="17">
        <v>185759</v>
      </c>
      <c r="X220" s="17">
        <v>160495</v>
      </c>
      <c r="Y220" s="17">
        <v>399112</v>
      </c>
      <c r="Z220" s="17">
        <v>72098</v>
      </c>
      <c r="AA220" s="17">
        <v>58152</v>
      </c>
      <c r="AB220" s="17">
        <v>72130</v>
      </c>
      <c r="AC220" s="17">
        <v>90653</v>
      </c>
      <c r="AD220" s="17">
        <v>64334</v>
      </c>
      <c r="AE220" s="15">
        <f t="shared" si="3"/>
        <v>2703916</v>
      </c>
      <c r="AF220" s="15"/>
      <c r="AN220" s="130">
        <f>SUMIFS(BN_BolxEst2[[#This Row],[Retiro]:[Villa Rosa]],BN_BolxEst2[[#This Row],[Retiro]:[Villa Rosa]],"&gt;="&amp;LARGE(BN_BolxEst2[[#This Row],[Retiro]:[Villa Rosa]],4))</f>
        <v>1254362</v>
      </c>
      <c r="AO220" s="131">
        <f>+AN220/BN_BolxEst2[[#This Row],[TOTAL]]</f>
        <v>0.46390568346058086</v>
      </c>
      <c r="AP220" s="130">
        <f>+BN_BolxEst2[[#This Row],[TOTAL]]-AN220</f>
        <v>1449554</v>
      </c>
      <c r="AQ220" s="131">
        <f>+AP220/BN_BolxEst2[[#This Row],[TOTAL]]</f>
        <v>0.53609431653941908</v>
      </c>
    </row>
    <row r="221" spans="1:43" x14ac:dyDescent="0.25">
      <c r="A221" s="5">
        <v>2012</v>
      </c>
      <c r="B221" s="5" t="s">
        <v>6</v>
      </c>
      <c r="C221" s="5" t="s">
        <v>26</v>
      </c>
      <c r="D221" s="3">
        <v>467185</v>
      </c>
      <c r="F221" s="114">
        <v>2012</v>
      </c>
      <c r="G221" s="114" t="s">
        <v>6</v>
      </c>
      <c r="H221" s="17">
        <v>467185</v>
      </c>
      <c r="I221" s="17">
        <v>13045</v>
      </c>
      <c r="J221" s="17">
        <v>12441</v>
      </c>
      <c r="K221" s="17">
        <v>0</v>
      </c>
      <c r="L221" s="17">
        <v>158013</v>
      </c>
      <c r="M221" s="17">
        <v>39724</v>
      </c>
      <c r="N221" s="17">
        <v>59007</v>
      </c>
      <c r="O221" s="17">
        <v>91331</v>
      </c>
      <c r="P221" s="17">
        <v>49963</v>
      </c>
      <c r="Q221" s="17">
        <v>127921</v>
      </c>
      <c r="R221" s="17">
        <v>203044</v>
      </c>
      <c r="S221" s="17">
        <v>41550</v>
      </c>
      <c r="T221" s="17">
        <v>124786</v>
      </c>
      <c r="U221" s="17">
        <v>122854</v>
      </c>
      <c r="V221" s="17">
        <v>70686</v>
      </c>
      <c r="W221" s="17">
        <v>188991</v>
      </c>
      <c r="X221" s="17">
        <v>172777</v>
      </c>
      <c r="Y221" s="17">
        <v>413698</v>
      </c>
      <c r="Z221" s="17">
        <v>77540</v>
      </c>
      <c r="AA221" s="17">
        <v>58808</v>
      </c>
      <c r="AB221" s="17">
        <v>78820</v>
      </c>
      <c r="AC221" s="17">
        <v>97317</v>
      </c>
      <c r="AD221" s="17">
        <v>75145</v>
      </c>
      <c r="AE221" s="15">
        <f t="shared" si="3"/>
        <v>2744646</v>
      </c>
      <c r="AF221" s="15"/>
      <c r="AN221" s="130">
        <f>SUMIFS(BN_BolxEst2[[#This Row],[Retiro]:[Villa Rosa]],BN_BolxEst2[[#This Row],[Retiro]:[Villa Rosa]],"&gt;="&amp;LARGE(BN_BolxEst2[[#This Row],[Retiro]:[Villa Rosa]],4))</f>
        <v>1272918</v>
      </c>
      <c r="AO221" s="131">
        <f>+AN221/BN_BolxEst2[[#This Row],[TOTAL]]</f>
        <v>0.46378221453695667</v>
      </c>
      <c r="AP221" s="130">
        <f>+BN_BolxEst2[[#This Row],[TOTAL]]-AN221</f>
        <v>1471728</v>
      </c>
      <c r="AQ221" s="131">
        <f>+AP221/BN_BolxEst2[[#This Row],[TOTAL]]</f>
        <v>0.53621778546304333</v>
      </c>
    </row>
    <row r="222" spans="1:43" x14ac:dyDescent="0.25">
      <c r="A222" s="5">
        <v>2012</v>
      </c>
      <c r="B222" s="5" t="s">
        <v>7</v>
      </c>
      <c r="C222" s="5" t="s">
        <v>26</v>
      </c>
      <c r="D222" s="3">
        <v>450041</v>
      </c>
      <c r="F222" s="114">
        <v>2012</v>
      </c>
      <c r="G222" s="114" t="s">
        <v>7</v>
      </c>
      <c r="H222" s="17">
        <v>450041</v>
      </c>
      <c r="I222" s="17">
        <v>12532</v>
      </c>
      <c r="J222" s="17">
        <v>13607</v>
      </c>
      <c r="K222" s="17">
        <v>0</v>
      </c>
      <c r="L222" s="17">
        <v>158210</v>
      </c>
      <c r="M222" s="17">
        <v>39470</v>
      </c>
      <c r="N222" s="17">
        <v>60249</v>
      </c>
      <c r="O222" s="17">
        <v>88552</v>
      </c>
      <c r="P222" s="17">
        <v>51573</v>
      </c>
      <c r="Q222" s="17">
        <v>123434</v>
      </c>
      <c r="R222" s="17">
        <v>199293</v>
      </c>
      <c r="S222" s="17">
        <v>37887</v>
      </c>
      <c r="T222" s="17">
        <v>119525</v>
      </c>
      <c r="U222" s="17">
        <v>107952</v>
      </c>
      <c r="V222" s="17">
        <v>65996</v>
      </c>
      <c r="W222" s="17">
        <v>174417</v>
      </c>
      <c r="X222" s="17">
        <v>146340</v>
      </c>
      <c r="Y222" s="17">
        <v>373983</v>
      </c>
      <c r="Z222" s="17">
        <v>68768</v>
      </c>
      <c r="AA222" s="17">
        <v>55326</v>
      </c>
      <c r="AB222" s="17">
        <v>69084</v>
      </c>
      <c r="AC222" s="17">
        <v>86785</v>
      </c>
      <c r="AD222" s="17">
        <v>62690</v>
      </c>
      <c r="AE222" s="15">
        <f t="shared" si="3"/>
        <v>2565714</v>
      </c>
      <c r="AF222" s="15"/>
      <c r="AN222" s="130">
        <f>SUMIFS(BN_BolxEst2[[#This Row],[Retiro]:[Villa Rosa]],BN_BolxEst2[[#This Row],[Retiro]:[Villa Rosa]],"&gt;="&amp;LARGE(BN_BolxEst2[[#This Row],[Retiro]:[Villa Rosa]],4))</f>
        <v>1197734</v>
      </c>
      <c r="AO222" s="131">
        <f>+AN222/BN_BolxEst2[[#This Row],[TOTAL]]</f>
        <v>0.46682288049252568</v>
      </c>
      <c r="AP222" s="130">
        <f>+BN_BolxEst2[[#This Row],[TOTAL]]-AN222</f>
        <v>1367980</v>
      </c>
      <c r="AQ222" s="131">
        <f>+AP222/BN_BolxEst2[[#This Row],[TOTAL]]</f>
        <v>0.53317711950747437</v>
      </c>
    </row>
    <row r="223" spans="1:43" x14ac:dyDescent="0.25">
      <c r="A223" s="5">
        <v>2012</v>
      </c>
      <c r="B223" s="5" t="s">
        <v>8</v>
      </c>
      <c r="C223" s="5" t="s">
        <v>26</v>
      </c>
      <c r="D223" s="3">
        <v>468301</v>
      </c>
      <c r="F223" s="114">
        <v>2012</v>
      </c>
      <c r="G223" s="114" t="s">
        <v>8</v>
      </c>
      <c r="H223" s="17">
        <v>468301</v>
      </c>
      <c r="I223" s="17">
        <v>13045</v>
      </c>
      <c r="J223" s="17">
        <v>18386</v>
      </c>
      <c r="K223" s="17">
        <v>0</v>
      </c>
      <c r="L223" s="17">
        <v>163503</v>
      </c>
      <c r="M223" s="17">
        <v>38632</v>
      </c>
      <c r="N223" s="17">
        <v>58397</v>
      </c>
      <c r="O223" s="17">
        <v>86808</v>
      </c>
      <c r="P223" s="17">
        <v>49654</v>
      </c>
      <c r="Q223" s="17">
        <v>123257</v>
      </c>
      <c r="R223" s="17">
        <v>202905</v>
      </c>
      <c r="S223" s="17">
        <v>37936</v>
      </c>
      <c r="T223" s="17">
        <v>120111</v>
      </c>
      <c r="U223" s="17">
        <v>107474</v>
      </c>
      <c r="V223" s="17">
        <v>67209</v>
      </c>
      <c r="W223" s="17">
        <v>177934</v>
      </c>
      <c r="X223" s="17">
        <v>149203</v>
      </c>
      <c r="Y223" s="17">
        <v>354971</v>
      </c>
      <c r="Z223" s="17">
        <v>68961</v>
      </c>
      <c r="AA223" s="17">
        <v>55617</v>
      </c>
      <c r="AB223" s="17">
        <v>69856</v>
      </c>
      <c r="AC223" s="17">
        <v>89570</v>
      </c>
      <c r="AD223" s="17">
        <v>63978</v>
      </c>
      <c r="AE223" s="15">
        <f t="shared" si="3"/>
        <v>2585708</v>
      </c>
      <c r="AF223" s="15" t="s">
        <v>25</v>
      </c>
      <c r="AN223" s="130">
        <f>SUMIFS(BN_BolxEst2[[#This Row],[Retiro]:[Villa Rosa]],BN_BolxEst2[[#This Row],[Retiro]:[Villa Rosa]],"&gt;="&amp;LARGE(BN_BolxEst2[[#This Row],[Retiro]:[Villa Rosa]],4))</f>
        <v>1204111</v>
      </c>
      <c r="AO223" s="131">
        <f>+AN223/BN_BolxEst2[[#This Row],[TOTAL]]</f>
        <v>0.46567941933118512</v>
      </c>
      <c r="AP223" s="130">
        <f>+BN_BolxEst2[[#This Row],[TOTAL]]-AN223</f>
        <v>1381597</v>
      </c>
      <c r="AQ223" s="131">
        <f>+AP223/BN_BolxEst2[[#This Row],[TOTAL]]</f>
        <v>0.53432058066881494</v>
      </c>
    </row>
    <row r="224" spans="1:43" x14ac:dyDescent="0.25">
      <c r="A224" s="5">
        <v>2012</v>
      </c>
      <c r="B224" s="5" t="s">
        <v>9</v>
      </c>
      <c r="C224" s="5" t="s">
        <v>26</v>
      </c>
      <c r="D224" s="3">
        <v>478560</v>
      </c>
      <c r="F224" s="114">
        <v>2012</v>
      </c>
      <c r="G224" s="114" t="s">
        <v>9</v>
      </c>
      <c r="H224" s="17">
        <v>478560</v>
      </c>
      <c r="I224" s="17">
        <v>12866</v>
      </c>
      <c r="J224" s="17">
        <v>17198</v>
      </c>
      <c r="K224" s="17">
        <v>0</v>
      </c>
      <c r="L224" s="17">
        <v>170302</v>
      </c>
      <c r="M224" s="17">
        <v>38720</v>
      </c>
      <c r="N224" s="17">
        <v>60700</v>
      </c>
      <c r="O224" s="17">
        <v>92495</v>
      </c>
      <c r="P224" s="17">
        <v>52327</v>
      </c>
      <c r="Q224" s="17">
        <v>128087</v>
      </c>
      <c r="R224" s="17">
        <v>202261</v>
      </c>
      <c r="S224" s="17">
        <v>38906</v>
      </c>
      <c r="T224" s="17">
        <v>122399</v>
      </c>
      <c r="U224" s="17">
        <v>107952</v>
      </c>
      <c r="V224" s="17">
        <v>66468</v>
      </c>
      <c r="W224" s="17">
        <v>177593</v>
      </c>
      <c r="X224" s="17">
        <v>155207</v>
      </c>
      <c r="Y224" s="17">
        <v>377544</v>
      </c>
      <c r="Z224" s="17">
        <v>68553</v>
      </c>
      <c r="AA224" s="17">
        <v>57034</v>
      </c>
      <c r="AB224" s="17">
        <v>70995</v>
      </c>
      <c r="AC224" s="17">
        <v>88162</v>
      </c>
      <c r="AD224" s="17">
        <v>65842</v>
      </c>
      <c r="AE224" s="15">
        <f t="shared" si="3"/>
        <v>2650171</v>
      </c>
      <c r="AF224" s="15" t="s">
        <v>25</v>
      </c>
      <c r="AN224" s="130">
        <f>SUMIFS(BN_BolxEst2[[#This Row],[Retiro]:[Villa Rosa]],BN_BolxEst2[[#This Row],[Retiro]:[Villa Rosa]],"&gt;="&amp;LARGE(BN_BolxEst2[[#This Row],[Retiro]:[Villa Rosa]],4))</f>
        <v>1235958</v>
      </c>
      <c r="AO224" s="131">
        <f>+AN224/BN_BolxEst2[[#This Row],[TOTAL]]</f>
        <v>0.46636915127363482</v>
      </c>
      <c r="AP224" s="130">
        <f>+BN_BolxEst2[[#This Row],[TOTAL]]-AN224</f>
        <v>1414213</v>
      </c>
      <c r="AQ224" s="131">
        <f>+AP224/BN_BolxEst2[[#This Row],[TOTAL]]</f>
        <v>0.53363084872636524</v>
      </c>
    </row>
    <row r="225" spans="1:43" x14ac:dyDescent="0.25">
      <c r="A225" s="5">
        <v>2012</v>
      </c>
      <c r="B225" s="5" t="s">
        <v>10</v>
      </c>
      <c r="C225" s="5" t="s">
        <v>26</v>
      </c>
      <c r="D225" s="3">
        <v>485109</v>
      </c>
      <c r="F225" s="114">
        <v>2012</v>
      </c>
      <c r="G225" s="114" t="s">
        <v>10</v>
      </c>
      <c r="H225" s="17">
        <v>485109</v>
      </c>
      <c r="I225" s="17">
        <v>12506</v>
      </c>
      <c r="J225" s="17">
        <v>16015</v>
      </c>
      <c r="K225" s="17">
        <v>0</v>
      </c>
      <c r="L225" s="17">
        <v>175128</v>
      </c>
      <c r="M225" s="17">
        <v>39771</v>
      </c>
      <c r="N225" s="17">
        <v>59655</v>
      </c>
      <c r="O225" s="17">
        <v>89525</v>
      </c>
      <c r="P225" s="17">
        <v>49962</v>
      </c>
      <c r="Q225" s="17">
        <v>128018</v>
      </c>
      <c r="R225" s="17">
        <v>204910</v>
      </c>
      <c r="S225" s="17">
        <v>36836</v>
      </c>
      <c r="T225" s="17">
        <v>122181</v>
      </c>
      <c r="U225" s="17">
        <v>109751</v>
      </c>
      <c r="V225" s="17">
        <v>63641</v>
      </c>
      <c r="W225" s="17">
        <v>174722</v>
      </c>
      <c r="X225" s="17">
        <v>156563</v>
      </c>
      <c r="Y225" s="17">
        <v>367856</v>
      </c>
      <c r="Z225" s="17">
        <v>71615</v>
      </c>
      <c r="AA225" s="17">
        <v>55960</v>
      </c>
      <c r="AB225" s="17">
        <v>69958</v>
      </c>
      <c r="AC225" s="17">
        <v>89908</v>
      </c>
      <c r="AD225" s="17">
        <v>65950</v>
      </c>
      <c r="AE225" s="15">
        <f t="shared" si="3"/>
        <v>2645540</v>
      </c>
      <c r="AF225" s="15" t="s">
        <v>25</v>
      </c>
      <c r="AN225" s="130">
        <f>SUMIFS(BN_BolxEst2[[#This Row],[Retiro]:[Villa Rosa]],BN_BolxEst2[[#This Row],[Retiro]:[Villa Rosa]],"&gt;="&amp;LARGE(BN_BolxEst2[[#This Row],[Retiro]:[Villa Rosa]],4))</f>
        <v>1233003</v>
      </c>
      <c r="AO225" s="131">
        <f>+AN225/BN_BolxEst2[[#This Row],[TOTAL]]</f>
        <v>0.46606855311203005</v>
      </c>
      <c r="AP225" s="130">
        <f>+BN_BolxEst2[[#This Row],[TOTAL]]-AN225</f>
        <v>1412537</v>
      </c>
      <c r="AQ225" s="131">
        <f>+AP225/BN_BolxEst2[[#This Row],[TOTAL]]</f>
        <v>0.5339314468879699</v>
      </c>
    </row>
    <row r="226" spans="1:43" x14ac:dyDescent="0.25">
      <c r="A226" s="5">
        <v>2012</v>
      </c>
      <c r="B226" s="5" t="s">
        <v>11</v>
      </c>
      <c r="C226" s="5" t="s">
        <v>26</v>
      </c>
      <c r="D226" s="3">
        <v>445958</v>
      </c>
      <c r="F226" s="114">
        <v>2012</v>
      </c>
      <c r="G226" s="114" t="s">
        <v>11</v>
      </c>
      <c r="H226" s="17">
        <v>445958</v>
      </c>
      <c r="I226" s="17">
        <v>9447</v>
      </c>
      <c r="J226" s="17">
        <v>11602</v>
      </c>
      <c r="K226" s="17">
        <v>0</v>
      </c>
      <c r="L226" s="17">
        <v>152651</v>
      </c>
      <c r="M226" s="17">
        <v>35177</v>
      </c>
      <c r="N226" s="17">
        <v>51626</v>
      </c>
      <c r="O226" s="17">
        <v>78888</v>
      </c>
      <c r="P226" s="17">
        <v>45672</v>
      </c>
      <c r="Q226" s="17">
        <v>116244</v>
      </c>
      <c r="R226" s="17">
        <v>187758</v>
      </c>
      <c r="S226" s="17">
        <v>34205</v>
      </c>
      <c r="T226" s="17">
        <v>110910</v>
      </c>
      <c r="U226" s="17">
        <v>98659</v>
      </c>
      <c r="V226" s="17">
        <v>57387</v>
      </c>
      <c r="W226" s="17">
        <v>152911</v>
      </c>
      <c r="X226" s="17">
        <v>133913</v>
      </c>
      <c r="Y226" s="17">
        <v>338754</v>
      </c>
      <c r="Z226" s="17">
        <v>62075</v>
      </c>
      <c r="AA226" s="17">
        <v>45760</v>
      </c>
      <c r="AB226" s="17">
        <v>63401</v>
      </c>
      <c r="AC226" s="17">
        <v>81558</v>
      </c>
      <c r="AD226" s="17">
        <v>59269</v>
      </c>
      <c r="AE226" s="15">
        <f t="shared" si="3"/>
        <v>2373825</v>
      </c>
      <c r="AF226" s="15" t="s">
        <v>25</v>
      </c>
      <c r="AN226" s="130">
        <f>SUMIFS(BN_BolxEst2[[#This Row],[Retiro]:[Villa Rosa]],BN_BolxEst2[[#This Row],[Retiro]:[Villa Rosa]],"&gt;="&amp;LARGE(BN_BolxEst2[[#This Row],[Retiro]:[Villa Rosa]],4))</f>
        <v>1125381</v>
      </c>
      <c r="AO226" s="131">
        <f>+AN226/BN_BolxEst2[[#This Row],[TOTAL]]</f>
        <v>0.47407917601339611</v>
      </c>
      <c r="AP226" s="130">
        <f>+BN_BolxEst2[[#This Row],[TOTAL]]-AN226</f>
        <v>1248444</v>
      </c>
      <c r="AQ226" s="131">
        <f>+AP226/BN_BolxEst2[[#This Row],[TOTAL]]</f>
        <v>0.52592082398660389</v>
      </c>
    </row>
    <row r="227" spans="1:43" x14ac:dyDescent="0.25">
      <c r="A227" s="5">
        <v>2013</v>
      </c>
      <c r="B227" s="5" t="s">
        <v>12</v>
      </c>
      <c r="C227" s="5" t="s">
        <v>26</v>
      </c>
      <c r="D227" s="3">
        <v>443592</v>
      </c>
      <c r="F227" s="114">
        <v>2013</v>
      </c>
      <c r="G227" s="114" t="s">
        <v>12</v>
      </c>
      <c r="H227" s="17">
        <v>443592</v>
      </c>
      <c r="I227" s="17">
        <v>11034</v>
      </c>
      <c r="J227" s="17">
        <v>12629</v>
      </c>
      <c r="K227" s="17">
        <v>0</v>
      </c>
      <c r="L227" s="17">
        <v>149965</v>
      </c>
      <c r="M227" s="17">
        <v>34266</v>
      </c>
      <c r="N227" s="17">
        <v>52390</v>
      </c>
      <c r="O227" s="17">
        <v>75225</v>
      </c>
      <c r="P227" s="17">
        <v>41521</v>
      </c>
      <c r="Q227" s="17">
        <v>114885</v>
      </c>
      <c r="R227" s="17">
        <v>181132</v>
      </c>
      <c r="S227" s="17">
        <v>21284</v>
      </c>
      <c r="T227" s="17">
        <v>100800</v>
      </c>
      <c r="U227" s="17">
        <v>92495</v>
      </c>
      <c r="V227" s="17">
        <v>54065</v>
      </c>
      <c r="W227" s="17">
        <v>138854</v>
      </c>
      <c r="X227" s="17">
        <v>125281</v>
      </c>
      <c r="Y227" s="17">
        <v>341511</v>
      </c>
      <c r="Z227" s="17">
        <v>63394</v>
      </c>
      <c r="AA227" s="17">
        <v>47897</v>
      </c>
      <c r="AB227" s="17">
        <v>58758</v>
      </c>
      <c r="AC227" s="17">
        <v>78807</v>
      </c>
      <c r="AD227" s="17">
        <v>60491</v>
      </c>
      <c r="AE227" s="15">
        <f t="shared" si="3"/>
        <v>2300276</v>
      </c>
      <c r="AF227" s="15"/>
      <c r="AN227" s="130">
        <f>SUMIFS(BN_BolxEst2[[#This Row],[Retiro]:[Villa Rosa]],BN_BolxEst2[[#This Row],[Retiro]:[Villa Rosa]],"&gt;="&amp;LARGE(BN_BolxEst2[[#This Row],[Retiro]:[Villa Rosa]],4))</f>
        <v>1116200</v>
      </c>
      <c r="AO227" s="131">
        <f>+AN227/BN_BolxEst2[[#This Row],[TOTAL]]</f>
        <v>0.4852461182918919</v>
      </c>
      <c r="AP227" s="130">
        <f>+BN_BolxEst2[[#This Row],[TOTAL]]-AN227</f>
        <v>1184076</v>
      </c>
      <c r="AQ227" s="131">
        <f>+AP227/BN_BolxEst2[[#This Row],[TOTAL]]</f>
        <v>0.5147538817081081</v>
      </c>
    </row>
    <row r="228" spans="1:43" x14ac:dyDescent="0.25">
      <c r="A228" s="5">
        <v>2013</v>
      </c>
      <c r="B228" s="5" t="s">
        <v>13</v>
      </c>
      <c r="C228" s="5" t="s">
        <v>26</v>
      </c>
      <c r="D228" s="3">
        <v>406254</v>
      </c>
      <c r="F228" s="114">
        <v>2013</v>
      </c>
      <c r="G228" s="114" t="s">
        <v>13</v>
      </c>
      <c r="H228" s="17">
        <v>406254</v>
      </c>
      <c r="I228" s="17">
        <v>8774</v>
      </c>
      <c r="J228" s="17">
        <v>12601</v>
      </c>
      <c r="K228" s="17">
        <v>0</v>
      </c>
      <c r="L228" s="17">
        <v>139008</v>
      </c>
      <c r="M228" s="17">
        <v>32503</v>
      </c>
      <c r="N228" s="17">
        <v>47445</v>
      </c>
      <c r="O228" s="17">
        <v>70799</v>
      </c>
      <c r="P228" s="17">
        <v>39999</v>
      </c>
      <c r="Q228" s="17">
        <v>101942</v>
      </c>
      <c r="R228" s="17">
        <v>159463</v>
      </c>
      <c r="S228" s="17">
        <v>24955</v>
      </c>
      <c r="T228" s="17">
        <v>93195</v>
      </c>
      <c r="U228" s="17">
        <v>85240</v>
      </c>
      <c r="V228" s="17">
        <v>51327</v>
      </c>
      <c r="W228" s="17">
        <v>124219</v>
      </c>
      <c r="X228" s="17">
        <v>111219</v>
      </c>
      <c r="Y228" s="17">
        <v>301736</v>
      </c>
      <c r="Z228" s="17">
        <v>53682</v>
      </c>
      <c r="AA228" s="17">
        <v>44896</v>
      </c>
      <c r="AB228" s="17">
        <v>56431</v>
      </c>
      <c r="AC228" s="17">
        <v>73697</v>
      </c>
      <c r="AD228" s="17">
        <v>55582</v>
      </c>
      <c r="AE228" s="15">
        <f t="shared" si="3"/>
        <v>2094967</v>
      </c>
      <c r="AF228" s="15"/>
      <c r="AN228" s="130">
        <f>SUMIFS(BN_BolxEst2[[#This Row],[Retiro]:[Villa Rosa]],BN_BolxEst2[[#This Row],[Retiro]:[Villa Rosa]],"&gt;="&amp;LARGE(BN_BolxEst2[[#This Row],[Retiro]:[Villa Rosa]],4))</f>
        <v>1006461</v>
      </c>
      <c r="AO228" s="131">
        <f>+AN228/BN_BolxEst2[[#This Row],[TOTAL]]</f>
        <v>0.4804185459723232</v>
      </c>
      <c r="AP228" s="130">
        <f>+BN_BolxEst2[[#This Row],[TOTAL]]-AN228</f>
        <v>1088506</v>
      </c>
      <c r="AQ228" s="131">
        <f>+AP228/BN_BolxEst2[[#This Row],[TOTAL]]</f>
        <v>0.51958145402767686</v>
      </c>
    </row>
    <row r="229" spans="1:43" x14ac:dyDescent="0.25">
      <c r="A229" s="5">
        <v>2013</v>
      </c>
      <c r="B229" s="5" t="s">
        <v>14</v>
      </c>
      <c r="C229" s="5" t="s">
        <v>26</v>
      </c>
      <c r="D229" s="3">
        <v>507480</v>
      </c>
      <c r="F229" s="114">
        <v>2013</v>
      </c>
      <c r="G229" s="114" t="s">
        <v>14</v>
      </c>
      <c r="H229" s="17">
        <v>507480</v>
      </c>
      <c r="I229" s="17">
        <v>11881</v>
      </c>
      <c r="J229" s="17">
        <v>16384</v>
      </c>
      <c r="K229" s="17">
        <v>0</v>
      </c>
      <c r="L229" s="17">
        <v>189755</v>
      </c>
      <c r="M229" s="17">
        <v>43001</v>
      </c>
      <c r="N229" s="17">
        <v>61983</v>
      </c>
      <c r="O229" s="17">
        <v>91381</v>
      </c>
      <c r="P229" s="17">
        <v>51921</v>
      </c>
      <c r="Q229" s="17">
        <v>137967</v>
      </c>
      <c r="R229" s="17">
        <v>204601</v>
      </c>
      <c r="S229" s="17">
        <v>39109</v>
      </c>
      <c r="T229" s="17">
        <v>121778</v>
      </c>
      <c r="U229" s="17">
        <v>110829</v>
      </c>
      <c r="V229" s="17">
        <v>68610</v>
      </c>
      <c r="W229" s="17">
        <v>170847</v>
      </c>
      <c r="X229" s="17">
        <v>148110</v>
      </c>
      <c r="Y229" s="17">
        <v>379775</v>
      </c>
      <c r="Z229" s="17">
        <v>71527</v>
      </c>
      <c r="AA229" s="17">
        <v>55998</v>
      </c>
      <c r="AB229" s="17">
        <v>73423</v>
      </c>
      <c r="AC229" s="17">
        <v>90157</v>
      </c>
      <c r="AD229" s="17">
        <v>64551</v>
      </c>
      <c r="AE229" s="15">
        <f t="shared" si="3"/>
        <v>2711068</v>
      </c>
      <c r="AF229" s="15"/>
      <c r="AN229" s="130">
        <f>SUMIFS(BN_BolxEst2[[#This Row],[Retiro]:[Villa Rosa]],BN_BolxEst2[[#This Row],[Retiro]:[Villa Rosa]],"&gt;="&amp;LARGE(BN_BolxEst2[[#This Row],[Retiro]:[Villa Rosa]],4))</f>
        <v>1281611</v>
      </c>
      <c r="AO229" s="131">
        <f>+AN229/BN_BolxEst2[[#This Row],[TOTAL]]</f>
        <v>0.47273288608031966</v>
      </c>
      <c r="AP229" s="130">
        <f>+BN_BolxEst2[[#This Row],[TOTAL]]-AN229</f>
        <v>1429457</v>
      </c>
      <c r="AQ229" s="131">
        <f>+AP229/BN_BolxEst2[[#This Row],[TOTAL]]</f>
        <v>0.5272671139196804</v>
      </c>
    </row>
    <row r="230" spans="1:43" x14ac:dyDescent="0.25">
      <c r="A230" s="5">
        <v>2013</v>
      </c>
      <c r="B230" s="5" t="s">
        <v>15</v>
      </c>
      <c r="C230" s="5" t="s">
        <v>26</v>
      </c>
      <c r="D230" s="3">
        <v>491103</v>
      </c>
      <c r="F230" s="114">
        <v>2013</v>
      </c>
      <c r="G230" s="114" t="s">
        <v>15</v>
      </c>
      <c r="H230" s="17">
        <v>491103</v>
      </c>
      <c r="I230" s="17">
        <v>12965</v>
      </c>
      <c r="J230" s="17">
        <v>19458</v>
      </c>
      <c r="K230" s="17">
        <v>0</v>
      </c>
      <c r="L230" s="17">
        <v>192862</v>
      </c>
      <c r="M230" s="17">
        <v>43114</v>
      </c>
      <c r="N230" s="17">
        <v>60891</v>
      </c>
      <c r="O230" s="17">
        <v>91004</v>
      </c>
      <c r="P230" s="17">
        <v>53153</v>
      </c>
      <c r="Q230" s="17">
        <v>138818</v>
      </c>
      <c r="R230" s="17">
        <v>201719</v>
      </c>
      <c r="S230" s="17">
        <v>38541</v>
      </c>
      <c r="T230" s="17">
        <v>122075</v>
      </c>
      <c r="U230" s="17">
        <v>110497</v>
      </c>
      <c r="V230" s="17">
        <v>69179</v>
      </c>
      <c r="W230" s="17">
        <v>176627</v>
      </c>
      <c r="X230" s="17">
        <v>163055</v>
      </c>
      <c r="Y230" s="17">
        <v>373976</v>
      </c>
      <c r="Z230" s="17">
        <v>69883</v>
      </c>
      <c r="AA230" s="17">
        <v>57065</v>
      </c>
      <c r="AB230" s="17">
        <v>69638</v>
      </c>
      <c r="AC230" s="17">
        <v>88900</v>
      </c>
      <c r="AD230" s="17">
        <v>61644</v>
      </c>
      <c r="AE230" s="15">
        <f t="shared" si="3"/>
        <v>2706167</v>
      </c>
      <c r="AF230" s="15"/>
      <c r="AN230" s="130">
        <f>SUMIFS(BN_BolxEst2[[#This Row],[Retiro]:[Villa Rosa]],BN_BolxEst2[[#This Row],[Retiro]:[Villa Rosa]],"&gt;="&amp;LARGE(BN_BolxEst2[[#This Row],[Retiro]:[Villa Rosa]],4))</f>
        <v>1259660</v>
      </c>
      <c r="AO230" s="131">
        <f>+AN230/BN_BolxEst2[[#This Row],[TOTAL]]</f>
        <v>0.46547755552410475</v>
      </c>
      <c r="AP230" s="130">
        <f>+BN_BolxEst2[[#This Row],[TOTAL]]-AN230</f>
        <v>1446507</v>
      </c>
      <c r="AQ230" s="131">
        <f>+AP230/BN_BolxEst2[[#This Row],[TOTAL]]</f>
        <v>0.53452244447589525</v>
      </c>
    </row>
    <row r="231" spans="1:43" x14ac:dyDescent="0.25">
      <c r="A231" s="5">
        <v>2013</v>
      </c>
      <c r="B231" s="5" t="s">
        <v>4</v>
      </c>
      <c r="C231" s="5" t="s">
        <v>26</v>
      </c>
      <c r="D231" s="3">
        <v>511970</v>
      </c>
      <c r="F231" s="114">
        <v>2013</v>
      </c>
      <c r="G231" s="114" t="s">
        <v>4</v>
      </c>
      <c r="H231" s="17">
        <v>511970</v>
      </c>
      <c r="I231" s="17">
        <v>13680</v>
      </c>
      <c r="J231" s="17">
        <v>18472</v>
      </c>
      <c r="K231" s="17">
        <v>0</v>
      </c>
      <c r="L231" s="17">
        <v>180533</v>
      </c>
      <c r="M231" s="17">
        <v>44865</v>
      </c>
      <c r="N231" s="17">
        <v>65916</v>
      </c>
      <c r="O231" s="17">
        <v>98492</v>
      </c>
      <c r="P231" s="17">
        <v>56916</v>
      </c>
      <c r="Q231" s="17">
        <v>150232</v>
      </c>
      <c r="R231" s="17">
        <v>198141</v>
      </c>
      <c r="S231" s="17">
        <v>39914</v>
      </c>
      <c r="T231" s="17">
        <v>119232</v>
      </c>
      <c r="U231" s="17">
        <v>112813</v>
      </c>
      <c r="V231" s="17">
        <v>68250</v>
      </c>
      <c r="W231" s="17">
        <v>177695</v>
      </c>
      <c r="X231" s="17">
        <v>164013</v>
      </c>
      <c r="Y231" s="17">
        <v>362007</v>
      </c>
      <c r="Z231" s="17">
        <v>66399</v>
      </c>
      <c r="AA231" s="17">
        <v>54827</v>
      </c>
      <c r="AB231" s="17">
        <v>65073</v>
      </c>
      <c r="AC231" s="17">
        <v>87011</v>
      </c>
      <c r="AD231" s="17">
        <v>58753</v>
      </c>
      <c r="AE231" s="15">
        <f t="shared" si="3"/>
        <v>2715204</v>
      </c>
      <c r="AF231" s="15"/>
      <c r="AN231" s="130">
        <f>SUMIFS(BN_BolxEst2[[#This Row],[Retiro]:[Villa Rosa]],BN_BolxEst2[[#This Row],[Retiro]:[Villa Rosa]],"&gt;="&amp;LARGE(BN_BolxEst2[[#This Row],[Retiro]:[Villa Rosa]],4))</f>
        <v>1252651</v>
      </c>
      <c r="AO231" s="131">
        <f>+AN231/BN_BolxEst2[[#This Row],[TOTAL]]</f>
        <v>0.46134691905285941</v>
      </c>
      <c r="AP231" s="130">
        <f>+BN_BolxEst2[[#This Row],[TOTAL]]-AN231</f>
        <v>1462553</v>
      </c>
      <c r="AQ231" s="131">
        <f>+AP231/BN_BolxEst2[[#This Row],[TOTAL]]</f>
        <v>0.53865308094714059</v>
      </c>
    </row>
    <row r="232" spans="1:43" x14ac:dyDescent="0.25">
      <c r="A232" s="5">
        <v>2013</v>
      </c>
      <c r="B232" s="5" t="s">
        <v>5</v>
      </c>
      <c r="C232" s="5" t="s">
        <v>26</v>
      </c>
      <c r="D232" s="3">
        <v>511849</v>
      </c>
      <c r="F232" s="114">
        <v>2013</v>
      </c>
      <c r="G232" s="114" t="s">
        <v>5</v>
      </c>
      <c r="H232" s="17">
        <v>511849</v>
      </c>
      <c r="I232" s="17">
        <v>12703</v>
      </c>
      <c r="J232" s="17">
        <v>18645</v>
      </c>
      <c r="K232" s="17">
        <v>0</v>
      </c>
      <c r="L232" s="17">
        <v>187834</v>
      </c>
      <c r="M232" s="17">
        <v>42924</v>
      </c>
      <c r="N232" s="17">
        <v>77750</v>
      </c>
      <c r="O232" s="17">
        <v>121956</v>
      </c>
      <c r="P232" s="17">
        <v>52755</v>
      </c>
      <c r="Q232" s="17">
        <v>180597</v>
      </c>
      <c r="R232" s="17">
        <v>213588</v>
      </c>
      <c r="S232" s="17">
        <v>32337</v>
      </c>
      <c r="T232" s="17">
        <v>121597</v>
      </c>
      <c r="U232" s="17">
        <v>112676</v>
      </c>
      <c r="V232" s="17">
        <v>64480</v>
      </c>
      <c r="W232" s="17">
        <v>173363</v>
      </c>
      <c r="X232" s="17">
        <v>163330</v>
      </c>
      <c r="Y232" s="17">
        <v>366023</v>
      </c>
      <c r="Z232" s="17">
        <v>63525</v>
      </c>
      <c r="AA232" s="17">
        <v>53440</v>
      </c>
      <c r="AB232" s="17">
        <v>64784</v>
      </c>
      <c r="AC232" s="17">
        <v>84344</v>
      </c>
      <c r="AD232" s="17">
        <v>59908</v>
      </c>
      <c r="AE232" s="15">
        <f t="shared" si="3"/>
        <v>2780408</v>
      </c>
      <c r="AF232" s="15"/>
      <c r="AN232" s="130">
        <f>SUMIFS(BN_BolxEst2[[#This Row],[Retiro]:[Villa Rosa]],BN_BolxEst2[[#This Row],[Retiro]:[Villa Rosa]],"&gt;="&amp;LARGE(BN_BolxEst2[[#This Row],[Retiro]:[Villa Rosa]],4))</f>
        <v>1279294</v>
      </c>
      <c r="AO232" s="131">
        <f>+AN232/BN_BolxEst2[[#This Row],[TOTAL]]</f>
        <v>0.46011017088139583</v>
      </c>
      <c r="AP232" s="130">
        <f>+BN_BolxEst2[[#This Row],[TOTAL]]-AN232</f>
        <v>1501114</v>
      </c>
      <c r="AQ232" s="131">
        <f>+AP232/BN_BolxEst2[[#This Row],[TOTAL]]</f>
        <v>0.53988982911860417</v>
      </c>
    </row>
    <row r="233" spans="1:43" x14ac:dyDescent="0.25">
      <c r="A233" s="5">
        <v>2013</v>
      </c>
      <c r="B233" s="5" t="s">
        <v>6</v>
      </c>
      <c r="C233" s="5" t="s">
        <v>26</v>
      </c>
      <c r="D233" s="3">
        <v>531171</v>
      </c>
      <c r="F233" s="114">
        <v>2013</v>
      </c>
      <c r="G233" s="114" t="s">
        <v>6</v>
      </c>
      <c r="H233" s="17">
        <v>531171</v>
      </c>
      <c r="I233" s="17">
        <v>13789</v>
      </c>
      <c r="J233" s="17">
        <v>17134</v>
      </c>
      <c r="K233" s="17">
        <v>0</v>
      </c>
      <c r="L233" s="17">
        <v>197558</v>
      </c>
      <c r="M233" s="17">
        <v>59265</v>
      </c>
      <c r="N233" s="17">
        <v>81732</v>
      </c>
      <c r="O233" s="17">
        <v>131751</v>
      </c>
      <c r="P233" s="17">
        <v>55451</v>
      </c>
      <c r="Q233" s="17">
        <v>179648</v>
      </c>
      <c r="R233" s="17">
        <v>227440</v>
      </c>
      <c r="S233" s="17">
        <v>30281</v>
      </c>
      <c r="T233" s="17">
        <v>140341</v>
      </c>
      <c r="U233" s="17">
        <v>136041</v>
      </c>
      <c r="V233" s="17">
        <v>70496</v>
      </c>
      <c r="W233" s="17">
        <v>197169</v>
      </c>
      <c r="X233" s="17">
        <v>195583</v>
      </c>
      <c r="Y233" s="17">
        <v>395185</v>
      </c>
      <c r="Z233" s="17">
        <v>71268</v>
      </c>
      <c r="AA233" s="17">
        <v>54377</v>
      </c>
      <c r="AB233" s="17">
        <v>70106</v>
      </c>
      <c r="AC233" s="17">
        <v>90173</v>
      </c>
      <c r="AD233" s="17">
        <v>66892</v>
      </c>
      <c r="AE233" s="15">
        <f t="shared" si="3"/>
        <v>3012851</v>
      </c>
      <c r="AF233" s="15"/>
      <c r="AN233" s="130">
        <f>SUMIFS(BN_BolxEst2[[#This Row],[Retiro]:[Villa Rosa]],BN_BolxEst2[[#This Row],[Retiro]:[Villa Rosa]],"&gt;="&amp;LARGE(BN_BolxEst2[[#This Row],[Retiro]:[Villa Rosa]],4))</f>
        <v>1351354</v>
      </c>
      <c r="AO233" s="131">
        <f>+AN233/BN_BolxEst2[[#This Row],[TOTAL]]</f>
        <v>0.44852998040726211</v>
      </c>
      <c r="AP233" s="130">
        <f>+BN_BolxEst2[[#This Row],[TOTAL]]-AN233</f>
        <v>1661497</v>
      </c>
      <c r="AQ233" s="131">
        <f>+AP233/BN_BolxEst2[[#This Row],[TOTAL]]</f>
        <v>0.55147001959273789</v>
      </c>
    </row>
    <row r="234" spans="1:43" x14ac:dyDescent="0.25">
      <c r="A234" s="5">
        <v>2013</v>
      </c>
      <c r="B234" s="5" t="s">
        <v>7</v>
      </c>
      <c r="C234" s="5" t="s">
        <v>26</v>
      </c>
      <c r="D234" s="3">
        <v>540564</v>
      </c>
      <c r="F234" s="114">
        <v>2013</v>
      </c>
      <c r="G234" s="114" t="s">
        <v>7</v>
      </c>
      <c r="H234" s="17">
        <v>540564</v>
      </c>
      <c r="I234" s="17">
        <v>13225</v>
      </c>
      <c r="J234" s="17">
        <v>18788</v>
      </c>
      <c r="K234" s="17">
        <v>0</v>
      </c>
      <c r="L234" s="17">
        <v>198969</v>
      </c>
      <c r="M234" s="17">
        <v>64311</v>
      </c>
      <c r="N234" s="17">
        <v>83198</v>
      </c>
      <c r="O234" s="17">
        <v>134106</v>
      </c>
      <c r="P234" s="17">
        <v>74641</v>
      </c>
      <c r="Q234" s="17">
        <v>185403</v>
      </c>
      <c r="R234" s="17">
        <v>221507</v>
      </c>
      <c r="S234" s="17">
        <v>35529</v>
      </c>
      <c r="T234" s="17">
        <v>153324</v>
      </c>
      <c r="U234" s="17">
        <v>143386</v>
      </c>
      <c r="V234" s="17">
        <v>74650</v>
      </c>
      <c r="W234" s="17">
        <v>203020</v>
      </c>
      <c r="X234" s="17">
        <v>217203</v>
      </c>
      <c r="Y234" s="17">
        <v>404700</v>
      </c>
      <c r="Z234" s="17">
        <v>75198</v>
      </c>
      <c r="AA234" s="17">
        <v>56569</v>
      </c>
      <c r="AB234" s="17">
        <v>70133</v>
      </c>
      <c r="AC234" s="17">
        <v>89220</v>
      </c>
      <c r="AD234" s="17">
        <v>64795</v>
      </c>
      <c r="AE234" s="15">
        <f t="shared" si="3"/>
        <v>3122439</v>
      </c>
      <c r="AF234" s="15"/>
      <c r="AN234" s="130">
        <f>SUMIFS(BN_BolxEst2[[#This Row],[Retiro]:[Villa Rosa]],BN_BolxEst2[[#This Row],[Retiro]:[Villa Rosa]],"&gt;="&amp;LARGE(BN_BolxEst2[[#This Row],[Retiro]:[Villa Rosa]],4))</f>
        <v>1383974</v>
      </c>
      <c r="AO234" s="131">
        <f>+AN234/BN_BolxEst2[[#This Row],[TOTAL]]</f>
        <v>0.44323491988154134</v>
      </c>
      <c r="AP234" s="130">
        <f>+BN_BolxEst2[[#This Row],[TOTAL]]-AN234</f>
        <v>1738465</v>
      </c>
      <c r="AQ234" s="131">
        <f>+AP234/BN_BolxEst2[[#This Row],[TOTAL]]</f>
        <v>0.55676508011845871</v>
      </c>
    </row>
    <row r="235" spans="1:43" x14ac:dyDescent="0.25">
      <c r="A235" s="5">
        <v>2013</v>
      </c>
      <c r="B235" s="5" t="s">
        <v>8</v>
      </c>
      <c r="C235" s="5" t="s">
        <v>26</v>
      </c>
      <c r="D235" s="3">
        <v>540215</v>
      </c>
      <c r="F235" s="114">
        <v>2013</v>
      </c>
      <c r="G235" s="114" t="s">
        <v>8</v>
      </c>
      <c r="H235" s="17">
        <v>540215</v>
      </c>
      <c r="I235" s="17">
        <v>13517</v>
      </c>
      <c r="J235" s="17">
        <v>19229</v>
      </c>
      <c r="K235" s="17">
        <v>0</v>
      </c>
      <c r="L235" s="17">
        <v>191140</v>
      </c>
      <c r="M235" s="17">
        <v>63274</v>
      </c>
      <c r="N235" s="17">
        <v>84834</v>
      </c>
      <c r="O235" s="17">
        <v>126843</v>
      </c>
      <c r="P235" s="17">
        <v>72992</v>
      </c>
      <c r="Q235" s="17">
        <v>176574</v>
      </c>
      <c r="R235" s="17">
        <v>213048</v>
      </c>
      <c r="S235" s="17">
        <v>38414</v>
      </c>
      <c r="T235" s="17">
        <v>148638</v>
      </c>
      <c r="U235" s="17">
        <v>134612</v>
      </c>
      <c r="V235" s="17">
        <v>71502</v>
      </c>
      <c r="W235" s="17">
        <v>198197</v>
      </c>
      <c r="X235" s="17">
        <v>209050</v>
      </c>
      <c r="Y235" s="17">
        <v>386129</v>
      </c>
      <c r="Z235" s="17">
        <v>72926</v>
      </c>
      <c r="AA235" s="17">
        <v>53865</v>
      </c>
      <c r="AB235" s="17">
        <v>66720</v>
      </c>
      <c r="AC235" s="17">
        <v>86589</v>
      </c>
      <c r="AD235" s="17">
        <v>62503</v>
      </c>
      <c r="AE235" s="15">
        <f t="shared" si="3"/>
        <v>3030811</v>
      </c>
      <c r="AF235" s="15"/>
      <c r="AN235" s="130">
        <f>SUMIFS(BN_BolxEst2[[#This Row],[Retiro]:[Villa Rosa]],BN_BolxEst2[[#This Row],[Retiro]:[Villa Rosa]],"&gt;="&amp;LARGE(BN_BolxEst2[[#This Row],[Retiro]:[Villa Rosa]],4))</f>
        <v>1348442</v>
      </c>
      <c r="AO235" s="131">
        <f>+AN235/BN_BolxEst2[[#This Row],[TOTAL]]</f>
        <v>0.44491127952221371</v>
      </c>
      <c r="AP235" s="130">
        <f>+BN_BolxEst2[[#This Row],[TOTAL]]-AN235</f>
        <v>1682369</v>
      </c>
      <c r="AQ235" s="131">
        <f>+AP235/BN_BolxEst2[[#This Row],[TOTAL]]</f>
        <v>0.55508872047778635</v>
      </c>
    </row>
    <row r="236" spans="1:43" x14ac:dyDescent="0.25">
      <c r="A236" s="5">
        <v>2013</v>
      </c>
      <c r="B236" s="5" t="s">
        <v>9</v>
      </c>
      <c r="C236" s="5" t="s">
        <v>26</v>
      </c>
      <c r="D236" s="3">
        <v>586529</v>
      </c>
      <c r="F236" s="114">
        <v>2013</v>
      </c>
      <c r="G236" s="114" t="s">
        <v>9</v>
      </c>
      <c r="H236" s="17">
        <v>586529</v>
      </c>
      <c r="I236" s="17">
        <v>14652</v>
      </c>
      <c r="J236" s="17">
        <v>19695</v>
      </c>
      <c r="K236" s="17">
        <v>0</v>
      </c>
      <c r="L236" s="17">
        <v>201182</v>
      </c>
      <c r="M236" s="17">
        <v>64536</v>
      </c>
      <c r="N236" s="17">
        <v>87823</v>
      </c>
      <c r="O236" s="17">
        <v>139614</v>
      </c>
      <c r="P236" s="17">
        <v>76417</v>
      </c>
      <c r="Q236" s="17">
        <v>184119</v>
      </c>
      <c r="R236" s="17">
        <v>234641</v>
      </c>
      <c r="S236" s="17">
        <v>40393</v>
      </c>
      <c r="T236" s="17">
        <v>162328</v>
      </c>
      <c r="U236" s="17">
        <v>145083</v>
      </c>
      <c r="V236" s="17">
        <v>75571</v>
      </c>
      <c r="W236" s="17">
        <v>206672</v>
      </c>
      <c r="X236" s="17">
        <v>219464</v>
      </c>
      <c r="Y236" s="17">
        <v>412441</v>
      </c>
      <c r="Z236" s="17">
        <v>81886</v>
      </c>
      <c r="AA236" s="17">
        <v>58653</v>
      </c>
      <c r="AB236" s="17">
        <v>72640</v>
      </c>
      <c r="AC236" s="17">
        <v>91727</v>
      </c>
      <c r="AD236" s="17">
        <v>65826</v>
      </c>
      <c r="AE236" s="15">
        <f t="shared" si="3"/>
        <v>3241892</v>
      </c>
      <c r="AF236" s="15"/>
      <c r="AN236" s="130">
        <f>SUMIFS(BN_BolxEst2[[#This Row],[Retiro]:[Villa Rosa]],BN_BolxEst2[[#This Row],[Retiro]:[Villa Rosa]],"&gt;="&amp;LARGE(BN_BolxEst2[[#This Row],[Retiro]:[Villa Rosa]],4))</f>
        <v>1453075</v>
      </c>
      <c r="AO236" s="131">
        <f>+AN236/BN_BolxEst2[[#This Row],[TOTAL]]</f>
        <v>0.44821820097646681</v>
      </c>
      <c r="AP236" s="130">
        <f>+BN_BolxEst2[[#This Row],[TOTAL]]-AN236</f>
        <v>1788817</v>
      </c>
      <c r="AQ236" s="131">
        <f>+AP236/BN_BolxEst2[[#This Row],[TOTAL]]</f>
        <v>0.55178179902353319</v>
      </c>
    </row>
    <row r="237" spans="1:43" x14ac:dyDescent="0.25">
      <c r="A237" s="5">
        <v>2013</v>
      </c>
      <c r="B237" s="5" t="s">
        <v>10</v>
      </c>
      <c r="C237" s="5" t="s">
        <v>26</v>
      </c>
      <c r="D237" s="3">
        <v>550421</v>
      </c>
      <c r="F237" s="114">
        <v>2013</v>
      </c>
      <c r="G237" s="114" t="s">
        <v>10</v>
      </c>
      <c r="H237" s="17">
        <v>550421</v>
      </c>
      <c r="I237" s="17">
        <v>13194</v>
      </c>
      <c r="J237" s="17">
        <v>15987</v>
      </c>
      <c r="K237" s="17">
        <v>0</v>
      </c>
      <c r="L237" s="17">
        <v>204511</v>
      </c>
      <c r="M237" s="17">
        <v>58284</v>
      </c>
      <c r="N237" s="17">
        <v>81012</v>
      </c>
      <c r="O237" s="17">
        <v>128945</v>
      </c>
      <c r="P237" s="17">
        <v>70076</v>
      </c>
      <c r="Q237" s="17">
        <v>172339</v>
      </c>
      <c r="R237" s="17">
        <v>222200</v>
      </c>
      <c r="S237" s="17">
        <v>33337</v>
      </c>
      <c r="T237" s="17">
        <v>147231</v>
      </c>
      <c r="U237" s="17">
        <v>132125</v>
      </c>
      <c r="V237" s="17">
        <v>71837</v>
      </c>
      <c r="W237" s="17">
        <v>191378</v>
      </c>
      <c r="X237" s="17">
        <v>196535</v>
      </c>
      <c r="Y237" s="17">
        <v>375417</v>
      </c>
      <c r="Z237" s="17">
        <v>73894</v>
      </c>
      <c r="AA237" s="17">
        <v>54854</v>
      </c>
      <c r="AB237" s="17">
        <v>68244</v>
      </c>
      <c r="AC237" s="17">
        <v>84339</v>
      </c>
      <c r="AD237" s="17">
        <v>65121</v>
      </c>
      <c r="AE237" s="15">
        <f t="shared" si="3"/>
        <v>3011281</v>
      </c>
      <c r="AF237" s="15"/>
      <c r="AN237" s="130">
        <f>SUMIFS(BN_BolxEst2[[#This Row],[Retiro]:[Villa Rosa]],BN_BolxEst2[[#This Row],[Retiro]:[Villa Rosa]],"&gt;="&amp;LARGE(BN_BolxEst2[[#This Row],[Retiro]:[Villa Rosa]],4))</f>
        <v>1352549</v>
      </c>
      <c r="AO237" s="131">
        <f>+AN237/BN_BolxEst2[[#This Row],[TOTAL]]</f>
        <v>0.44916067281665178</v>
      </c>
      <c r="AP237" s="130">
        <f>+BN_BolxEst2[[#This Row],[TOTAL]]-AN237</f>
        <v>1658732</v>
      </c>
      <c r="AQ237" s="131">
        <f>+AP237/BN_BolxEst2[[#This Row],[TOTAL]]</f>
        <v>0.55083932718334827</v>
      </c>
    </row>
    <row r="238" spans="1:43" x14ac:dyDescent="0.25">
      <c r="A238" s="5">
        <v>2013</v>
      </c>
      <c r="B238" s="5" t="s">
        <v>11</v>
      </c>
      <c r="C238" s="5" t="s">
        <v>26</v>
      </c>
      <c r="D238" s="3">
        <v>494767</v>
      </c>
      <c r="F238" s="114">
        <v>2013</v>
      </c>
      <c r="G238" s="114" t="s">
        <v>11</v>
      </c>
      <c r="H238" s="17">
        <v>494767</v>
      </c>
      <c r="I238" s="17">
        <v>10835</v>
      </c>
      <c r="J238" s="17">
        <v>12133</v>
      </c>
      <c r="K238" s="17">
        <v>0</v>
      </c>
      <c r="L238" s="17">
        <v>177036</v>
      </c>
      <c r="M238" s="17">
        <v>48768</v>
      </c>
      <c r="N238" s="17">
        <v>67482</v>
      </c>
      <c r="O238" s="17">
        <v>114674</v>
      </c>
      <c r="P238" s="17">
        <v>59091</v>
      </c>
      <c r="Q238" s="17">
        <v>150706</v>
      </c>
      <c r="R238" s="17">
        <v>194789</v>
      </c>
      <c r="S238" s="17">
        <v>26706</v>
      </c>
      <c r="T238" s="17">
        <v>135369</v>
      </c>
      <c r="U238" s="17">
        <v>125275</v>
      </c>
      <c r="V238" s="17">
        <v>65124</v>
      </c>
      <c r="W238" s="17">
        <v>172620</v>
      </c>
      <c r="X238" s="17">
        <v>180788</v>
      </c>
      <c r="Y238" s="17">
        <v>352585</v>
      </c>
      <c r="Z238" s="17">
        <v>66414</v>
      </c>
      <c r="AA238" s="17">
        <v>48806</v>
      </c>
      <c r="AB238" s="17">
        <v>62929</v>
      </c>
      <c r="AC238" s="17">
        <v>76458</v>
      </c>
      <c r="AD238" s="17">
        <v>58182</v>
      </c>
      <c r="AE238" s="15">
        <f t="shared" si="3"/>
        <v>2701537</v>
      </c>
      <c r="AF238" s="15"/>
      <c r="AN238" s="130">
        <f>SUMIFS(BN_BolxEst2[[#This Row],[Retiro]:[Villa Rosa]],BN_BolxEst2[[#This Row],[Retiro]:[Villa Rosa]],"&gt;="&amp;LARGE(BN_BolxEst2[[#This Row],[Retiro]:[Villa Rosa]],4))</f>
        <v>1222929</v>
      </c>
      <c r="AO238" s="131">
        <f>+AN238/BN_BolxEst2[[#This Row],[TOTAL]]</f>
        <v>0.45267897496869375</v>
      </c>
      <c r="AP238" s="130">
        <f>+BN_BolxEst2[[#This Row],[TOTAL]]-AN238</f>
        <v>1478608</v>
      </c>
      <c r="AQ238" s="131">
        <f>+AP238/BN_BolxEst2[[#This Row],[TOTAL]]</f>
        <v>0.54732102503130631</v>
      </c>
    </row>
    <row r="239" spans="1:43" x14ac:dyDescent="0.25">
      <c r="A239" s="5">
        <v>2014</v>
      </c>
      <c r="B239" s="5" t="s">
        <v>12</v>
      </c>
      <c r="C239" s="5" t="s">
        <v>26</v>
      </c>
      <c r="D239" s="3">
        <v>462501</v>
      </c>
      <c r="F239" s="114">
        <v>2014</v>
      </c>
      <c r="G239" s="114" t="s">
        <v>12</v>
      </c>
      <c r="H239" s="17">
        <v>462501</v>
      </c>
      <c r="I239" s="17">
        <v>10012</v>
      </c>
      <c r="J239" s="17">
        <v>10453</v>
      </c>
      <c r="K239" s="17">
        <v>0</v>
      </c>
      <c r="L239" s="17">
        <v>167375</v>
      </c>
      <c r="M239" s="17">
        <v>47043</v>
      </c>
      <c r="N239" s="17">
        <v>57383</v>
      </c>
      <c r="O239" s="17">
        <v>107232</v>
      </c>
      <c r="P239" s="17">
        <v>54067</v>
      </c>
      <c r="Q239" s="17">
        <v>140923</v>
      </c>
      <c r="R239" s="17">
        <v>172725</v>
      </c>
      <c r="S239" s="17">
        <v>22973</v>
      </c>
      <c r="T239" s="17">
        <v>110901</v>
      </c>
      <c r="U239" s="17">
        <v>108480</v>
      </c>
      <c r="V239" s="17">
        <v>55119</v>
      </c>
      <c r="W239" s="17">
        <v>148414</v>
      </c>
      <c r="X239" s="17">
        <v>153389</v>
      </c>
      <c r="Y239" s="17">
        <v>306542</v>
      </c>
      <c r="Z239" s="17">
        <v>59385</v>
      </c>
      <c r="AA239" s="17">
        <v>45094</v>
      </c>
      <c r="AB239" s="17">
        <v>52558</v>
      </c>
      <c r="AC239" s="17">
        <v>69177</v>
      </c>
      <c r="AD239" s="17">
        <v>53189</v>
      </c>
      <c r="AE239" s="15">
        <f t="shared" si="3"/>
        <v>2414935</v>
      </c>
      <c r="AF239" s="15"/>
      <c r="AN239" s="130">
        <f>SUMIFS(BN_BolxEst2[[#This Row],[Retiro]:[Villa Rosa]],BN_BolxEst2[[#This Row],[Retiro]:[Villa Rosa]],"&gt;="&amp;LARGE(BN_BolxEst2[[#This Row],[Retiro]:[Villa Rosa]],4))</f>
        <v>1109143</v>
      </c>
      <c r="AO239" s="131">
        <f>+AN239/BN_BolxEst2[[#This Row],[TOTAL]]</f>
        <v>0.45928482547149302</v>
      </c>
      <c r="AP239" s="130">
        <f>+BN_BolxEst2[[#This Row],[TOTAL]]-AN239</f>
        <v>1305792</v>
      </c>
      <c r="AQ239" s="131">
        <f>+AP239/BN_BolxEst2[[#This Row],[TOTAL]]</f>
        <v>0.54071517452850693</v>
      </c>
    </row>
    <row r="240" spans="1:43" x14ac:dyDescent="0.25">
      <c r="A240" s="5">
        <v>2014</v>
      </c>
      <c r="B240" s="5" t="s">
        <v>13</v>
      </c>
      <c r="C240" s="5" t="s">
        <v>26</v>
      </c>
      <c r="D240" s="3">
        <v>455192</v>
      </c>
      <c r="F240" s="114">
        <v>2014</v>
      </c>
      <c r="G240" s="114" t="s">
        <v>13</v>
      </c>
      <c r="H240" s="17">
        <v>455192</v>
      </c>
      <c r="I240" s="17">
        <v>9254</v>
      </c>
      <c r="J240" s="17">
        <v>11056</v>
      </c>
      <c r="K240" s="17">
        <v>0</v>
      </c>
      <c r="L240" s="17">
        <v>172095</v>
      </c>
      <c r="M240" s="17">
        <v>46384</v>
      </c>
      <c r="N240" s="17">
        <v>58509</v>
      </c>
      <c r="O240" s="17">
        <v>103586</v>
      </c>
      <c r="P240" s="17">
        <v>53343</v>
      </c>
      <c r="Q240" s="17">
        <v>139804</v>
      </c>
      <c r="R240" s="17">
        <v>173751</v>
      </c>
      <c r="S240" s="17">
        <v>28481</v>
      </c>
      <c r="T240" s="17">
        <v>113482</v>
      </c>
      <c r="U240" s="17">
        <v>109742</v>
      </c>
      <c r="V240" s="17">
        <v>55399</v>
      </c>
      <c r="W240" s="17">
        <v>149124</v>
      </c>
      <c r="X240" s="17">
        <v>151117</v>
      </c>
      <c r="Y240" s="17">
        <v>300006</v>
      </c>
      <c r="Z240" s="17">
        <v>56564</v>
      </c>
      <c r="AA240" s="17">
        <v>40153</v>
      </c>
      <c r="AB240" s="17">
        <v>51974</v>
      </c>
      <c r="AC240" s="17">
        <v>69573</v>
      </c>
      <c r="AD240" s="17">
        <v>36543</v>
      </c>
      <c r="AE240" s="15">
        <f t="shared" si="3"/>
        <v>2385132</v>
      </c>
      <c r="AF240" s="15"/>
      <c r="AN240" s="130">
        <f>SUMIFS(BN_BolxEst2[[#This Row],[Retiro]:[Villa Rosa]],BN_BolxEst2[[#This Row],[Retiro]:[Villa Rosa]],"&gt;="&amp;LARGE(BN_BolxEst2[[#This Row],[Retiro]:[Villa Rosa]],4))</f>
        <v>1101044</v>
      </c>
      <c r="AO240" s="131">
        <f>+AN240/BN_BolxEst2[[#This Row],[TOTAL]]</f>
        <v>0.46162811953384553</v>
      </c>
      <c r="AP240" s="130">
        <f>+BN_BolxEst2[[#This Row],[TOTAL]]-AN240</f>
        <v>1284088</v>
      </c>
      <c r="AQ240" s="131">
        <f>+AP240/BN_BolxEst2[[#This Row],[TOTAL]]</f>
        <v>0.53837188046615447</v>
      </c>
    </row>
    <row r="241" spans="1:43" x14ac:dyDescent="0.25">
      <c r="A241" s="5">
        <v>2014</v>
      </c>
      <c r="B241" s="5" t="s">
        <v>14</v>
      </c>
      <c r="C241" s="5" t="s">
        <v>26</v>
      </c>
      <c r="D241" s="3">
        <v>508127</v>
      </c>
      <c r="F241" s="114">
        <v>2014</v>
      </c>
      <c r="G241" s="114" t="s">
        <v>14</v>
      </c>
      <c r="H241" s="17">
        <v>508127</v>
      </c>
      <c r="I241" s="17">
        <v>11714</v>
      </c>
      <c r="J241" s="17">
        <v>14839</v>
      </c>
      <c r="K241" s="17">
        <v>0</v>
      </c>
      <c r="L241" s="17">
        <v>196495</v>
      </c>
      <c r="M241" s="17">
        <v>54240</v>
      </c>
      <c r="N241" s="17">
        <v>68698</v>
      </c>
      <c r="O241" s="17">
        <v>118697</v>
      </c>
      <c r="P241" s="17">
        <v>58489</v>
      </c>
      <c r="Q241" s="17">
        <v>155856</v>
      </c>
      <c r="R241" s="17">
        <v>208514</v>
      </c>
      <c r="S241" s="17">
        <v>33112</v>
      </c>
      <c r="T241" s="17">
        <v>132963</v>
      </c>
      <c r="U241" s="17">
        <v>127710</v>
      </c>
      <c r="V241" s="17">
        <v>66851</v>
      </c>
      <c r="W241" s="17">
        <v>177838</v>
      </c>
      <c r="X241" s="17">
        <v>182702</v>
      </c>
      <c r="Y241" s="17">
        <v>359293</v>
      </c>
      <c r="Z241" s="17">
        <v>67294</v>
      </c>
      <c r="AA241" s="17">
        <v>51861</v>
      </c>
      <c r="AB241" s="17">
        <v>64736</v>
      </c>
      <c r="AC241" s="17">
        <v>86184</v>
      </c>
      <c r="AD241" s="17">
        <v>63129</v>
      </c>
      <c r="AE241" s="15">
        <f t="shared" si="3"/>
        <v>2809342</v>
      </c>
      <c r="AF241" s="15"/>
      <c r="AN241" s="130">
        <f>SUMIFS(BN_BolxEst2[[#This Row],[Retiro]:[Villa Rosa]],BN_BolxEst2[[#This Row],[Retiro]:[Villa Rosa]],"&gt;="&amp;LARGE(BN_BolxEst2[[#This Row],[Retiro]:[Villa Rosa]],4))</f>
        <v>1272429</v>
      </c>
      <c r="AO241" s="131">
        <f>+AN241/BN_BolxEst2[[#This Row],[TOTAL]]</f>
        <v>0.45292776742739049</v>
      </c>
      <c r="AP241" s="130">
        <f>+BN_BolxEst2[[#This Row],[TOTAL]]-AN241</f>
        <v>1536913</v>
      </c>
      <c r="AQ241" s="131">
        <f>+AP241/BN_BolxEst2[[#This Row],[TOTAL]]</f>
        <v>0.54707223257260951</v>
      </c>
    </row>
    <row r="242" spans="1:43" x14ac:dyDescent="0.25">
      <c r="A242" s="5">
        <v>2014</v>
      </c>
      <c r="B242" s="5" t="s">
        <v>15</v>
      </c>
      <c r="C242" s="5" t="s">
        <v>26</v>
      </c>
      <c r="D242" s="3">
        <v>486731</v>
      </c>
      <c r="F242" s="114">
        <v>2014</v>
      </c>
      <c r="G242" s="114" t="s">
        <v>15</v>
      </c>
      <c r="H242" s="17">
        <v>486731</v>
      </c>
      <c r="I242" s="17">
        <v>11728</v>
      </c>
      <c r="J242" s="17">
        <v>16131</v>
      </c>
      <c r="K242" s="17">
        <v>0</v>
      </c>
      <c r="L242" s="17">
        <v>183755</v>
      </c>
      <c r="M242" s="17">
        <v>48948</v>
      </c>
      <c r="N242" s="17">
        <v>64741</v>
      </c>
      <c r="O242" s="17">
        <v>113975</v>
      </c>
      <c r="P242" s="17">
        <v>60084</v>
      </c>
      <c r="Q242" s="17">
        <v>153086</v>
      </c>
      <c r="R242" s="17">
        <v>198222</v>
      </c>
      <c r="S242" s="17">
        <v>30358</v>
      </c>
      <c r="T242" s="17">
        <v>119526</v>
      </c>
      <c r="U242" s="17">
        <v>116468</v>
      </c>
      <c r="V242" s="17">
        <v>61638</v>
      </c>
      <c r="W242" s="17">
        <v>169423</v>
      </c>
      <c r="X242" s="17">
        <v>181911</v>
      </c>
      <c r="Y242" s="17">
        <v>347876</v>
      </c>
      <c r="Z242" s="17">
        <v>64804</v>
      </c>
      <c r="AA242" s="17">
        <v>50859</v>
      </c>
      <c r="AB242" s="17">
        <v>66263</v>
      </c>
      <c r="AC242" s="17">
        <v>89617</v>
      </c>
      <c r="AD242" s="17">
        <v>70372</v>
      </c>
      <c r="AE242" s="15">
        <f t="shared" si="3"/>
        <v>2706516</v>
      </c>
      <c r="AF242" s="15"/>
      <c r="AN242" s="130">
        <f>SUMIFS(BN_BolxEst2[[#This Row],[Retiro]:[Villa Rosa]],BN_BolxEst2[[#This Row],[Retiro]:[Villa Rosa]],"&gt;="&amp;LARGE(BN_BolxEst2[[#This Row],[Retiro]:[Villa Rosa]],4))</f>
        <v>1216584</v>
      </c>
      <c r="AO242" s="131">
        <f>+AN242/BN_BolxEst2[[#This Row],[TOTAL]]</f>
        <v>0.44950186882323989</v>
      </c>
      <c r="AP242" s="130">
        <f>+BN_BolxEst2[[#This Row],[TOTAL]]-AN242</f>
        <v>1489932</v>
      </c>
      <c r="AQ242" s="131">
        <f>+AP242/BN_BolxEst2[[#This Row],[TOTAL]]</f>
        <v>0.55049813117676005</v>
      </c>
    </row>
    <row r="243" spans="1:43" x14ac:dyDescent="0.25">
      <c r="A243" s="5">
        <v>2014</v>
      </c>
      <c r="B243" s="5" t="s">
        <v>4</v>
      </c>
      <c r="C243" s="5" t="s">
        <v>26</v>
      </c>
      <c r="D243" s="3">
        <v>495177</v>
      </c>
      <c r="F243" s="114">
        <v>2014</v>
      </c>
      <c r="G243" s="114" t="s">
        <v>4</v>
      </c>
      <c r="H243" s="17">
        <v>495177</v>
      </c>
      <c r="I243" s="17">
        <v>11607</v>
      </c>
      <c r="J243" s="17">
        <v>15250</v>
      </c>
      <c r="K243" s="17">
        <v>0</v>
      </c>
      <c r="L243" s="17">
        <v>183785</v>
      </c>
      <c r="M243" s="17">
        <v>51811</v>
      </c>
      <c r="N243" s="17">
        <v>68097</v>
      </c>
      <c r="O243" s="17">
        <v>118486</v>
      </c>
      <c r="P243" s="17">
        <v>61768</v>
      </c>
      <c r="Q243" s="17">
        <v>157251</v>
      </c>
      <c r="R243" s="17">
        <v>202312</v>
      </c>
      <c r="S243" s="17">
        <v>30366</v>
      </c>
      <c r="T243" s="17">
        <v>121172</v>
      </c>
      <c r="U243" s="17">
        <v>125586</v>
      </c>
      <c r="V243" s="17">
        <v>63649</v>
      </c>
      <c r="W243" s="17">
        <v>173857</v>
      </c>
      <c r="X243" s="17">
        <v>190326</v>
      </c>
      <c r="Y243" s="17">
        <v>354255</v>
      </c>
      <c r="Z243" s="17">
        <v>73924</v>
      </c>
      <c r="AA243" s="17">
        <v>49063</v>
      </c>
      <c r="AB243" s="17">
        <v>67002</v>
      </c>
      <c r="AC243" s="17">
        <v>89889</v>
      </c>
      <c r="AD243" s="17">
        <v>73920</v>
      </c>
      <c r="AE243" s="15">
        <f t="shared" si="3"/>
        <v>2778553</v>
      </c>
      <c r="AF243" s="15"/>
      <c r="AN243" s="130">
        <f>SUMIFS(BN_BolxEst2[[#This Row],[Retiro]:[Villa Rosa]],BN_BolxEst2[[#This Row],[Retiro]:[Villa Rosa]],"&gt;="&amp;LARGE(BN_BolxEst2[[#This Row],[Retiro]:[Villa Rosa]],4))</f>
        <v>1242070</v>
      </c>
      <c r="AO243" s="131">
        <f>+AN243/BN_BolxEst2[[#This Row],[TOTAL]]</f>
        <v>0.44702044553406034</v>
      </c>
      <c r="AP243" s="130">
        <f>+BN_BolxEst2[[#This Row],[TOTAL]]-AN243</f>
        <v>1536483</v>
      </c>
      <c r="AQ243" s="131">
        <f>+AP243/BN_BolxEst2[[#This Row],[TOTAL]]</f>
        <v>0.5529795544659396</v>
      </c>
    </row>
    <row r="244" spans="1:43" x14ac:dyDescent="0.25">
      <c r="A244" s="5">
        <v>2014</v>
      </c>
      <c r="B244" s="5" t="s">
        <v>5</v>
      </c>
      <c r="C244" s="5" t="s">
        <v>26</v>
      </c>
      <c r="D244" s="3">
        <v>426500</v>
      </c>
      <c r="F244" s="114">
        <v>2014</v>
      </c>
      <c r="G244" s="114" t="s">
        <v>5</v>
      </c>
      <c r="H244" s="17">
        <v>426500</v>
      </c>
      <c r="I244" s="17">
        <v>9842</v>
      </c>
      <c r="J244" s="17">
        <v>12276</v>
      </c>
      <c r="K244" s="17">
        <v>0</v>
      </c>
      <c r="L244" s="17">
        <v>170713</v>
      </c>
      <c r="M244" s="17">
        <v>45039</v>
      </c>
      <c r="N244" s="17">
        <v>56764</v>
      </c>
      <c r="O244" s="17">
        <v>109510</v>
      </c>
      <c r="P244" s="17">
        <v>57483</v>
      </c>
      <c r="Q244" s="17">
        <v>138069</v>
      </c>
      <c r="R244" s="17">
        <v>176285</v>
      </c>
      <c r="S244" s="17">
        <v>27951</v>
      </c>
      <c r="T244" s="17">
        <v>102173</v>
      </c>
      <c r="U244" s="17">
        <v>114088</v>
      </c>
      <c r="V244" s="17">
        <v>56419</v>
      </c>
      <c r="W244" s="17">
        <v>148161</v>
      </c>
      <c r="X244" s="17">
        <v>155309</v>
      </c>
      <c r="Y244" s="17">
        <v>293225</v>
      </c>
      <c r="Z244" s="17">
        <v>64819</v>
      </c>
      <c r="AA244" s="17">
        <v>42761</v>
      </c>
      <c r="AB244" s="17">
        <v>54804</v>
      </c>
      <c r="AC244" s="17">
        <v>78906</v>
      </c>
      <c r="AD244" s="17">
        <v>65249</v>
      </c>
      <c r="AE244" s="15">
        <f t="shared" si="3"/>
        <v>2406346</v>
      </c>
      <c r="AF244" s="15"/>
      <c r="AN244" s="130">
        <f>SUMIFS(BN_BolxEst2[[#This Row],[Retiro]:[Villa Rosa]],BN_BolxEst2[[#This Row],[Retiro]:[Villa Rosa]],"&gt;="&amp;LARGE(BN_BolxEst2[[#This Row],[Retiro]:[Villa Rosa]],4))</f>
        <v>1066723</v>
      </c>
      <c r="AO244" s="131">
        <f>+AN244/BN_BolxEst2[[#This Row],[TOTAL]]</f>
        <v>0.44329576877140692</v>
      </c>
      <c r="AP244" s="130">
        <f>+BN_BolxEst2[[#This Row],[TOTAL]]-AN244</f>
        <v>1339623</v>
      </c>
      <c r="AQ244" s="131">
        <f>+AP244/BN_BolxEst2[[#This Row],[TOTAL]]</f>
        <v>0.55670423122859303</v>
      </c>
    </row>
    <row r="245" spans="1:43" x14ac:dyDescent="0.25">
      <c r="A245" s="5">
        <v>2014</v>
      </c>
      <c r="B245" s="5" t="s">
        <v>6</v>
      </c>
      <c r="C245" s="5" t="s">
        <v>26</v>
      </c>
      <c r="D245" s="3">
        <v>435028</v>
      </c>
      <c r="F245" s="114">
        <v>2014</v>
      </c>
      <c r="G245" s="114" t="s">
        <v>6</v>
      </c>
      <c r="H245" s="17">
        <v>435028</v>
      </c>
      <c r="I245" s="17">
        <v>9737</v>
      </c>
      <c r="J245" s="17">
        <v>10639</v>
      </c>
      <c r="K245" s="17">
        <v>0</v>
      </c>
      <c r="L245" s="17">
        <v>168441</v>
      </c>
      <c r="M245" s="17">
        <v>45967</v>
      </c>
      <c r="N245" s="17">
        <v>56995</v>
      </c>
      <c r="O245" s="17">
        <v>112098</v>
      </c>
      <c r="P245" s="17">
        <v>52050</v>
      </c>
      <c r="Q245" s="17">
        <v>143207</v>
      </c>
      <c r="R245" s="17">
        <v>175332</v>
      </c>
      <c r="S245" s="17">
        <v>29426</v>
      </c>
      <c r="T245" s="17">
        <v>103740</v>
      </c>
      <c r="U245" s="17">
        <v>110077</v>
      </c>
      <c r="V245" s="17">
        <v>55220</v>
      </c>
      <c r="W245" s="17">
        <v>151179</v>
      </c>
      <c r="X245" s="17">
        <v>157568</v>
      </c>
      <c r="Y245" s="17">
        <v>302059</v>
      </c>
      <c r="Z245" s="17">
        <v>60213</v>
      </c>
      <c r="AA245" s="17">
        <v>40424</v>
      </c>
      <c r="AB245" s="17">
        <v>54583</v>
      </c>
      <c r="AC245" s="17">
        <v>78189</v>
      </c>
      <c r="AD245" s="17">
        <v>63177</v>
      </c>
      <c r="AE245" s="15">
        <f t="shared" si="3"/>
        <v>2415349</v>
      </c>
      <c r="AF245" s="15"/>
      <c r="AN245" s="130">
        <f>SUMIFS(BN_BolxEst2[[#This Row],[Retiro]:[Villa Rosa]],BN_BolxEst2[[#This Row],[Retiro]:[Villa Rosa]],"&gt;="&amp;LARGE(BN_BolxEst2[[#This Row],[Retiro]:[Villa Rosa]],4))</f>
        <v>1080860</v>
      </c>
      <c r="AO245" s="131">
        <f>+AN245/BN_BolxEst2[[#This Row],[TOTAL]]</f>
        <v>0.44749640735148422</v>
      </c>
      <c r="AP245" s="130">
        <f>+BN_BolxEst2[[#This Row],[TOTAL]]-AN245</f>
        <v>1334489</v>
      </c>
      <c r="AQ245" s="131">
        <f>+AP245/BN_BolxEst2[[#This Row],[TOTAL]]</f>
        <v>0.55250359264851578</v>
      </c>
    </row>
    <row r="246" spans="1:43" x14ac:dyDescent="0.25">
      <c r="A246" s="5">
        <v>2014</v>
      </c>
      <c r="B246" s="5" t="s">
        <v>7</v>
      </c>
      <c r="C246" s="5" t="s">
        <v>26</v>
      </c>
      <c r="D246" s="3">
        <v>437023</v>
      </c>
      <c r="F246" s="114">
        <v>2014</v>
      </c>
      <c r="G246" s="114" t="s">
        <v>7</v>
      </c>
      <c r="H246" s="17">
        <v>437023</v>
      </c>
      <c r="I246" s="17">
        <v>9078</v>
      </c>
      <c r="J246" s="17">
        <v>9098</v>
      </c>
      <c r="K246" s="17">
        <v>0</v>
      </c>
      <c r="L246" s="17">
        <v>163775</v>
      </c>
      <c r="M246" s="17">
        <v>44264</v>
      </c>
      <c r="N246" s="17">
        <v>58824</v>
      </c>
      <c r="O246" s="17">
        <v>114173</v>
      </c>
      <c r="P246" s="17">
        <v>55186</v>
      </c>
      <c r="Q246" s="17">
        <v>147905</v>
      </c>
      <c r="R246" s="17">
        <v>171118</v>
      </c>
      <c r="S246" s="17">
        <v>27938</v>
      </c>
      <c r="T246" s="17">
        <v>100985</v>
      </c>
      <c r="U246" s="17">
        <v>105551</v>
      </c>
      <c r="V246" s="17">
        <v>54997</v>
      </c>
      <c r="W246" s="17">
        <v>149054</v>
      </c>
      <c r="X246" s="17">
        <v>152771</v>
      </c>
      <c r="Y246" s="17">
        <v>283781</v>
      </c>
      <c r="Z246" s="17">
        <v>59516</v>
      </c>
      <c r="AA246" s="17">
        <v>41946</v>
      </c>
      <c r="AB246" s="17">
        <v>54247</v>
      </c>
      <c r="AC246" s="17">
        <v>74809</v>
      </c>
      <c r="AD246" s="17">
        <v>56044</v>
      </c>
      <c r="AE246" s="15">
        <f t="shared" si="3"/>
        <v>2372083</v>
      </c>
      <c r="AF246" s="15"/>
      <c r="AN246" s="130">
        <f>SUMIFS(BN_BolxEst2[[#This Row],[Retiro]:[Villa Rosa]],BN_BolxEst2[[#This Row],[Retiro]:[Villa Rosa]],"&gt;="&amp;LARGE(BN_BolxEst2[[#This Row],[Retiro]:[Villa Rosa]],4))</f>
        <v>1055697</v>
      </c>
      <c r="AO246" s="131">
        <f>+AN246/BN_BolxEst2[[#This Row],[TOTAL]]</f>
        <v>0.4450506158511317</v>
      </c>
      <c r="AP246" s="130">
        <f>+BN_BolxEst2[[#This Row],[TOTAL]]-AN246</f>
        <v>1316386</v>
      </c>
      <c r="AQ246" s="131">
        <f>+AP246/BN_BolxEst2[[#This Row],[TOTAL]]</f>
        <v>0.5549493841488683</v>
      </c>
    </row>
    <row r="247" spans="1:43" x14ac:dyDescent="0.25">
      <c r="A247" s="5">
        <v>2014</v>
      </c>
      <c r="B247" s="5" t="s">
        <v>8</v>
      </c>
      <c r="C247" s="5" t="s">
        <v>26</v>
      </c>
      <c r="D247" s="3">
        <v>453688</v>
      </c>
      <c r="F247" s="114">
        <v>2014</v>
      </c>
      <c r="G247" s="114" t="s">
        <v>8</v>
      </c>
      <c r="H247" s="17">
        <v>453688</v>
      </c>
      <c r="I247" s="17">
        <v>9738</v>
      </c>
      <c r="J247" s="17">
        <v>11353</v>
      </c>
      <c r="K247" s="17">
        <v>0</v>
      </c>
      <c r="L247" s="17">
        <v>179152</v>
      </c>
      <c r="M247" s="17">
        <v>48340</v>
      </c>
      <c r="N247" s="17">
        <v>60617</v>
      </c>
      <c r="O247" s="17">
        <v>118328</v>
      </c>
      <c r="P247" s="17">
        <v>59254</v>
      </c>
      <c r="Q247" s="17">
        <v>157894</v>
      </c>
      <c r="R247" s="17">
        <v>181886</v>
      </c>
      <c r="S247" s="17">
        <v>30507</v>
      </c>
      <c r="T247" s="17">
        <v>111171</v>
      </c>
      <c r="U247" s="17">
        <v>110875</v>
      </c>
      <c r="V247" s="17">
        <v>58619</v>
      </c>
      <c r="W247" s="17">
        <v>164130</v>
      </c>
      <c r="X247" s="17">
        <v>154178</v>
      </c>
      <c r="Y247" s="17">
        <v>309606</v>
      </c>
      <c r="Z247" s="17">
        <v>61493</v>
      </c>
      <c r="AA247" s="17">
        <v>44627</v>
      </c>
      <c r="AB247" s="17">
        <v>60830</v>
      </c>
      <c r="AC247" s="17">
        <v>78170</v>
      </c>
      <c r="AD247" s="17">
        <v>59167</v>
      </c>
      <c r="AE247" s="15">
        <f t="shared" si="3"/>
        <v>2523623</v>
      </c>
      <c r="AF247" s="15"/>
      <c r="AN247" s="130">
        <f>SUMIFS(BN_BolxEst2[[#This Row],[Retiro]:[Villa Rosa]],BN_BolxEst2[[#This Row],[Retiro]:[Villa Rosa]],"&gt;="&amp;LARGE(BN_BolxEst2[[#This Row],[Retiro]:[Villa Rosa]],4))</f>
        <v>1124332</v>
      </c>
      <c r="AO247" s="131">
        <f>+AN247/BN_BolxEst2[[#This Row],[TOTAL]]</f>
        <v>0.44552296440474665</v>
      </c>
      <c r="AP247" s="130">
        <f>+BN_BolxEst2[[#This Row],[TOTAL]]-AN247</f>
        <v>1399291</v>
      </c>
      <c r="AQ247" s="131">
        <f>+AP247/BN_BolxEst2[[#This Row],[TOTAL]]</f>
        <v>0.5544770355952533</v>
      </c>
    </row>
    <row r="248" spans="1:43" x14ac:dyDescent="0.25">
      <c r="A248" s="5">
        <v>2014</v>
      </c>
      <c r="B248" s="5" t="s">
        <v>9</v>
      </c>
      <c r="C248" s="5" t="s">
        <v>26</v>
      </c>
      <c r="D248" s="3">
        <v>476222</v>
      </c>
      <c r="F248" s="114">
        <v>2014</v>
      </c>
      <c r="G248" s="114" t="s">
        <v>9</v>
      </c>
      <c r="H248" s="17">
        <v>476222</v>
      </c>
      <c r="I248" s="17">
        <v>10080</v>
      </c>
      <c r="J248" s="17">
        <v>11044</v>
      </c>
      <c r="K248" s="17">
        <v>0</v>
      </c>
      <c r="L248" s="17">
        <v>187155</v>
      </c>
      <c r="M248" s="17">
        <v>46054</v>
      </c>
      <c r="N248" s="17">
        <v>59436</v>
      </c>
      <c r="O248" s="17">
        <v>118590</v>
      </c>
      <c r="P248" s="17">
        <v>59502</v>
      </c>
      <c r="Q248" s="17">
        <v>160139</v>
      </c>
      <c r="R248" s="17">
        <v>194906</v>
      </c>
      <c r="S248" s="17">
        <v>29097</v>
      </c>
      <c r="T248" s="17">
        <v>115900</v>
      </c>
      <c r="U248" s="17">
        <v>112083</v>
      </c>
      <c r="V248" s="17">
        <v>57971</v>
      </c>
      <c r="W248" s="17">
        <v>159602</v>
      </c>
      <c r="X248" s="17">
        <v>155680</v>
      </c>
      <c r="Y248" s="17">
        <v>305222</v>
      </c>
      <c r="Z248" s="17">
        <v>60542</v>
      </c>
      <c r="AA248" s="17">
        <v>43591</v>
      </c>
      <c r="AB248" s="17">
        <v>57565</v>
      </c>
      <c r="AC248" s="17">
        <v>75977</v>
      </c>
      <c r="AD248" s="17">
        <v>56307</v>
      </c>
      <c r="AE248" s="15">
        <f t="shared" si="3"/>
        <v>2552665</v>
      </c>
      <c r="AF248" s="15"/>
      <c r="AN248" s="130">
        <f>SUMIFS(BN_BolxEst2[[#This Row],[Retiro]:[Villa Rosa]],BN_BolxEst2[[#This Row],[Retiro]:[Villa Rosa]],"&gt;="&amp;LARGE(BN_BolxEst2[[#This Row],[Retiro]:[Villa Rosa]],4))</f>
        <v>1163505</v>
      </c>
      <c r="AO248" s="131">
        <f>+AN248/BN_BolxEst2[[#This Row],[TOTAL]]</f>
        <v>0.45580011478200233</v>
      </c>
      <c r="AP248" s="130">
        <f>+BN_BolxEst2[[#This Row],[TOTAL]]-AN248</f>
        <v>1389160</v>
      </c>
      <c r="AQ248" s="131">
        <f>+AP248/BN_BolxEst2[[#This Row],[TOTAL]]</f>
        <v>0.54419988521799767</v>
      </c>
    </row>
    <row r="249" spans="1:43" x14ac:dyDescent="0.25">
      <c r="A249" s="5">
        <v>2014</v>
      </c>
      <c r="B249" s="5" t="s">
        <v>10</v>
      </c>
      <c r="C249" s="5" t="s">
        <v>26</v>
      </c>
      <c r="D249" s="3">
        <v>453227</v>
      </c>
      <c r="F249" s="114">
        <v>2014</v>
      </c>
      <c r="G249" s="114" t="s">
        <v>10</v>
      </c>
      <c r="H249" s="17">
        <v>453227</v>
      </c>
      <c r="I249" s="17">
        <v>9076</v>
      </c>
      <c r="J249" s="17">
        <v>11724</v>
      </c>
      <c r="K249" s="17">
        <v>0</v>
      </c>
      <c r="L249" s="17">
        <v>166573</v>
      </c>
      <c r="M249" s="17">
        <v>43644</v>
      </c>
      <c r="N249" s="17">
        <v>58002</v>
      </c>
      <c r="O249" s="17">
        <v>111223</v>
      </c>
      <c r="P249" s="17">
        <v>51637</v>
      </c>
      <c r="Q249" s="17">
        <v>148163</v>
      </c>
      <c r="R249" s="17">
        <v>170372</v>
      </c>
      <c r="S249" s="17">
        <v>27291</v>
      </c>
      <c r="T249" s="17">
        <v>101122</v>
      </c>
      <c r="U249" s="17">
        <v>101848</v>
      </c>
      <c r="V249" s="17">
        <v>53805</v>
      </c>
      <c r="W249" s="17">
        <v>146113</v>
      </c>
      <c r="X249" s="17">
        <v>136562</v>
      </c>
      <c r="Y249" s="17">
        <v>255981</v>
      </c>
      <c r="Z249" s="17">
        <v>50196</v>
      </c>
      <c r="AA249" s="17">
        <v>36993</v>
      </c>
      <c r="AB249" s="17">
        <v>48296</v>
      </c>
      <c r="AC249" s="17">
        <v>64431</v>
      </c>
      <c r="AD249" s="17">
        <v>48947</v>
      </c>
      <c r="AE249" s="15">
        <f t="shared" si="3"/>
        <v>2295226</v>
      </c>
      <c r="AF249" s="15"/>
      <c r="AN249" s="130">
        <f>SUMIFS(BN_BolxEst2[[#This Row],[Retiro]:[Villa Rosa]],BN_BolxEst2[[#This Row],[Retiro]:[Villa Rosa]],"&gt;="&amp;LARGE(BN_BolxEst2[[#This Row],[Retiro]:[Villa Rosa]],4))</f>
        <v>1046153</v>
      </c>
      <c r="AO249" s="131">
        <f>+AN249/BN_BolxEst2[[#This Row],[TOTAL]]</f>
        <v>0.45579520273820529</v>
      </c>
      <c r="AP249" s="130">
        <f>+BN_BolxEst2[[#This Row],[TOTAL]]-AN249</f>
        <v>1249073</v>
      </c>
      <c r="AQ249" s="131">
        <f>+AP249/BN_BolxEst2[[#This Row],[TOTAL]]</f>
        <v>0.54420479726179471</v>
      </c>
    </row>
    <row r="250" spans="1:43" x14ac:dyDescent="0.25">
      <c r="A250" s="5">
        <v>2014</v>
      </c>
      <c r="B250" s="5" t="s">
        <v>11</v>
      </c>
      <c r="C250" s="5" t="s">
        <v>26</v>
      </c>
      <c r="D250" s="3">
        <v>409089</v>
      </c>
      <c r="F250" s="114">
        <v>2014</v>
      </c>
      <c r="G250" s="114" t="s">
        <v>11</v>
      </c>
      <c r="H250" s="17">
        <v>409089</v>
      </c>
      <c r="I250" s="17">
        <v>7657</v>
      </c>
      <c r="J250" s="17">
        <v>8021</v>
      </c>
      <c r="K250" s="17">
        <v>0</v>
      </c>
      <c r="L250" s="17">
        <v>152102</v>
      </c>
      <c r="M250" s="17">
        <v>42685</v>
      </c>
      <c r="N250" s="17">
        <v>53767</v>
      </c>
      <c r="O250" s="17">
        <v>105332</v>
      </c>
      <c r="P250" s="17">
        <v>47934</v>
      </c>
      <c r="Q250" s="17">
        <v>134550</v>
      </c>
      <c r="R250" s="17">
        <v>165697</v>
      </c>
      <c r="S250" s="17">
        <v>27278</v>
      </c>
      <c r="T250" s="17">
        <v>100265</v>
      </c>
      <c r="U250" s="17">
        <v>97059</v>
      </c>
      <c r="V250" s="17">
        <v>50201</v>
      </c>
      <c r="W250" s="17">
        <v>138959</v>
      </c>
      <c r="X250" s="17">
        <v>129323</v>
      </c>
      <c r="Y250" s="17">
        <v>275574</v>
      </c>
      <c r="Z250" s="17">
        <v>52363</v>
      </c>
      <c r="AA250" s="17">
        <v>41460</v>
      </c>
      <c r="AB250" s="17">
        <v>54838</v>
      </c>
      <c r="AC250" s="17">
        <v>70521</v>
      </c>
      <c r="AD250" s="17">
        <v>52174</v>
      </c>
      <c r="AE250" s="15">
        <f t="shared" si="3"/>
        <v>2216849</v>
      </c>
      <c r="AF250" s="15"/>
      <c r="AN250" s="130">
        <f>SUMIFS(BN_BolxEst2[[#This Row],[Retiro]:[Villa Rosa]],BN_BolxEst2[[#This Row],[Retiro]:[Villa Rosa]],"&gt;="&amp;LARGE(BN_BolxEst2[[#This Row],[Retiro]:[Villa Rosa]],4))</f>
        <v>1002462</v>
      </c>
      <c r="AO250" s="131">
        <f>+AN250/BN_BolxEst2[[#This Row],[TOTAL]]</f>
        <v>0.45220130013365817</v>
      </c>
      <c r="AP250" s="130">
        <f>+BN_BolxEst2[[#This Row],[TOTAL]]-AN250</f>
        <v>1214387</v>
      </c>
      <c r="AQ250" s="131">
        <f>+AP250/BN_BolxEst2[[#This Row],[TOTAL]]</f>
        <v>0.54779869986634178</v>
      </c>
    </row>
    <row r="251" spans="1:43" x14ac:dyDescent="0.25">
      <c r="A251" s="5">
        <v>2015</v>
      </c>
      <c r="B251" s="5" t="s">
        <v>12</v>
      </c>
      <c r="C251" s="5" t="s">
        <v>26</v>
      </c>
      <c r="D251" s="3">
        <v>418585</v>
      </c>
      <c r="F251" s="114">
        <v>2015</v>
      </c>
      <c r="G251" s="114" t="s">
        <v>12</v>
      </c>
      <c r="H251" s="17">
        <v>418585</v>
      </c>
      <c r="I251" s="17">
        <v>7195</v>
      </c>
      <c r="J251" s="17">
        <v>7546</v>
      </c>
      <c r="K251" s="17">
        <v>0</v>
      </c>
      <c r="L251" s="17">
        <v>134060</v>
      </c>
      <c r="M251" s="17">
        <v>38241</v>
      </c>
      <c r="N251" s="17">
        <v>40499</v>
      </c>
      <c r="O251" s="17">
        <v>91778</v>
      </c>
      <c r="P251" s="17">
        <v>44052</v>
      </c>
      <c r="Q251" s="17">
        <v>118098</v>
      </c>
      <c r="R251" s="17">
        <v>161622</v>
      </c>
      <c r="S251" s="17">
        <v>24210</v>
      </c>
      <c r="T251" s="17">
        <v>86495</v>
      </c>
      <c r="U251" s="17">
        <v>86781</v>
      </c>
      <c r="V251" s="17">
        <v>41026</v>
      </c>
      <c r="W251" s="17">
        <v>121432</v>
      </c>
      <c r="X251" s="17">
        <v>108571</v>
      </c>
      <c r="Y251" s="17">
        <v>267439</v>
      </c>
      <c r="Z251" s="17">
        <v>41561</v>
      </c>
      <c r="AA251" s="17">
        <v>34910</v>
      </c>
      <c r="AB251" s="17">
        <v>42463</v>
      </c>
      <c r="AC251" s="17">
        <v>62460</v>
      </c>
      <c r="AD251" s="17">
        <v>48083</v>
      </c>
      <c r="AE251" s="15">
        <f t="shared" si="3"/>
        <v>2027107</v>
      </c>
      <c r="AF251" s="15"/>
      <c r="AN251" s="130">
        <f>SUMIFS(BN_BolxEst2[[#This Row],[Retiro]:[Villa Rosa]],BN_BolxEst2[[#This Row],[Retiro]:[Villa Rosa]],"&gt;="&amp;LARGE(BN_BolxEst2[[#This Row],[Retiro]:[Villa Rosa]],4))</f>
        <v>981706</v>
      </c>
      <c r="AO251" s="131">
        <f>+AN251/BN_BolxEst2[[#This Row],[TOTAL]]</f>
        <v>0.48428918651062819</v>
      </c>
      <c r="AP251" s="130">
        <f>+BN_BolxEst2[[#This Row],[TOTAL]]-AN251</f>
        <v>1045401</v>
      </c>
      <c r="AQ251" s="131">
        <f>+AP251/BN_BolxEst2[[#This Row],[TOTAL]]</f>
        <v>0.51571081348937176</v>
      </c>
    </row>
    <row r="252" spans="1:43" x14ac:dyDescent="0.25">
      <c r="A252" s="5">
        <v>2015</v>
      </c>
      <c r="B252" s="5" t="s">
        <v>13</v>
      </c>
      <c r="C252" s="5" t="s">
        <v>26</v>
      </c>
      <c r="D252" s="3">
        <v>400237</v>
      </c>
      <c r="F252" s="114">
        <v>2015</v>
      </c>
      <c r="G252" s="114" t="s">
        <v>13</v>
      </c>
      <c r="H252" s="17">
        <v>400237</v>
      </c>
      <c r="I252" s="17">
        <v>6344</v>
      </c>
      <c r="J252" s="17">
        <v>7613</v>
      </c>
      <c r="K252" s="17">
        <v>0</v>
      </c>
      <c r="L252" s="17">
        <v>129935</v>
      </c>
      <c r="M252" s="17">
        <v>32753</v>
      </c>
      <c r="N252" s="17">
        <v>40004</v>
      </c>
      <c r="O252" s="17">
        <v>90905</v>
      </c>
      <c r="P252" s="17">
        <v>42291</v>
      </c>
      <c r="Q252" s="17">
        <v>114361</v>
      </c>
      <c r="R252" s="17">
        <v>151039</v>
      </c>
      <c r="S252" s="17">
        <v>23959</v>
      </c>
      <c r="T252" s="17">
        <v>90241</v>
      </c>
      <c r="U252" s="17">
        <v>87685</v>
      </c>
      <c r="V252" s="17">
        <v>43215</v>
      </c>
      <c r="W252" s="17">
        <v>129452</v>
      </c>
      <c r="X252" s="17">
        <v>119512</v>
      </c>
      <c r="Y252" s="17">
        <v>266710</v>
      </c>
      <c r="Z252" s="17">
        <v>41729</v>
      </c>
      <c r="AA252" s="17">
        <v>35526</v>
      </c>
      <c r="AB252" s="17">
        <v>42891</v>
      </c>
      <c r="AC252" s="17">
        <v>63569</v>
      </c>
      <c r="AD252" s="17">
        <v>47371</v>
      </c>
      <c r="AE252" s="15">
        <f t="shared" si="3"/>
        <v>2007342</v>
      </c>
      <c r="AF252" s="15"/>
      <c r="AN252" s="130">
        <f>SUMIFS(BN_BolxEst2[[#This Row],[Retiro]:[Villa Rosa]],BN_BolxEst2[[#This Row],[Retiro]:[Villa Rosa]],"&gt;="&amp;LARGE(BN_BolxEst2[[#This Row],[Retiro]:[Villa Rosa]],4))</f>
        <v>947921</v>
      </c>
      <c r="AO252" s="131">
        <f>+AN252/BN_BolxEst2[[#This Row],[TOTAL]]</f>
        <v>0.47222695484875021</v>
      </c>
      <c r="AP252" s="130">
        <f>+BN_BolxEst2[[#This Row],[TOTAL]]-AN252</f>
        <v>1059421</v>
      </c>
      <c r="AQ252" s="131">
        <f>+AP252/BN_BolxEst2[[#This Row],[TOTAL]]</f>
        <v>0.52777304515124979</v>
      </c>
    </row>
    <row r="253" spans="1:43" x14ac:dyDescent="0.25">
      <c r="A253" s="5">
        <v>2015</v>
      </c>
      <c r="B253" s="5" t="s">
        <v>14</v>
      </c>
      <c r="C253" s="5" t="s">
        <v>26</v>
      </c>
      <c r="D253" s="3">
        <v>441268</v>
      </c>
      <c r="F253" s="114">
        <v>2015</v>
      </c>
      <c r="G253" s="114" t="s">
        <v>14</v>
      </c>
      <c r="H253" s="17">
        <v>441268</v>
      </c>
      <c r="I253" s="17">
        <v>7082</v>
      </c>
      <c r="J253" s="17">
        <v>9165</v>
      </c>
      <c r="K253" s="17">
        <v>0</v>
      </c>
      <c r="L253" s="17">
        <v>135358</v>
      </c>
      <c r="M253" s="17">
        <v>39533</v>
      </c>
      <c r="N253" s="17">
        <v>46900</v>
      </c>
      <c r="O253" s="17">
        <v>100594</v>
      </c>
      <c r="P253" s="17">
        <v>46323</v>
      </c>
      <c r="Q253" s="17">
        <v>126566</v>
      </c>
      <c r="R253" s="17">
        <v>168462</v>
      </c>
      <c r="S253" s="17">
        <v>25037</v>
      </c>
      <c r="T253" s="17">
        <v>93596</v>
      </c>
      <c r="U253" s="17">
        <v>96852</v>
      </c>
      <c r="V253" s="17">
        <v>51151</v>
      </c>
      <c r="W253" s="17">
        <v>140427</v>
      </c>
      <c r="X253" s="17">
        <v>130904</v>
      </c>
      <c r="Y253" s="17">
        <v>298068</v>
      </c>
      <c r="Z253" s="17">
        <v>51695</v>
      </c>
      <c r="AA253" s="17">
        <v>39273</v>
      </c>
      <c r="AB253" s="17">
        <v>46553</v>
      </c>
      <c r="AC253" s="17">
        <v>69144</v>
      </c>
      <c r="AD253" s="17">
        <v>51565</v>
      </c>
      <c r="AE253" s="15">
        <f t="shared" si="3"/>
        <v>2215516</v>
      </c>
      <c r="AF253" s="15"/>
      <c r="AN253" s="130">
        <f>SUMIFS(BN_BolxEst2[[#This Row],[Retiro]:[Villa Rosa]],BN_BolxEst2[[#This Row],[Retiro]:[Villa Rosa]],"&gt;="&amp;LARGE(BN_BolxEst2[[#This Row],[Retiro]:[Villa Rosa]],4))</f>
        <v>1048225</v>
      </c>
      <c r="AO253" s="131">
        <f>+AN253/BN_BolxEst2[[#This Row],[TOTAL]]</f>
        <v>0.47312905887386958</v>
      </c>
      <c r="AP253" s="130">
        <f>+BN_BolxEst2[[#This Row],[TOTAL]]-AN253</f>
        <v>1167291</v>
      </c>
      <c r="AQ253" s="131">
        <f>+AP253/BN_BolxEst2[[#This Row],[TOTAL]]</f>
        <v>0.52687094112613042</v>
      </c>
    </row>
    <row r="254" spans="1:43" x14ac:dyDescent="0.25">
      <c r="A254" s="5">
        <v>2015</v>
      </c>
      <c r="B254" s="5" t="s">
        <v>15</v>
      </c>
      <c r="C254" s="5" t="s">
        <v>26</v>
      </c>
      <c r="D254" s="3">
        <v>449995</v>
      </c>
      <c r="F254" s="114">
        <v>2015</v>
      </c>
      <c r="G254" s="114" t="s">
        <v>15</v>
      </c>
      <c r="H254" s="17">
        <v>449995</v>
      </c>
      <c r="I254" s="17">
        <v>7416</v>
      </c>
      <c r="J254" s="17">
        <v>12933</v>
      </c>
      <c r="K254" s="17">
        <v>0</v>
      </c>
      <c r="L254" s="17">
        <v>149571</v>
      </c>
      <c r="M254" s="17">
        <v>38599</v>
      </c>
      <c r="N254" s="17">
        <v>47974</v>
      </c>
      <c r="O254" s="17">
        <v>105294</v>
      </c>
      <c r="P254" s="17">
        <v>49075</v>
      </c>
      <c r="Q254" s="17">
        <v>135383</v>
      </c>
      <c r="R254" s="17">
        <v>177752</v>
      </c>
      <c r="S254" s="17">
        <v>26801</v>
      </c>
      <c r="T254" s="17">
        <v>102464</v>
      </c>
      <c r="U254" s="17">
        <v>98828</v>
      </c>
      <c r="V254" s="17">
        <v>57028</v>
      </c>
      <c r="W254" s="17">
        <v>150839</v>
      </c>
      <c r="X254" s="17">
        <v>141486</v>
      </c>
      <c r="Y254" s="17">
        <v>315008</v>
      </c>
      <c r="Z254" s="17">
        <v>53038</v>
      </c>
      <c r="AA254" s="17">
        <v>41553</v>
      </c>
      <c r="AB254" s="17">
        <v>50444</v>
      </c>
      <c r="AC254" s="17">
        <v>71966</v>
      </c>
      <c r="AD254" s="17">
        <v>51731</v>
      </c>
      <c r="AE254" s="15">
        <f t="shared" si="3"/>
        <v>2335178</v>
      </c>
      <c r="AF254" s="15"/>
      <c r="AN254" s="130">
        <f>SUMIFS(BN_BolxEst2[[#This Row],[Retiro]:[Villa Rosa]],BN_BolxEst2[[#This Row],[Retiro]:[Villa Rosa]],"&gt;="&amp;LARGE(BN_BolxEst2[[#This Row],[Retiro]:[Villa Rosa]],4))</f>
        <v>1093594</v>
      </c>
      <c r="AO254" s="131">
        <f>+AN254/BN_BolxEst2[[#This Row],[TOTAL]]</f>
        <v>0.46831290805240544</v>
      </c>
      <c r="AP254" s="130">
        <f>+BN_BolxEst2[[#This Row],[TOTAL]]-AN254</f>
        <v>1241584</v>
      </c>
      <c r="AQ254" s="131">
        <f>+AP254/BN_BolxEst2[[#This Row],[TOTAL]]</f>
        <v>0.53168709194759456</v>
      </c>
    </row>
    <row r="255" spans="1:43" x14ac:dyDescent="0.25">
      <c r="A255" s="5">
        <v>2015</v>
      </c>
      <c r="B255" s="5" t="s">
        <v>4</v>
      </c>
      <c r="C255" s="5" t="s">
        <v>26</v>
      </c>
      <c r="D255" s="3">
        <v>447441</v>
      </c>
      <c r="F255" s="114">
        <v>2015</v>
      </c>
      <c r="G255" s="114" t="s">
        <v>4</v>
      </c>
      <c r="H255" s="17">
        <v>447441</v>
      </c>
      <c r="I255" s="17">
        <v>8554</v>
      </c>
      <c r="J255" s="17">
        <v>12268</v>
      </c>
      <c r="K255" s="17">
        <v>0</v>
      </c>
      <c r="L255" s="17">
        <v>135117</v>
      </c>
      <c r="M255" s="17">
        <v>37913</v>
      </c>
      <c r="N255" s="17">
        <v>43046</v>
      </c>
      <c r="O255" s="17">
        <v>103076</v>
      </c>
      <c r="P255" s="17">
        <v>46034</v>
      </c>
      <c r="Q255" s="17">
        <v>128422</v>
      </c>
      <c r="R255" s="17">
        <v>167405</v>
      </c>
      <c r="S255" s="17">
        <v>24772</v>
      </c>
      <c r="T255" s="17">
        <v>95700</v>
      </c>
      <c r="U255" s="17">
        <v>97996</v>
      </c>
      <c r="V255" s="17">
        <v>52654</v>
      </c>
      <c r="W255" s="17">
        <v>145086</v>
      </c>
      <c r="X255" s="17">
        <v>119464</v>
      </c>
      <c r="Y255" s="17">
        <v>298675</v>
      </c>
      <c r="Z255" s="17">
        <v>51089</v>
      </c>
      <c r="AA255" s="17">
        <v>39981</v>
      </c>
      <c r="AB255" s="17">
        <v>47343</v>
      </c>
      <c r="AC255" s="17">
        <v>67278</v>
      </c>
      <c r="AD255" s="17">
        <v>49029</v>
      </c>
      <c r="AE255" s="15">
        <f t="shared" si="3"/>
        <v>2218343</v>
      </c>
      <c r="AF255" s="15"/>
      <c r="AN255" s="130">
        <f>SUMIFS(BN_BolxEst2[[#This Row],[Retiro]:[Villa Rosa]],BN_BolxEst2[[#This Row],[Retiro]:[Villa Rosa]],"&gt;="&amp;LARGE(BN_BolxEst2[[#This Row],[Retiro]:[Villa Rosa]],4))</f>
        <v>1058607</v>
      </c>
      <c r="AO255" s="131">
        <f>+AN255/BN_BolxEst2[[#This Row],[TOTAL]]</f>
        <v>0.47720618497680478</v>
      </c>
      <c r="AP255" s="130">
        <f>+BN_BolxEst2[[#This Row],[TOTAL]]-AN255</f>
        <v>1159736</v>
      </c>
      <c r="AQ255" s="131">
        <f>+AP255/BN_BolxEst2[[#This Row],[TOTAL]]</f>
        <v>0.52279381502319522</v>
      </c>
    </row>
    <row r="256" spans="1:43" x14ac:dyDescent="0.25">
      <c r="A256" s="5">
        <v>2015</v>
      </c>
      <c r="B256" s="5" t="s">
        <v>5</v>
      </c>
      <c r="C256" s="5" t="s">
        <v>26</v>
      </c>
      <c r="D256" s="3">
        <v>447396</v>
      </c>
      <c r="F256" s="114">
        <v>2015</v>
      </c>
      <c r="G256" s="114" t="s">
        <v>5</v>
      </c>
      <c r="H256" s="17">
        <v>447396</v>
      </c>
      <c r="I256" s="17">
        <v>9122</v>
      </c>
      <c r="J256" s="17">
        <v>11248</v>
      </c>
      <c r="K256" s="17">
        <v>0</v>
      </c>
      <c r="L256" s="17">
        <v>144435</v>
      </c>
      <c r="M256" s="17">
        <v>38940</v>
      </c>
      <c r="N256" s="17">
        <v>46461</v>
      </c>
      <c r="O256" s="17">
        <v>106227</v>
      </c>
      <c r="P256" s="17">
        <v>44110</v>
      </c>
      <c r="Q256" s="17">
        <v>131347</v>
      </c>
      <c r="R256" s="17">
        <v>170366</v>
      </c>
      <c r="S256" s="17">
        <v>25338</v>
      </c>
      <c r="T256" s="17">
        <v>94737</v>
      </c>
      <c r="U256" s="17">
        <v>99694</v>
      </c>
      <c r="V256" s="17">
        <v>50590</v>
      </c>
      <c r="W256" s="17">
        <v>148724</v>
      </c>
      <c r="X256" s="17">
        <v>119157</v>
      </c>
      <c r="Y256" s="17">
        <v>306197</v>
      </c>
      <c r="Z256" s="17">
        <v>45482</v>
      </c>
      <c r="AA256" s="17">
        <v>39752</v>
      </c>
      <c r="AB256" s="17">
        <v>47150</v>
      </c>
      <c r="AC256" s="17">
        <v>68445</v>
      </c>
      <c r="AD256" s="17">
        <v>48789</v>
      </c>
      <c r="AE256" s="15">
        <f t="shared" si="3"/>
        <v>2243707</v>
      </c>
      <c r="AF256" s="15"/>
      <c r="AN256" s="130">
        <f>SUMIFS(BN_BolxEst2[[#This Row],[Retiro]:[Villa Rosa]],BN_BolxEst2[[#This Row],[Retiro]:[Villa Rosa]],"&gt;="&amp;LARGE(BN_BolxEst2[[#This Row],[Retiro]:[Villa Rosa]],4))</f>
        <v>1072683</v>
      </c>
      <c r="AO256" s="131">
        <f>+AN256/BN_BolxEst2[[#This Row],[TOTAL]]</f>
        <v>0.47808515104690585</v>
      </c>
      <c r="AP256" s="130">
        <f>+BN_BolxEst2[[#This Row],[TOTAL]]-AN256</f>
        <v>1171024</v>
      </c>
      <c r="AQ256" s="131">
        <f>+AP256/BN_BolxEst2[[#This Row],[TOTAL]]</f>
        <v>0.52191484895309415</v>
      </c>
    </row>
    <row r="257" spans="1:43" x14ac:dyDescent="0.25">
      <c r="A257" s="5">
        <v>2015</v>
      </c>
      <c r="B257" s="5" t="s">
        <v>6</v>
      </c>
      <c r="C257" s="5" t="s">
        <v>26</v>
      </c>
      <c r="D257" s="3">
        <v>469140</v>
      </c>
      <c r="F257" s="114">
        <v>2015</v>
      </c>
      <c r="G257" s="114" t="s">
        <v>6</v>
      </c>
      <c r="H257" s="17">
        <v>469140</v>
      </c>
      <c r="I257" s="17">
        <v>11138</v>
      </c>
      <c r="J257" s="17">
        <v>10561</v>
      </c>
      <c r="K257" s="17">
        <v>0</v>
      </c>
      <c r="L257" s="17">
        <v>134157</v>
      </c>
      <c r="M257" s="17">
        <v>38479</v>
      </c>
      <c r="N257" s="17">
        <v>46369</v>
      </c>
      <c r="O257" s="17">
        <v>106171</v>
      </c>
      <c r="P257" s="17">
        <v>42131</v>
      </c>
      <c r="Q257" s="17">
        <v>130174</v>
      </c>
      <c r="R257" s="17">
        <v>177185</v>
      </c>
      <c r="S257" s="17">
        <v>27748</v>
      </c>
      <c r="T257" s="17">
        <v>100926</v>
      </c>
      <c r="U257" s="17">
        <v>103539</v>
      </c>
      <c r="V257" s="17">
        <v>50562</v>
      </c>
      <c r="W257" s="17">
        <v>151163</v>
      </c>
      <c r="X257" s="17">
        <v>119989</v>
      </c>
      <c r="Y257" s="17">
        <v>313958</v>
      </c>
      <c r="Z257" s="17">
        <v>45993</v>
      </c>
      <c r="AA257" s="17">
        <v>39417</v>
      </c>
      <c r="AB257" s="17">
        <v>48537</v>
      </c>
      <c r="AC257" s="17">
        <v>87710</v>
      </c>
      <c r="AD257" s="17">
        <v>43044</v>
      </c>
      <c r="AE257" s="15">
        <f t="shared" si="3"/>
        <v>2298091</v>
      </c>
      <c r="AF257" s="15"/>
      <c r="AN257" s="130">
        <f>SUMIFS(BN_BolxEst2[[#This Row],[Retiro]:[Villa Rosa]],BN_BolxEst2[[#This Row],[Retiro]:[Villa Rosa]],"&gt;="&amp;LARGE(BN_BolxEst2[[#This Row],[Retiro]:[Villa Rosa]],4))</f>
        <v>1111446</v>
      </c>
      <c r="AO257" s="131">
        <f>+AN257/BN_BolxEst2[[#This Row],[TOTAL]]</f>
        <v>0.48363881151790766</v>
      </c>
      <c r="AP257" s="130">
        <f>+BN_BolxEst2[[#This Row],[TOTAL]]-AN257</f>
        <v>1186645</v>
      </c>
      <c r="AQ257" s="131">
        <f>+AP257/BN_BolxEst2[[#This Row],[TOTAL]]</f>
        <v>0.51636118848209234</v>
      </c>
    </row>
    <row r="258" spans="1:43" x14ac:dyDescent="0.25">
      <c r="A258" s="5">
        <v>2015</v>
      </c>
      <c r="B258" s="5" t="s">
        <v>7</v>
      </c>
      <c r="C258" s="5" t="s">
        <v>26</v>
      </c>
      <c r="D258" s="3">
        <v>438533</v>
      </c>
      <c r="F258" s="114">
        <v>2015</v>
      </c>
      <c r="G258" s="114" t="s">
        <v>7</v>
      </c>
      <c r="H258" s="17">
        <v>438533</v>
      </c>
      <c r="I258" s="17">
        <v>8999</v>
      </c>
      <c r="J258" s="17">
        <v>10886</v>
      </c>
      <c r="K258" s="17">
        <v>0</v>
      </c>
      <c r="L258" s="17">
        <v>131895</v>
      </c>
      <c r="M258" s="17">
        <v>38752</v>
      </c>
      <c r="N258" s="17">
        <v>43865</v>
      </c>
      <c r="O258" s="17">
        <v>103377</v>
      </c>
      <c r="P258" s="17">
        <v>44932</v>
      </c>
      <c r="Q258" s="17">
        <v>126989</v>
      </c>
      <c r="R258" s="17">
        <v>166725</v>
      </c>
      <c r="S258" s="17">
        <v>25637</v>
      </c>
      <c r="T258" s="17">
        <v>97214</v>
      </c>
      <c r="U258" s="17">
        <v>94622</v>
      </c>
      <c r="V258" s="17">
        <v>48737</v>
      </c>
      <c r="W258" s="17">
        <v>140266</v>
      </c>
      <c r="X258" s="17">
        <v>118798</v>
      </c>
      <c r="Y258" s="17">
        <v>301959</v>
      </c>
      <c r="Z258" s="17">
        <v>40683</v>
      </c>
      <c r="AA258" s="17">
        <v>36935</v>
      </c>
      <c r="AB258" s="17">
        <v>46541</v>
      </c>
      <c r="AC258" s="17">
        <v>77199</v>
      </c>
      <c r="AD258" s="17">
        <v>0</v>
      </c>
      <c r="AE258" s="15">
        <f t="shared" ref="AE258:AE321" si="4">SUM(H258:AD258)</f>
        <v>2143544</v>
      </c>
      <c r="AF258" s="15"/>
      <c r="AN258" s="130">
        <f>SUMIFS(BN_BolxEst2[[#This Row],[Retiro]:[Villa Rosa]],BN_BolxEst2[[#This Row],[Retiro]:[Villa Rosa]],"&gt;="&amp;LARGE(BN_BolxEst2[[#This Row],[Retiro]:[Villa Rosa]],4))</f>
        <v>1047483</v>
      </c>
      <c r="AO258" s="131">
        <f>+AN258/BN_BolxEst2[[#This Row],[TOTAL]]</f>
        <v>0.48866876537173953</v>
      </c>
      <c r="AP258" s="130">
        <f>+BN_BolxEst2[[#This Row],[TOTAL]]-AN258</f>
        <v>1096061</v>
      </c>
      <c r="AQ258" s="131">
        <f>+AP258/BN_BolxEst2[[#This Row],[TOTAL]]</f>
        <v>0.51133123462826047</v>
      </c>
    </row>
    <row r="259" spans="1:43" x14ac:dyDescent="0.25">
      <c r="A259" s="5">
        <v>2015</v>
      </c>
      <c r="B259" s="5" t="s">
        <v>8</v>
      </c>
      <c r="C259" s="5" t="s">
        <v>26</v>
      </c>
      <c r="D259" s="3">
        <v>453716</v>
      </c>
      <c r="F259" s="114">
        <v>2015</v>
      </c>
      <c r="G259" s="114" t="s">
        <v>8</v>
      </c>
      <c r="H259" s="17">
        <v>453716</v>
      </c>
      <c r="I259" s="17">
        <v>9504</v>
      </c>
      <c r="J259" s="17">
        <v>0</v>
      </c>
      <c r="K259" s="17">
        <v>16635</v>
      </c>
      <c r="L259" s="17">
        <v>150067</v>
      </c>
      <c r="M259" s="17">
        <v>43424</v>
      </c>
      <c r="N259" s="17">
        <v>50586</v>
      </c>
      <c r="O259" s="17">
        <v>112140</v>
      </c>
      <c r="P259" s="17">
        <v>49302</v>
      </c>
      <c r="Q259" s="17">
        <v>136782</v>
      </c>
      <c r="R259" s="17">
        <v>176653</v>
      </c>
      <c r="S259" s="17">
        <v>26765</v>
      </c>
      <c r="T259" s="17">
        <v>102634</v>
      </c>
      <c r="U259" s="17">
        <v>100508</v>
      </c>
      <c r="V259" s="17">
        <v>50439</v>
      </c>
      <c r="W259" s="17">
        <v>157853</v>
      </c>
      <c r="X259" s="17">
        <v>132451</v>
      </c>
      <c r="Y259" s="17">
        <v>331208</v>
      </c>
      <c r="Z259" s="17">
        <v>47035</v>
      </c>
      <c r="AA259" s="17">
        <v>41557</v>
      </c>
      <c r="AB259" s="17">
        <v>50675</v>
      </c>
      <c r="AC259" s="17">
        <v>83262</v>
      </c>
      <c r="AD259" s="17">
        <v>1522</v>
      </c>
      <c r="AE259" s="15">
        <f t="shared" si="4"/>
        <v>2324718</v>
      </c>
      <c r="AF259" s="15"/>
      <c r="AN259" s="130">
        <f>SUMIFS(BN_BolxEst2[[#This Row],[Retiro]:[Villa Rosa]],BN_BolxEst2[[#This Row],[Retiro]:[Villa Rosa]],"&gt;="&amp;LARGE(BN_BolxEst2[[#This Row],[Retiro]:[Villa Rosa]],4))</f>
        <v>1119430</v>
      </c>
      <c r="AO259" s="131">
        <f>+AN259/BN_BolxEst2[[#This Row],[TOTAL]]</f>
        <v>0.48153367419188048</v>
      </c>
      <c r="AP259" s="130">
        <f>+BN_BolxEst2[[#This Row],[TOTAL]]-AN259</f>
        <v>1205288</v>
      </c>
      <c r="AQ259" s="131">
        <f>+AP259/BN_BolxEst2[[#This Row],[TOTAL]]</f>
        <v>0.51846632580811958</v>
      </c>
    </row>
    <row r="260" spans="1:43" x14ac:dyDescent="0.25">
      <c r="A260" s="5">
        <v>2015</v>
      </c>
      <c r="B260" s="5" t="s">
        <v>9</v>
      </c>
      <c r="C260" s="5" t="s">
        <v>26</v>
      </c>
      <c r="D260" s="3">
        <v>492459</v>
      </c>
      <c r="F260" s="114">
        <v>2015</v>
      </c>
      <c r="G260" s="114" t="s">
        <v>9</v>
      </c>
      <c r="H260" s="17">
        <v>492459</v>
      </c>
      <c r="I260" s="17">
        <v>10160</v>
      </c>
      <c r="J260" s="17">
        <v>0</v>
      </c>
      <c r="K260" s="17">
        <v>15659</v>
      </c>
      <c r="L260" s="17">
        <v>175376</v>
      </c>
      <c r="M260" s="17">
        <v>44558</v>
      </c>
      <c r="N260" s="17">
        <v>53063</v>
      </c>
      <c r="O260" s="17">
        <v>114906</v>
      </c>
      <c r="P260" s="17">
        <v>49125</v>
      </c>
      <c r="Q260" s="17">
        <v>142287</v>
      </c>
      <c r="R260" s="17">
        <v>187487</v>
      </c>
      <c r="S260" s="17">
        <v>29690</v>
      </c>
      <c r="T260" s="17">
        <v>107191</v>
      </c>
      <c r="U260" s="17">
        <v>104319</v>
      </c>
      <c r="V260" s="17">
        <v>53732</v>
      </c>
      <c r="W260" s="17">
        <v>153742</v>
      </c>
      <c r="X260" s="17">
        <v>133573</v>
      </c>
      <c r="Y260" s="17">
        <v>338051</v>
      </c>
      <c r="Z260" s="17">
        <v>49124</v>
      </c>
      <c r="AA260" s="17">
        <v>44095</v>
      </c>
      <c r="AB260" s="17">
        <v>53839</v>
      </c>
      <c r="AC260" s="17">
        <v>84835</v>
      </c>
      <c r="AD260" s="17">
        <v>0</v>
      </c>
      <c r="AE260" s="15">
        <f t="shared" si="4"/>
        <v>2437271</v>
      </c>
      <c r="AF260" s="15"/>
      <c r="AN260" s="130">
        <f>SUMIFS(BN_BolxEst2[[#This Row],[Retiro]:[Villa Rosa]],BN_BolxEst2[[#This Row],[Retiro]:[Villa Rosa]],"&gt;="&amp;LARGE(BN_BolxEst2[[#This Row],[Retiro]:[Villa Rosa]],4))</f>
        <v>1193373</v>
      </c>
      <c r="AO260" s="131">
        <f>+AN260/BN_BolxEst2[[#This Row],[TOTAL]]</f>
        <v>0.48963492365026295</v>
      </c>
      <c r="AP260" s="130">
        <f>+BN_BolxEst2[[#This Row],[TOTAL]]-AN260</f>
        <v>1243898</v>
      </c>
      <c r="AQ260" s="131">
        <f>+AP260/BN_BolxEst2[[#This Row],[TOTAL]]</f>
        <v>0.51036507634973705</v>
      </c>
    </row>
    <row r="261" spans="1:43" x14ac:dyDescent="0.25">
      <c r="A261" s="5">
        <v>2015</v>
      </c>
      <c r="B261" s="5" t="s">
        <v>10</v>
      </c>
      <c r="C261" s="5" t="s">
        <v>26</v>
      </c>
      <c r="D261" s="3">
        <v>461717</v>
      </c>
      <c r="F261" s="114">
        <v>2015</v>
      </c>
      <c r="G261" s="114" t="s">
        <v>10</v>
      </c>
      <c r="H261" s="17">
        <v>461717</v>
      </c>
      <c r="I261" s="17">
        <v>9622</v>
      </c>
      <c r="J261" s="17">
        <v>0</v>
      </c>
      <c r="K261" s="17">
        <v>11139</v>
      </c>
      <c r="L261" s="17">
        <v>160282</v>
      </c>
      <c r="M261" s="17">
        <v>41023</v>
      </c>
      <c r="N261" s="17">
        <v>47807</v>
      </c>
      <c r="O261" s="17">
        <v>107708</v>
      </c>
      <c r="P261" s="17">
        <v>45787</v>
      </c>
      <c r="Q261" s="17">
        <v>132332</v>
      </c>
      <c r="R261" s="17">
        <v>170709</v>
      </c>
      <c r="S261" s="17">
        <v>24011</v>
      </c>
      <c r="T261" s="17">
        <v>99309</v>
      </c>
      <c r="U261" s="17">
        <v>95246</v>
      </c>
      <c r="V261" s="17">
        <v>48929</v>
      </c>
      <c r="W261" s="17">
        <v>154152</v>
      </c>
      <c r="X261" s="17">
        <v>112333</v>
      </c>
      <c r="Y261" s="17">
        <v>320727</v>
      </c>
      <c r="Z261" s="17">
        <v>43855</v>
      </c>
      <c r="AA261" s="17">
        <v>38533</v>
      </c>
      <c r="AB261" s="17">
        <v>49044</v>
      </c>
      <c r="AC261" s="17">
        <v>81154</v>
      </c>
      <c r="AD261" s="17">
        <v>0</v>
      </c>
      <c r="AE261" s="15">
        <f t="shared" si="4"/>
        <v>2255419</v>
      </c>
      <c r="AF261" s="15"/>
      <c r="AN261" s="130">
        <f>SUMIFS(BN_BolxEst2[[#This Row],[Retiro]:[Villa Rosa]],BN_BolxEst2[[#This Row],[Retiro]:[Villa Rosa]],"&gt;="&amp;LARGE(BN_BolxEst2[[#This Row],[Retiro]:[Villa Rosa]],4))</f>
        <v>1113435</v>
      </c>
      <c r="AO261" s="131">
        <f>+AN261/BN_BolxEst2[[#This Row],[TOTAL]]</f>
        <v>0.49367102077263691</v>
      </c>
      <c r="AP261" s="130">
        <f>+BN_BolxEst2[[#This Row],[TOTAL]]-AN261</f>
        <v>1141984</v>
      </c>
      <c r="AQ261" s="131">
        <f>+AP261/BN_BolxEst2[[#This Row],[TOTAL]]</f>
        <v>0.50632897922736309</v>
      </c>
    </row>
    <row r="262" spans="1:43" x14ac:dyDescent="0.25">
      <c r="A262" s="5">
        <v>2015</v>
      </c>
      <c r="B262" s="5" t="s">
        <v>11</v>
      </c>
      <c r="C262" s="5" t="s">
        <v>26</v>
      </c>
      <c r="D262" s="3">
        <v>427386</v>
      </c>
      <c r="F262" s="114">
        <v>2015</v>
      </c>
      <c r="G262" s="114" t="s">
        <v>11</v>
      </c>
      <c r="H262" s="17">
        <v>427386</v>
      </c>
      <c r="I262" s="17">
        <v>8616</v>
      </c>
      <c r="J262" s="17">
        <v>0</v>
      </c>
      <c r="K262" s="17">
        <v>7459</v>
      </c>
      <c r="L262" s="17">
        <v>158211</v>
      </c>
      <c r="M262" s="17">
        <v>38693</v>
      </c>
      <c r="N262" s="17">
        <v>44543</v>
      </c>
      <c r="O262" s="17">
        <v>106403</v>
      </c>
      <c r="P262" s="17">
        <v>40566</v>
      </c>
      <c r="Q262" s="17">
        <v>120026</v>
      </c>
      <c r="R262" s="17">
        <v>161277</v>
      </c>
      <c r="S262" s="17">
        <v>26026</v>
      </c>
      <c r="T262" s="17">
        <v>96638</v>
      </c>
      <c r="U262" s="17">
        <v>93600</v>
      </c>
      <c r="V262" s="17">
        <v>45727</v>
      </c>
      <c r="W262" s="17">
        <v>144137</v>
      </c>
      <c r="X262" s="17">
        <v>111348</v>
      </c>
      <c r="Y262" s="17">
        <v>289392</v>
      </c>
      <c r="Z262" s="17">
        <v>41727</v>
      </c>
      <c r="AA262" s="17">
        <v>37411</v>
      </c>
      <c r="AB262" s="17">
        <v>46910</v>
      </c>
      <c r="AC262" s="17">
        <v>72975</v>
      </c>
      <c r="AD262" s="17">
        <v>3324</v>
      </c>
      <c r="AE262" s="15">
        <f t="shared" si="4"/>
        <v>2122395</v>
      </c>
      <c r="AF262" s="15"/>
      <c r="AN262" s="130">
        <f>SUMIFS(BN_BolxEst2[[#This Row],[Retiro]:[Villa Rosa]],BN_BolxEst2[[#This Row],[Retiro]:[Villa Rosa]],"&gt;="&amp;LARGE(BN_BolxEst2[[#This Row],[Retiro]:[Villa Rosa]],4))</f>
        <v>1036266</v>
      </c>
      <c r="AO262" s="131">
        <f>+AN262/BN_BolxEst2[[#This Row],[TOTAL]]</f>
        <v>0.48825312913006297</v>
      </c>
      <c r="AP262" s="130">
        <f>+BN_BolxEst2[[#This Row],[TOTAL]]-AN262</f>
        <v>1086129</v>
      </c>
      <c r="AQ262" s="131">
        <f>+AP262/BN_BolxEst2[[#This Row],[TOTAL]]</f>
        <v>0.51174687086993698</v>
      </c>
    </row>
    <row r="263" spans="1:43" x14ac:dyDescent="0.25">
      <c r="A263" s="5">
        <v>2016</v>
      </c>
      <c r="B263" s="5" t="s">
        <v>12</v>
      </c>
      <c r="C263" s="5" t="s">
        <v>26</v>
      </c>
      <c r="D263" s="3">
        <v>382279</v>
      </c>
      <c r="F263" s="114">
        <v>2016</v>
      </c>
      <c r="G263" s="114" t="s">
        <v>12</v>
      </c>
      <c r="H263" s="17">
        <v>382279</v>
      </c>
      <c r="I263" s="17">
        <v>8651</v>
      </c>
      <c r="J263" s="17">
        <v>0</v>
      </c>
      <c r="K263" s="17">
        <v>4726</v>
      </c>
      <c r="L263" s="17">
        <v>135337</v>
      </c>
      <c r="M263" s="17">
        <v>33684</v>
      </c>
      <c r="N263" s="17">
        <v>40489</v>
      </c>
      <c r="O263" s="17">
        <v>93865</v>
      </c>
      <c r="P263" s="17">
        <v>39810</v>
      </c>
      <c r="Q263" s="17">
        <v>106338</v>
      </c>
      <c r="R263" s="17">
        <v>147068</v>
      </c>
      <c r="S263" s="17">
        <v>22461</v>
      </c>
      <c r="T263" s="17">
        <v>85292</v>
      </c>
      <c r="U263" s="17">
        <v>83370</v>
      </c>
      <c r="V263" s="17">
        <v>42721</v>
      </c>
      <c r="W263" s="17">
        <v>129652</v>
      </c>
      <c r="X263" s="17">
        <v>110546</v>
      </c>
      <c r="Y263" s="17">
        <v>273641</v>
      </c>
      <c r="Z263" s="17">
        <v>40285</v>
      </c>
      <c r="AA263" s="17">
        <v>34976</v>
      </c>
      <c r="AB263" s="17">
        <v>43733</v>
      </c>
      <c r="AC263" s="17">
        <v>63685</v>
      </c>
      <c r="AD263" s="17">
        <v>44447</v>
      </c>
      <c r="AE263" s="15">
        <f t="shared" si="4"/>
        <v>1967056</v>
      </c>
      <c r="AF263" s="15"/>
      <c r="AN263" s="130">
        <f>SUMIFS(BN_BolxEst2[[#This Row],[Retiro]:[Villa Rosa]],BN_BolxEst2[[#This Row],[Retiro]:[Villa Rosa]],"&gt;="&amp;LARGE(BN_BolxEst2[[#This Row],[Retiro]:[Villa Rosa]],4))</f>
        <v>938325</v>
      </c>
      <c r="AO263" s="131">
        <f>+AN263/BN_BolxEst2[[#This Row],[TOTAL]]</f>
        <v>0.47701997299517657</v>
      </c>
      <c r="AP263" s="130">
        <f>+BN_BolxEst2[[#This Row],[TOTAL]]-AN263</f>
        <v>1028731</v>
      </c>
      <c r="AQ263" s="131">
        <f>+AP263/BN_BolxEst2[[#This Row],[TOTAL]]</f>
        <v>0.52298002700482349</v>
      </c>
    </row>
    <row r="264" spans="1:43" x14ac:dyDescent="0.25">
      <c r="A264" s="5">
        <v>2016</v>
      </c>
      <c r="B264" s="5" t="s">
        <v>13</v>
      </c>
      <c r="C264" s="5" t="s">
        <v>26</v>
      </c>
      <c r="D264" s="3">
        <v>362425</v>
      </c>
      <c r="F264" s="114">
        <v>2016</v>
      </c>
      <c r="G264" s="114" t="s">
        <v>13</v>
      </c>
      <c r="H264" s="17">
        <v>362425</v>
      </c>
      <c r="I264" s="17">
        <v>6974</v>
      </c>
      <c r="J264" s="17">
        <v>0</v>
      </c>
      <c r="K264" s="17">
        <v>5393</v>
      </c>
      <c r="L264" s="17">
        <v>121804</v>
      </c>
      <c r="M264" s="17">
        <v>31057</v>
      </c>
      <c r="N264" s="17">
        <v>39225</v>
      </c>
      <c r="O264" s="17">
        <v>83979</v>
      </c>
      <c r="P264" s="17">
        <v>32614</v>
      </c>
      <c r="Q264" s="17">
        <v>95697</v>
      </c>
      <c r="R264" s="17">
        <v>136851</v>
      </c>
      <c r="S264" s="17">
        <v>22185</v>
      </c>
      <c r="T264" s="17">
        <v>77316</v>
      </c>
      <c r="U264" s="17">
        <v>80366</v>
      </c>
      <c r="V264" s="17">
        <v>39765</v>
      </c>
      <c r="W264" s="17">
        <v>125416</v>
      </c>
      <c r="X264" s="17">
        <v>83792</v>
      </c>
      <c r="Y264" s="17">
        <v>239623</v>
      </c>
      <c r="Z264" s="17">
        <v>38019</v>
      </c>
      <c r="AA264" s="17">
        <v>32795</v>
      </c>
      <c r="AB264" s="17">
        <v>38860</v>
      </c>
      <c r="AC264" s="17">
        <v>61230</v>
      </c>
      <c r="AD264" s="17">
        <v>44406</v>
      </c>
      <c r="AE264" s="15">
        <f t="shared" si="4"/>
        <v>1799792</v>
      </c>
      <c r="AF264" s="15"/>
      <c r="AN264" s="130">
        <f>SUMIFS(BN_BolxEst2[[#This Row],[Retiro]:[Villa Rosa]],BN_BolxEst2[[#This Row],[Retiro]:[Villa Rosa]],"&gt;="&amp;LARGE(BN_BolxEst2[[#This Row],[Retiro]:[Villa Rosa]],4))</f>
        <v>864315</v>
      </c>
      <c r="AO264" s="131">
        <f>+AN264/BN_BolxEst2[[#This Row],[TOTAL]]</f>
        <v>0.48023049330144818</v>
      </c>
      <c r="AP264" s="130">
        <f>+BN_BolxEst2[[#This Row],[TOTAL]]-AN264</f>
        <v>935477</v>
      </c>
      <c r="AQ264" s="131">
        <f>+AP264/BN_BolxEst2[[#This Row],[TOTAL]]</f>
        <v>0.51976950669855182</v>
      </c>
    </row>
    <row r="265" spans="1:43" x14ac:dyDescent="0.25">
      <c r="A265" s="5">
        <v>2016</v>
      </c>
      <c r="B265" s="5" t="s">
        <v>14</v>
      </c>
      <c r="C265" s="5" t="s">
        <v>26</v>
      </c>
      <c r="D265" s="3">
        <v>435696</v>
      </c>
      <c r="F265" s="114">
        <v>2016</v>
      </c>
      <c r="G265" s="114" t="s">
        <v>14</v>
      </c>
      <c r="H265" s="17">
        <v>435696</v>
      </c>
      <c r="I265" s="17">
        <v>9505</v>
      </c>
      <c r="J265" s="17">
        <v>0</v>
      </c>
      <c r="K265" s="17">
        <v>6524</v>
      </c>
      <c r="L265" s="17">
        <v>116792</v>
      </c>
      <c r="M265" s="17">
        <v>39275</v>
      </c>
      <c r="N265" s="17">
        <v>47839</v>
      </c>
      <c r="O265" s="17">
        <v>121510</v>
      </c>
      <c r="P265" s="17">
        <v>45035</v>
      </c>
      <c r="Q265" s="17">
        <v>133928</v>
      </c>
      <c r="R265" s="17">
        <v>171168</v>
      </c>
      <c r="S265" s="17">
        <v>27395</v>
      </c>
      <c r="T265" s="17">
        <v>102146</v>
      </c>
      <c r="U265" s="17">
        <v>99454</v>
      </c>
      <c r="V265" s="17">
        <v>50848</v>
      </c>
      <c r="W265" s="17">
        <v>161680</v>
      </c>
      <c r="X265" s="17">
        <v>124956</v>
      </c>
      <c r="Y265" s="17">
        <v>308697</v>
      </c>
      <c r="Z265" s="17">
        <v>40742</v>
      </c>
      <c r="AA265" s="17">
        <v>41132</v>
      </c>
      <c r="AB265" s="17">
        <v>49437</v>
      </c>
      <c r="AC265" s="17">
        <v>76492</v>
      </c>
      <c r="AD265" s="17">
        <v>49913</v>
      </c>
      <c r="AE265" s="15">
        <f t="shared" si="4"/>
        <v>2260164</v>
      </c>
      <c r="AF265" s="15"/>
      <c r="AN265" s="130">
        <f>SUMIFS(BN_BolxEst2[[#This Row],[Retiro]:[Villa Rosa]],BN_BolxEst2[[#This Row],[Retiro]:[Villa Rosa]],"&gt;="&amp;LARGE(BN_BolxEst2[[#This Row],[Retiro]:[Villa Rosa]],4))</f>
        <v>1077241</v>
      </c>
      <c r="AO265" s="131">
        <f>+AN265/BN_BolxEst2[[#This Row],[TOTAL]]</f>
        <v>0.47662072309796988</v>
      </c>
      <c r="AP265" s="130">
        <f>+BN_BolxEst2[[#This Row],[TOTAL]]-AN265</f>
        <v>1182923</v>
      </c>
      <c r="AQ265" s="131">
        <f>+AP265/BN_BolxEst2[[#This Row],[TOTAL]]</f>
        <v>0.52337927690203012</v>
      </c>
    </row>
    <row r="266" spans="1:43" x14ac:dyDescent="0.25">
      <c r="A266" s="5">
        <v>2016</v>
      </c>
      <c r="B266" s="5" t="s">
        <v>15</v>
      </c>
      <c r="C266" s="5" t="s">
        <v>26</v>
      </c>
      <c r="D266" s="3">
        <v>419402</v>
      </c>
      <c r="F266" s="114">
        <v>2016</v>
      </c>
      <c r="G266" s="114" t="s">
        <v>15</v>
      </c>
      <c r="H266" s="17">
        <v>419402</v>
      </c>
      <c r="I266" s="17">
        <v>9109</v>
      </c>
      <c r="J266" s="17">
        <v>0</v>
      </c>
      <c r="K266" s="17">
        <v>14405</v>
      </c>
      <c r="L266" s="17">
        <v>112828</v>
      </c>
      <c r="M266" s="17">
        <v>41228</v>
      </c>
      <c r="N266" s="17">
        <v>47286</v>
      </c>
      <c r="O266" s="17">
        <v>107973</v>
      </c>
      <c r="P266" s="17">
        <v>43910</v>
      </c>
      <c r="Q266" s="17">
        <v>123194</v>
      </c>
      <c r="R266" s="17">
        <v>154370</v>
      </c>
      <c r="S266" s="17">
        <v>24104</v>
      </c>
      <c r="T266" s="17">
        <v>85157</v>
      </c>
      <c r="U266" s="17">
        <v>86190</v>
      </c>
      <c r="V266" s="17">
        <v>48306</v>
      </c>
      <c r="W266" s="17">
        <v>142921</v>
      </c>
      <c r="X266" s="17">
        <v>113808</v>
      </c>
      <c r="Y266" s="17">
        <v>268590</v>
      </c>
      <c r="Z266" s="17">
        <v>37199</v>
      </c>
      <c r="AA266" s="17">
        <v>37498</v>
      </c>
      <c r="AB266" s="17">
        <v>44171</v>
      </c>
      <c r="AC266" s="17">
        <v>72042</v>
      </c>
      <c r="AD266" s="17">
        <v>50226</v>
      </c>
      <c r="AE266" s="15">
        <f t="shared" si="4"/>
        <v>2083917</v>
      </c>
      <c r="AF266" s="15"/>
      <c r="AN266" s="130">
        <f>SUMIFS(BN_BolxEst2[[#This Row],[Retiro]:[Villa Rosa]],BN_BolxEst2[[#This Row],[Retiro]:[Villa Rosa]],"&gt;="&amp;LARGE(BN_BolxEst2[[#This Row],[Retiro]:[Villa Rosa]],4))</f>
        <v>985283</v>
      </c>
      <c r="AO266" s="131">
        <f>+AN266/BN_BolxEst2[[#This Row],[TOTAL]]</f>
        <v>0.47280337940522582</v>
      </c>
      <c r="AP266" s="130">
        <f>+BN_BolxEst2[[#This Row],[TOTAL]]-AN266</f>
        <v>1098634</v>
      </c>
      <c r="AQ266" s="131">
        <f>+AP266/BN_BolxEst2[[#This Row],[TOTAL]]</f>
        <v>0.52719662059477412</v>
      </c>
    </row>
    <row r="267" spans="1:43" x14ac:dyDescent="0.25">
      <c r="A267" s="5">
        <v>2016</v>
      </c>
      <c r="B267" s="5" t="s">
        <v>4</v>
      </c>
      <c r="C267" s="5" t="s">
        <v>26</v>
      </c>
      <c r="D267" s="3">
        <v>430392</v>
      </c>
      <c r="F267" s="114">
        <v>2016</v>
      </c>
      <c r="G267" s="114" t="s">
        <v>4</v>
      </c>
      <c r="H267" s="17">
        <v>430392</v>
      </c>
      <c r="I267" s="17">
        <v>7764</v>
      </c>
      <c r="J267" s="17">
        <v>0</v>
      </c>
      <c r="K267" s="17">
        <v>12617</v>
      </c>
      <c r="L267" s="17">
        <v>102544</v>
      </c>
      <c r="M267" s="17">
        <v>35624</v>
      </c>
      <c r="N267" s="17">
        <v>41908</v>
      </c>
      <c r="O267" s="17">
        <v>101616</v>
      </c>
      <c r="P267" s="17">
        <v>39891</v>
      </c>
      <c r="Q267" s="17">
        <v>112882</v>
      </c>
      <c r="R267" s="17">
        <v>158609</v>
      </c>
      <c r="S267" s="17">
        <v>22998</v>
      </c>
      <c r="T267" s="17">
        <v>72470</v>
      </c>
      <c r="U267" s="17">
        <v>86816</v>
      </c>
      <c r="V267" s="17">
        <v>42413</v>
      </c>
      <c r="W267" s="17">
        <v>131321</v>
      </c>
      <c r="X267" s="17">
        <v>118248</v>
      </c>
      <c r="Y267" s="17">
        <v>252830</v>
      </c>
      <c r="Z267" s="17">
        <v>34396</v>
      </c>
      <c r="AA267" s="17">
        <v>32706</v>
      </c>
      <c r="AB267" s="17">
        <v>40473</v>
      </c>
      <c r="AC267" s="17">
        <v>70034</v>
      </c>
      <c r="AD267" s="17">
        <v>43666</v>
      </c>
      <c r="AE267" s="15">
        <f t="shared" si="4"/>
        <v>1992218</v>
      </c>
      <c r="AF267" s="15"/>
      <c r="AN267" s="130">
        <f>SUMIFS(BN_BolxEst2[[#This Row],[Retiro]:[Villa Rosa]],BN_BolxEst2[[#This Row],[Retiro]:[Villa Rosa]],"&gt;="&amp;LARGE(BN_BolxEst2[[#This Row],[Retiro]:[Villa Rosa]],4))</f>
        <v>973152</v>
      </c>
      <c r="AO267" s="131">
        <f>+AN267/BN_BolxEst2[[#This Row],[TOTAL]]</f>
        <v>0.48847666269454448</v>
      </c>
      <c r="AP267" s="130">
        <f>+BN_BolxEst2[[#This Row],[TOTAL]]-AN267</f>
        <v>1019066</v>
      </c>
      <c r="AQ267" s="131">
        <f>+AP267/BN_BolxEst2[[#This Row],[TOTAL]]</f>
        <v>0.51152333730545552</v>
      </c>
    </row>
    <row r="268" spans="1:43" x14ac:dyDescent="0.25">
      <c r="A268" s="5">
        <v>2016</v>
      </c>
      <c r="B268" s="5" t="s">
        <v>5</v>
      </c>
      <c r="C268" s="5" t="s">
        <v>26</v>
      </c>
      <c r="D268" s="3">
        <v>421288</v>
      </c>
      <c r="F268" s="114">
        <v>2016</v>
      </c>
      <c r="G268" s="114" t="s">
        <v>5</v>
      </c>
      <c r="H268" s="17">
        <v>421288</v>
      </c>
      <c r="I268" s="17">
        <v>7560</v>
      </c>
      <c r="J268" s="17">
        <v>0</v>
      </c>
      <c r="K268" s="17">
        <v>10861</v>
      </c>
      <c r="L268" s="17">
        <v>107761</v>
      </c>
      <c r="M268" s="17">
        <v>34594</v>
      </c>
      <c r="N268" s="17">
        <v>35693</v>
      </c>
      <c r="O268" s="17">
        <v>96139</v>
      </c>
      <c r="P268" s="17">
        <v>38699</v>
      </c>
      <c r="Q268" s="17">
        <v>118579</v>
      </c>
      <c r="R268" s="17">
        <v>141902</v>
      </c>
      <c r="S268" s="17">
        <v>21722</v>
      </c>
      <c r="T268" s="17">
        <v>69139</v>
      </c>
      <c r="U268" s="17">
        <v>81787</v>
      </c>
      <c r="V268" s="17">
        <v>38371</v>
      </c>
      <c r="W268" s="17">
        <v>123832</v>
      </c>
      <c r="X268" s="17">
        <v>97679</v>
      </c>
      <c r="Y268" s="17">
        <v>232438</v>
      </c>
      <c r="Z268" s="17">
        <v>32551</v>
      </c>
      <c r="AA268" s="17">
        <v>32063</v>
      </c>
      <c r="AB268" s="17">
        <v>36956</v>
      </c>
      <c r="AC268" s="17">
        <v>65904</v>
      </c>
      <c r="AD268" s="17">
        <v>38147</v>
      </c>
      <c r="AE268" s="15">
        <f t="shared" si="4"/>
        <v>1883665</v>
      </c>
      <c r="AF268" s="15"/>
      <c r="AN268" s="130">
        <f>SUMIFS(BN_BolxEst2[[#This Row],[Retiro]:[Villa Rosa]],BN_BolxEst2[[#This Row],[Retiro]:[Villa Rosa]],"&gt;="&amp;LARGE(BN_BolxEst2[[#This Row],[Retiro]:[Villa Rosa]],4))</f>
        <v>919460</v>
      </c>
      <c r="AO268" s="131">
        <f>+AN268/BN_BolxEst2[[#This Row],[TOTAL]]</f>
        <v>0.48812288809315879</v>
      </c>
      <c r="AP268" s="130">
        <f>+BN_BolxEst2[[#This Row],[TOTAL]]-AN268</f>
        <v>964205</v>
      </c>
      <c r="AQ268" s="131">
        <f>+AP268/BN_BolxEst2[[#This Row],[TOTAL]]</f>
        <v>0.51187711190684115</v>
      </c>
    </row>
    <row r="269" spans="1:43" x14ac:dyDescent="0.25">
      <c r="A269" s="5">
        <v>2016</v>
      </c>
      <c r="B269" s="5" t="s">
        <v>6</v>
      </c>
      <c r="C269" s="5" t="s">
        <v>26</v>
      </c>
      <c r="D269" s="3">
        <v>425002</v>
      </c>
      <c r="F269" s="114">
        <v>2016</v>
      </c>
      <c r="G269" s="114" t="s">
        <v>6</v>
      </c>
      <c r="H269" s="17">
        <v>425002</v>
      </c>
      <c r="I269" s="17">
        <v>8537</v>
      </c>
      <c r="J269" s="17">
        <v>0</v>
      </c>
      <c r="K269" s="17">
        <v>8186</v>
      </c>
      <c r="L269" s="17">
        <v>109054</v>
      </c>
      <c r="M269" s="17">
        <v>32540</v>
      </c>
      <c r="N269" s="17">
        <v>36982</v>
      </c>
      <c r="O269" s="17">
        <v>87986</v>
      </c>
      <c r="P269" s="17">
        <v>38235</v>
      </c>
      <c r="Q269" s="17">
        <v>116358</v>
      </c>
      <c r="R269" s="17">
        <v>140699</v>
      </c>
      <c r="S269" s="17">
        <v>21029</v>
      </c>
      <c r="T269" s="17">
        <v>78206</v>
      </c>
      <c r="U269" s="17">
        <v>81901</v>
      </c>
      <c r="V269" s="17">
        <v>40500</v>
      </c>
      <c r="W269" s="17">
        <v>128600</v>
      </c>
      <c r="X269" s="17">
        <v>98584</v>
      </c>
      <c r="Y269" s="17">
        <v>249863</v>
      </c>
      <c r="Z269" s="17">
        <v>35693</v>
      </c>
      <c r="AA269" s="17">
        <v>33501</v>
      </c>
      <c r="AB269" s="17">
        <v>39740</v>
      </c>
      <c r="AC269" s="17">
        <v>68077</v>
      </c>
      <c r="AD269" s="17">
        <v>43495</v>
      </c>
      <c r="AE269" s="15">
        <f t="shared" si="4"/>
        <v>1922768</v>
      </c>
      <c r="AF269" s="15"/>
      <c r="AN269" s="130">
        <f>SUMIFS(BN_BolxEst2[[#This Row],[Retiro]:[Villa Rosa]],BN_BolxEst2[[#This Row],[Retiro]:[Villa Rosa]],"&gt;="&amp;LARGE(BN_BolxEst2[[#This Row],[Retiro]:[Villa Rosa]],4))</f>
        <v>944164</v>
      </c>
      <c r="AO269" s="131">
        <f>+AN269/BN_BolxEst2[[#This Row],[TOTAL]]</f>
        <v>0.49104416133407669</v>
      </c>
      <c r="AP269" s="130">
        <f>+BN_BolxEst2[[#This Row],[TOTAL]]-AN269</f>
        <v>978604</v>
      </c>
      <c r="AQ269" s="131">
        <f>+AP269/BN_BolxEst2[[#This Row],[TOTAL]]</f>
        <v>0.50895583866592331</v>
      </c>
    </row>
    <row r="270" spans="1:43" x14ac:dyDescent="0.25">
      <c r="A270" s="5">
        <v>2016</v>
      </c>
      <c r="B270" s="5" t="s">
        <v>7</v>
      </c>
      <c r="C270" s="5" t="s">
        <v>26</v>
      </c>
      <c r="D270" s="3">
        <v>456347</v>
      </c>
      <c r="F270" s="114">
        <v>2016</v>
      </c>
      <c r="G270" s="114" t="s">
        <v>7</v>
      </c>
      <c r="H270" s="17">
        <v>456347</v>
      </c>
      <c r="I270" s="17">
        <v>9524</v>
      </c>
      <c r="J270" s="17">
        <v>0</v>
      </c>
      <c r="K270" s="17">
        <v>12418</v>
      </c>
      <c r="L270" s="17">
        <v>137629</v>
      </c>
      <c r="M270" s="17">
        <v>38933</v>
      </c>
      <c r="N270" s="17">
        <v>43381</v>
      </c>
      <c r="O270" s="17">
        <v>93524</v>
      </c>
      <c r="P270" s="17">
        <v>42385</v>
      </c>
      <c r="Q270" s="17">
        <v>127509</v>
      </c>
      <c r="R270" s="17">
        <v>158818</v>
      </c>
      <c r="S270" s="17">
        <v>24642</v>
      </c>
      <c r="T270" s="17">
        <v>84709</v>
      </c>
      <c r="U270" s="17">
        <v>93665</v>
      </c>
      <c r="V270" s="17">
        <v>45593</v>
      </c>
      <c r="W270" s="17">
        <v>148775</v>
      </c>
      <c r="X270" s="17">
        <v>114477</v>
      </c>
      <c r="Y270" s="17">
        <v>290375</v>
      </c>
      <c r="Z270" s="17">
        <v>36834</v>
      </c>
      <c r="AA270" s="17">
        <v>37451</v>
      </c>
      <c r="AB270" s="17">
        <v>40035</v>
      </c>
      <c r="AC270" s="17">
        <v>76888</v>
      </c>
      <c r="AD270" s="17">
        <v>46656</v>
      </c>
      <c r="AE270" s="15">
        <f t="shared" si="4"/>
        <v>2160568</v>
      </c>
      <c r="AF270" s="15"/>
      <c r="AN270" s="130">
        <f>SUMIFS(BN_BolxEst2[[#This Row],[Retiro]:[Villa Rosa]],BN_BolxEst2[[#This Row],[Retiro]:[Villa Rosa]],"&gt;="&amp;LARGE(BN_BolxEst2[[#This Row],[Retiro]:[Villa Rosa]],4))</f>
        <v>1054315</v>
      </c>
      <c r="AO270" s="131">
        <f>+AN270/BN_BolxEst2[[#This Row],[TOTAL]]</f>
        <v>0.48798047550458956</v>
      </c>
      <c r="AP270" s="130">
        <f>+BN_BolxEst2[[#This Row],[TOTAL]]-AN270</f>
        <v>1106253</v>
      </c>
      <c r="AQ270" s="131">
        <f>+AP270/BN_BolxEst2[[#This Row],[TOTAL]]</f>
        <v>0.51201952449541044</v>
      </c>
    </row>
    <row r="271" spans="1:43" x14ac:dyDescent="0.25">
      <c r="A271" s="5">
        <v>2016</v>
      </c>
      <c r="B271" s="5" t="s">
        <v>8</v>
      </c>
      <c r="C271" s="5" t="s">
        <v>26</v>
      </c>
      <c r="D271" s="3">
        <v>464106</v>
      </c>
      <c r="F271" s="114">
        <v>2016</v>
      </c>
      <c r="G271" s="114" t="s">
        <v>8</v>
      </c>
      <c r="H271" s="17">
        <v>464106</v>
      </c>
      <c r="I271" s="17">
        <v>10511</v>
      </c>
      <c r="J271" s="17">
        <v>0</v>
      </c>
      <c r="K271" s="17">
        <v>23968</v>
      </c>
      <c r="L271" s="17">
        <v>162228</v>
      </c>
      <c r="M271" s="17">
        <v>47719</v>
      </c>
      <c r="N271" s="17">
        <v>62746</v>
      </c>
      <c r="O271" s="17">
        <v>110009</v>
      </c>
      <c r="P271" s="17">
        <v>49769</v>
      </c>
      <c r="Q271" s="17">
        <v>143256</v>
      </c>
      <c r="R271" s="17">
        <v>176475</v>
      </c>
      <c r="S271" s="17">
        <v>24941</v>
      </c>
      <c r="T271" s="17">
        <v>107195</v>
      </c>
      <c r="U271" s="17">
        <v>96910</v>
      </c>
      <c r="V271" s="17">
        <v>46128</v>
      </c>
      <c r="W271" s="17">
        <v>165976</v>
      </c>
      <c r="X271" s="17">
        <v>131047</v>
      </c>
      <c r="Y271" s="17">
        <v>328568</v>
      </c>
      <c r="Z271" s="17">
        <v>51583</v>
      </c>
      <c r="AA271" s="17">
        <v>39962</v>
      </c>
      <c r="AB271" s="17">
        <v>43648</v>
      </c>
      <c r="AC271" s="17">
        <v>78386</v>
      </c>
      <c r="AD271" s="17">
        <v>61782</v>
      </c>
      <c r="AE271" s="15">
        <f t="shared" si="4"/>
        <v>2426913</v>
      </c>
      <c r="AF271" s="15"/>
      <c r="AN271" s="130">
        <f>SUMIFS(BN_BolxEst2[[#This Row],[Retiro]:[Villa Rosa]],BN_BolxEst2[[#This Row],[Retiro]:[Villa Rosa]],"&gt;="&amp;LARGE(BN_BolxEst2[[#This Row],[Retiro]:[Villa Rosa]],4))</f>
        <v>1135125</v>
      </c>
      <c r="AO271" s="131">
        <f>+AN271/BN_BolxEst2[[#This Row],[TOTAL]]</f>
        <v>0.46772381210204073</v>
      </c>
      <c r="AP271" s="130">
        <f>+BN_BolxEst2[[#This Row],[TOTAL]]-AN271</f>
        <v>1291788</v>
      </c>
      <c r="AQ271" s="131">
        <f>+AP271/BN_BolxEst2[[#This Row],[TOTAL]]</f>
        <v>0.53227618789795927</v>
      </c>
    </row>
    <row r="272" spans="1:43" x14ac:dyDescent="0.25">
      <c r="A272" s="5">
        <v>2016</v>
      </c>
      <c r="B272" s="5" t="s">
        <v>9</v>
      </c>
      <c r="C272" s="5" t="s">
        <v>26</v>
      </c>
      <c r="D272" s="3">
        <v>464625</v>
      </c>
      <c r="F272" s="114">
        <v>2016</v>
      </c>
      <c r="G272" s="114" t="s">
        <v>9</v>
      </c>
      <c r="H272" s="17">
        <v>464625</v>
      </c>
      <c r="I272" s="17">
        <v>10936</v>
      </c>
      <c r="J272" s="17">
        <v>0</v>
      </c>
      <c r="K272" s="17">
        <v>25628</v>
      </c>
      <c r="L272" s="17">
        <v>170845</v>
      </c>
      <c r="M272" s="17">
        <v>47522</v>
      </c>
      <c r="N272" s="17">
        <v>60329</v>
      </c>
      <c r="O272" s="17">
        <v>106806</v>
      </c>
      <c r="P272" s="17">
        <v>47689</v>
      </c>
      <c r="Q272" s="17">
        <v>134213</v>
      </c>
      <c r="R272" s="17">
        <v>185216</v>
      </c>
      <c r="S272" s="17">
        <v>24588</v>
      </c>
      <c r="T272" s="17">
        <v>113876</v>
      </c>
      <c r="U272" s="17">
        <v>94114</v>
      </c>
      <c r="V272" s="17">
        <v>47112</v>
      </c>
      <c r="W272" s="17">
        <v>165068</v>
      </c>
      <c r="X272" s="17">
        <v>123074</v>
      </c>
      <c r="Y272" s="17">
        <v>323840</v>
      </c>
      <c r="Z272" s="17">
        <v>52832</v>
      </c>
      <c r="AA272" s="17">
        <v>40476</v>
      </c>
      <c r="AB272" s="17">
        <v>45420</v>
      </c>
      <c r="AC272" s="17">
        <v>76415</v>
      </c>
      <c r="AD272" s="17">
        <v>67154</v>
      </c>
      <c r="AE272" s="15">
        <f t="shared" si="4"/>
        <v>2427778</v>
      </c>
      <c r="AF272" s="15"/>
      <c r="AN272" s="130">
        <f>SUMIFS(BN_BolxEst2[[#This Row],[Retiro]:[Villa Rosa]],BN_BolxEst2[[#This Row],[Retiro]:[Villa Rosa]],"&gt;="&amp;LARGE(BN_BolxEst2[[#This Row],[Retiro]:[Villa Rosa]],4))</f>
        <v>1144526</v>
      </c>
      <c r="AO272" s="131">
        <f>+AN272/BN_BolxEst2[[#This Row],[TOTAL]]</f>
        <v>0.47142943053277525</v>
      </c>
      <c r="AP272" s="130">
        <f>+BN_BolxEst2[[#This Row],[TOTAL]]-AN272</f>
        <v>1283252</v>
      </c>
      <c r="AQ272" s="131">
        <f>+AP272/BN_BolxEst2[[#This Row],[TOTAL]]</f>
        <v>0.5285705694672248</v>
      </c>
    </row>
    <row r="273" spans="1:43" x14ac:dyDescent="0.25">
      <c r="A273" s="5">
        <v>2016</v>
      </c>
      <c r="B273" s="5" t="s">
        <v>10</v>
      </c>
      <c r="C273" s="5" t="s">
        <v>26</v>
      </c>
      <c r="D273" s="3">
        <v>488131</v>
      </c>
      <c r="F273" s="114">
        <v>2016</v>
      </c>
      <c r="G273" s="114" t="s">
        <v>10</v>
      </c>
      <c r="H273" s="17">
        <v>488131</v>
      </c>
      <c r="I273" s="17">
        <v>12255</v>
      </c>
      <c r="J273" s="17">
        <v>0</v>
      </c>
      <c r="K273" s="17">
        <v>25111</v>
      </c>
      <c r="L273" s="17">
        <v>183421</v>
      </c>
      <c r="M273" s="17">
        <v>49230</v>
      </c>
      <c r="N273" s="17">
        <v>62320</v>
      </c>
      <c r="O273" s="17">
        <v>119616</v>
      </c>
      <c r="P273" s="17">
        <v>53571</v>
      </c>
      <c r="Q273" s="17">
        <v>143186</v>
      </c>
      <c r="R273" s="17">
        <v>189608</v>
      </c>
      <c r="S273" s="17">
        <v>27310</v>
      </c>
      <c r="T273" s="17">
        <v>122815</v>
      </c>
      <c r="U273" s="17">
        <v>97809</v>
      </c>
      <c r="V273" s="17">
        <v>49685</v>
      </c>
      <c r="W273" s="17">
        <v>170772</v>
      </c>
      <c r="X273" s="17">
        <v>130593</v>
      </c>
      <c r="Y273" s="17">
        <v>329673</v>
      </c>
      <c r="Z273" s="17">
        <v>55082</v>
      </c>
      <c r="AA273" s="17">
        <v>42347</v>
      </c>
      <c r="AB273" s="17">
        <v>50294</v>
      </c>
      <c r="AC273" s="17">
        <v>84860</v>
      </c>
      <c r="AD273" s="17">
        <v>68678</v>
      </c>
      <c r="AE273" s="15">
        <f t="shared" si="4"/>
        <v>2556367</v>
      </c>
      <c r="AF273" s="15"/>
      <c r="AN273" s="130">
        <f>SUMIFS(BN_BolxEst2[[#This Row],[Retiro]:[Villa Rosa]],BN_BolxEst2[[#This Row],[Retiro]:[Villa Rosa]],"&gt;="&amp;LARGE(BN_BolxEst2[[#This Row],[Retiro]:[Villa Rosa]],4))</f>
        <v>1190833</v>
      </c>
      <c r="AO273" s="131">
        <f>+AN273/BN_BolxEst2[[#This Row],[TOTAL]]</f>
        <v>0.46583021921343842</v>
      </c>
      <c r="AP273" s="130">
        <f>+BN_BolxEst2[[#This Row],[TOTAL]]-AN273</f>
        <v>1365534</v>
      </c>
      <c r="AQ273" s="131">
        <f>+AP273/BN_BolxEst2[[#This Row],[TOTAL]]</f>
        <v>0.53416978078656152</v>
      </c>
    </row>
    <row r="274" spans="1:43" x14ac:dyDescent="0.25">
      <c r="A274" s="5">
        <v>2016</v>
      </c>
      <c r="B274" s="5" t="s">
        <v>11</v>
      </c>
      <c r="C274" s="5" t="s">
        <v>26</v>
      </c>
      <c r="D274" s="3">
        <v>411508</v>
      </c>
      <c r="F274" s="114">
        <v>2016</v>
      </c>
      <c r="G274" s="114" t="s">
        <v>11</v>
      </c>
      <c r="H274" s="17">
        <v>411508</v>
      </c>
      <c r="I274" s="17">
        <v>8886</v>
      </c>
      <c r="J274" s="17">
        <v>0</v>
      </c>
      <c r="K274" s="17">
        <v>11651</v>
      </c>
      <c r="L274" s="17">
        <v>156058</v>
      </c>
      <c r="M274" s="17">
        <v>31875</v>
      </c>
      <c r="N274" s="17">
        <v>48201</v>
      </c>
      <c r="O274" s="17">
        <v>98485</v>
      </c>
      <c r="P274" s="17">
        <v>40840</v>
      </c>
      <c r="Q274" s="17">
        <v>115245</v>
      </c>
      <c r="R274" s="17">
        <v>158433</v>
      </c>
      <c r="S274" s="17">
        <v>22243</v>
      </c>
      <c r="T274" s="17">
        <v>104837</v>
      </c>
      <c r="U274" s="17">
        <v>84836</v>
      </c>
      <c r="V274" s="17">
        <v>42901</v>
      </c>
      <c r="W274" s="17">
        <v>150782</v>
      </c>
      <c r="X274" s="17">
        <v>109594</v>
      </c>
      <c r="Y274" s="17">
        <v>288318</v>
      </c>
      <c r="Z274" s="17">
        <v>45980</v>
      </c>
      <c r="AA274" s="17">
        <v>36291</v>
      </c>
      <c r="AB274" s="17">
        <v>47786</v>
      </c>
      <c r="AC274" s="17">
        <v>72890</v>
      </c>
      <c r="AD274" s="17">
        <v>62396</v>
      </c>
      <c r="AE274" s="15">
        <f t="shared" si="4"/>
        <v>2150036</v>
      </c>
      <c r="AF274" s="15"/>
      <c r="AN274" s="130">
        <f>SUMIFS(BN_BolxEst2[[#This Row],[Retiro]:[Villa Rosa]],BN_BolxEst2[[#This Row],[Retiro]:[Villa Rosa]],"&gt;="&amp;LARGE(BN_BolxEst2[[#This Row],[Retiro]:[Villa Rosa]],4))</f>
        <v>1014317</v>
      </c>
      <c r="AO274" s="131">
        <f>+AN274/BN_BolxEst2[[#This Row],[TOTAL]]</f>
        <v>0.47176744947526461</v>
      </c>
      <c r="AP274" s="130">
        <f>+BN_BolxEst2[[#This Row],[TOTAL]]-AN274</f>
        <v>1135719</v>
      </c>
      <c r="AQ274" s="131">
        <f>+AP274/BN_BolxEst2[[#This Row],[TOTAL]]</f>
        <v>0.52823255052473539</v>
      </c>
    </row>
    <row r="275" spans="1:43" x14ac:dyDescent="0.25">
      <c r="A275" s="5">
        <v>2017</v>
      </c>
      <c r="B275" s="5" t="s">
        <v>12</v>
      </c>
      <c r="C275" s="5" t="s">
        <v>26</v>
      </c>
      <c r="D275" s="3">
        <v>365769</v>
      </c>
      <c r="F275" s="114">
        <v>2017</v>
      </c>
      <c r="G275" s="114" t="s">
        <v>12</v>
      </c>
      <c r="H275" s="17">
        <v>365769</v>
      </c>
      <c r="I275" s="17">
        <v>8923</v>
      </c>
      <c r="J275" s="17">
        <v>0</v>
      </c>
      <c r="K275" s="17">
        <v>8700</v>
      </c>
      <c r="L275" s="17">
        <v>138402</v>
      </c>
      <c r="M275" s="17">
        <v>34265</v>
      </c>
      <c r="N275" s="17">
        <v>44840</v>
      </c>
      <c r="O275" s="17">
        <v>90290</v>
      </c>
      <c r="P275" s="17">
        <v>37772</v>
      </c>
      <c r="Q275" s="17">
        <v>104609</v>
      </c>
      <c r="R275" s="17">
        <v>153758</v>
      </c>
      <c r="S275" s="17">
        <v>20222</v>
      </c>
      <c r="T275" s="17">
        <v>96970</v>
      </c>
      <c r="U275" s="17">
        <v>76579</v>
      </c>
      <c r="V275" s="17">
        <v>40214</v>
      </c>
      <c r="W275" s="17">
        <v>133505</v>
      </c>
      <c r="X275" s="17">
        <v>105439</v>
      </c>
      <c r="Y275" s="17">
        <v>262130</v>
      </c>
      <c r="Z275" s="17">
        <v>42839</v>
      </c>
      <c r="AA275" s="17">
        <v>32853</v>
      </c>
      <c r="AB275" s="17">
        <v>41488</v>
      </c>
      <c r="AC275" s="17">
        <v>68994</v>
      </c>
      <c r="AD275" s="17">
        <v>60402</v>
      </c>
      <c r="AE275" s="15">
        <f t="shared" si="4"/>
        <v>1968963</v>
      </c>
      <c r="AF275" s="15"/>
      <c r="AN275" s="130">
        <f>SUMIFS(BN_BolxEst2[[#This Row],[Retiro]:[Villa Rosa]],BN_BolxEst2[[#This Row],[Retiro]:[Villa Rosa]],"&gt;="&amp;LARGE(BN_BolxEst2[[#This Row],[Retiro]:[Villa Rosa]],4))</f>
        <v>920059</v>
      </c>
      <c r="AO275" s="131">
        <f>+AN275/BN_BolxEst2[[#This Row],[TOTAL]]</f>
        <v>0.46728100020162899</v>
      </c>
      <c r="AP275" s="130">
        <f>+BN_BolxEst2[[#This Row],[TOTAL]]-AN275</f>
        <v>1048904</v>
      </c>
      <c r="AQ275" s="131">
        <f>+AP275/BN_BolxEst2[[#This Row],[TOTAL]]</f>
        <v>0.53271899979837101</v>
      </c>
    </row>
    <row r="276" spans="1:43" x14ac:dyDescent="0.25">
      <c r="A276" s="5">
        <v>2017</v>
      </c>
      <c r="B276" s="5" t="s">
        <v>13</v>
      </c>
      <c r="C276" s="5" t="s">
        <v>26</v>
      </c>
      <c r="D276" s="3">
        <v>348336</v>
      </c>
      <c r="F276" s="114">
        <v>2017</v>
      </c>
      <c r="G276" s="114" t="s">
        <v>13</v>
      </c>
      <c r="H276" s="17">
        <v>348336</v>
      </c>
      <c r="I276" s="17">
        <v>8246</v>
      </c>
      <c r="J276" s="17">
        <v>0</v>
      </c>
      <c r="K276" s="17">
        <v>11035</v>
      </c>
      <c r="L276" s="17">
        <v>128849</v>
      </c>
      <c r="M276" s="17">
        <v>27891</v>
      </c>
      <c r="N276" s="17">
        <v>36718</v>
      </c>
      <c r="O276" s="17">
        <v>82358</v>
      </c>
      <c r="P276" s="17">
        <v>35148</v>
      </c>
      <c r="Q276" s="17">
        <v>96519</v>
      </c>
      <c r="R276" s="17">
        <v>147120</v>
      </c>
      <c r="S276" s="17">
        <v>17964</v>
      </c>
      <c r="T276" s="17">
        <v>87322</v>
      </c>
      <c r="U276" s="17">
        <v>68774</v>
      </c>
      <c r="V276" s="17">
        <v>36083</v>
      </c>
      <c r="W276" s="17">
        <v>118320</v>
      </c>
      <c r="X276" s="17">
        <v>90828</v>
      </c>
      <c r="Y276" s="17">
        <v>240081</v>
      </c>
      <c r="Z276" s="17">
        <v>37932</v>
      </c>
      <c r="AA276" s="17">
        <v>29188</v>
      </c>
      <c r="AB276" s="17">
        <v>39701</v>
      </c>
      <c r="AC276" s="17">
        <v>60363</v>
      </c>
      <c r="AD276" s="17">
        <v>49460</v>
      </c>
      <c r="AE276" s="15">
        <f t="shared" si="4"/>
        <v>1798236</v>
      </c>
      <c r="AF276" s="15"/>
      <c r="AN276" s="130">
        <f>SUMIFS(BN_BolxEst2[[#This Row],[Retiro]:[Villa Rosa]],BN_BolxEst2[[#This Row],[Retiro]:[Villa Rosa]],"&gt;="&amp;LARGE(BN_BolxEst2[[#This Row],[Retiro]:[Villa Rosa]],4))</f>
        <v>864386</v>
      </c>
      <c r="AO276" s="131">
        <f>+AN276/BN_BolxEst2[[#This Row],[TOTAL]]</f>
        <v>0.48068551625036982</v>
      </c>
      <c r="AP276" s="130">
        <f>+BN_BolxEst2[[#This Row],[TOTAL]]-AN276</f>
        <v>933850</v>
      </c>
      <c r="AQ276" s="131">
        <f>+AP276/BN_BolxEst2[[#This Row],[TOTAL]]</f>
        <v>0.51931448374963018</v>
      </c>
    </row>
    <row r="277" spans="1:43" x14ac:dyDescent="0.25">
      <c r="A277" s="5">
        <v>2017</v>
      </c>
      <c r="B277" s="5" t="s">
        <v>14</v>
      </c>
      <c r="C277" s="5" t="s">
        <v>26</v>
      </c>
      <c r="D277" s="3">
        <v>429708</v>
      </c>
      <c r="F277" s="114">
        <v>2017</v>
      </c>
      <c r="G277" s="114" t="s">
        <v>14</v>
      </c>
      <c r="H277" s="17">
        <v>429708</v>
      </c>
      <c r="I277" s="17">
        <v>9754</v>
      </c>
      <c r="J277" s="17">
        <v>0</v>
      </c>
      <c r="K277" s="17">
        <v>13460</v>
      </c>
      <c r="L277" s="17">
        <v>161117</v>
      </c>
      <c r="M277" s="17">
        <v>40593</v>
      </c>
      <c r="N277" s="17">
        <v>51286</v>
      </c>
      <c r="O277" s="17">
        <v>101286</v>
      </c>
      <c r="P277" s="17">
        <v>36642</v>
      </c>
      <c r="Q277" s="17">
        <v>121368</v>
      </c>
      <c r="R277" s="17">
        <v>167224</v>
      </c>
      <c r="S277" s="17">
        <v>25262</v>
      </c>
      <c r="T277" s="17">
        <v>109223</v>
      </c>
      <c r="U277" s="17">
        <v>88199</v>
      </c>
      <c r="V277" s="17">
        <v>43604</v>
      </c>
      <c r="W277" s="17">
        <v>152776</v>
      </c>
      <c r="X277" s="17">
        <v>115306</v>
      </c>
      <c r="Y277" s="17">
        <v>297676</v>
      </c>
      <c r="Z277" s="17">
        <v>46199</v>
      </c>
      <c r="AA277" s="17">
        <v>38020</v>
      </c>
      <c r="AB277" s="17">
        <v>46304</v>
      </c>
      <c r="AC277" s="17">
        <v>76347</v>
      </c>
      <c r="AD277" s="17">
        <v>57022</v>
      </c>
      <c r="AE277" s="15">
        <f t="shared" si="4"/>
        <v>2228376</v>
      </c>
      <c r="AF277" s="15"/>
      <c r="AN277" s="130">
        <f>SUMIFS(BN_BolxEst2[[#This Row],[Retiro]:[Villa Rosa]],BN_BolxEst2[[#This Row],[Retiro]:[Villa Rosa]],"&gt;="&amp;LARGE(BN_BolxEst2[[#This Row],[Retiro]:[Villa Rosa]],4))</f>
        <v>1055725</v>
      </c>
      <c r="AO277" s="131">
        <f>+AN277/BN_BolxEst2[[#This Row],[TOTAL]]</f>
        <v>0.47376430189519181</v>
      </c>
      <c r="AP277" s="130">
        <f>+BN_BolxEst2[[#This Row],[TOTAL]]-AN277</f>
        <v>1172651</v>
      </c>
      <c r="AQ277" s="131">
        <f>+AP277/BN_BolxEst2[[#This Row],[TOTAL]]</f>
        <v>0.52623569810480819</v>
      </c>
    </row>
    <row r="278" spans="1:43" x14ac:dyDescent="0.25">
      <c r="A278" s="5">
        <v>2017</v>
      </c>
      <c r="B278" s="5" t="s">
        <v>15</v>
      </c>
      <c r="C278" s="5" t="s">
        <v>26</v>
      </c>
      <c r="D278" s="3">
        <v>430016</v>
      </c>
      <c r="F278" s="114">
        <v>2017</v>
      </c>
      <c r="G278" s="114" t="s">
        <v>15</v>
      </c>
      <c r="H278" s="17">
        <v>430016</v>
      </c>
      <c r="I278" s="17">
        <v>9918</v>
      </c>
      <c r="J278" s="17">
        <v>0</v>
      </c>
      <c r="K278" s="17">
        <v>25142</v>
      </c>
      <c r="L278" s="17">
        <v>157596</v>
      </c>
      <c r="M278" s="17">
        <v>37645</v>
      </c>
      <c r="N278" s="17">
        <v>47129</v>
      </c>
      <c r="O278" s="17">
        <v>90654</v>
      </c>
      <c r="P278" s="17">
        <v>37184</v>
      </c>
      <c r="Q278" s="17">
        <v>110763</v>
      </c>
      <c r="R278" s="17">
        <v>153570</v>
      </c>
      <c r="S278" s="17">
        <v>22968</v>
      </c>
      <c r="T278" s="17">
        <v>92419</v>
      </c>
      <c r="U278" s="17">
        <v>76474</v>
      </c>
      <c r="V278" s="17">
        <v>40494</v>
      </c>
      <c r="W278" s="17">
        <v>141311</v>
      </c>
      <c r="X278" s="17">
        <v>97009</v>
      </c>
      <c r="Y278" s="17">
        <v>264001</v>
      </c>
      <c r="Z278" s="17">
        <v>43142</v>
      </c>
      <c r="AA278" s="17">
        <v>35379</v>
      </c>
      <c r="AB278" s="17">
        <v>38478</v>
      </c>
      <c r="AC278" s="17">
        <v>68901</v>
      </c>
      <c r="AD278" s="17">
        <v>48057</v>
      </c>
      <c r="AE278" s="15">
        <f t="shared" si="4"/>
        <v>2068250</v>
      </c>
      <c r="AF278" s="15"/>
      <c r="AN278" s="130">
        <f>SUMIFS(BN_BolxEst2[[#This Row],[Retiro]:[Villa Rosa]],BN_BolxEst2[[#This Row],[Retiro]:[Villa Rosa]],"&gt;="&amp;LARGE(BN_BolxEst2[[#This Row],[Retiro]:[Villa Rosa]],4))</f>
        <v>1005183</v>
      </c>
      <c r="AO278" s="131">
        <f>+AN278/BN_BolxEst2[[#This Row],[TOTAL]]</f>
        <v>0.48600652725734317</v>
      </c>
      <c r="AP278" s="130">
        <f>+BN_BolxEst2[[#This Row],[TOTAL]]-AN278</f>
        <v>1063067</v>
      </c>
      <c r="AQ278" s="131">
        <f>+AP278/BN_BolxEst2[[#This Row],[TOTAL]]</f>
        <v>0.51399347274265683</v>
      </c>
    </row>
    <row r="279" spans="1:43" x14ac:dyDescent="0.25">
      <c r="A279" s="5">
        <v>2017</v>
      </c>
      <c r="B279" s="5" t="s">
        <v>4</v>
      </c>
      <c r="C279" s="5" t="s">
        <v>26</v>
      </c>
      <c r="D279" s="3">
        <v>470920</v>
      </c>
      <c r="F279" s="114">
        <v>2017</v>
      </c>
      <c r="G279" s="114" t="s">
        <v>4</v>
      </c>
      <c r="H279" s="17">
        <v>470920</v>
      </c>
      <c r="I279" s="17">
        <v>10566</v>
      </c>
      <c r="J279" s="17">
        <v>0</v>
      </c>
      <c r="K279" s="17">
        <v>26901</v>
      </c>
      <c r="L279" s="17">
        <v>171691</v>
      </c>
      <c r="M279" s="17">
        <v>39507</v>
      </c>
      <c r="N279" s="17">
        <v>50711</v>
      </c>
      <c r="O279" s="17">
        <v>99926</v>
      </c>
      <c r="P279" s="17">
        <v>40383</v>
      </c>
      <c r="Q279" s="17">
        <v>121092</v>
      </c>
      <c r="R279" s="17">
        <v>171399</v>
      </c>
      <c r="S279" s="17">
        <v>25131</v>
      </c>
      <c r="T279" s="17">
        <v>101250</v>
      </c>
      <c r="U279" s="17">
        <v>81171</v>
      </c>
      <c r="V279" s="17">
        <v>43656</v>
      </c>
      <c r="W279" s="17">
        <v>153599</v>
      </c>
      <c r="X279" s="17">
        <v>107967</v>
      </c>
      <c r="Y279" s="17">
        <v>299024</v>
      </c>
      <c r="Z279" s="17">
        <v>46700</v>
      </c>
      <c r="AA279" s="17">
        <v>38346</v>
      </c>
      <c r="AB279" s="17">
        <v>43620</v>
      </c>
      <c r="AC279" s="17">
        <v>75425</v>
      </c>
      <c r="AD279" s="17">
        <v>52495</v>
      </c>
      <c r="AE279" s="15">
        <f t="shared" si="4"/>
        <v>2271480</v>
      </c>
      <c r="AF279" s="15"/>
      <c r="AN279" s="130">
        <f>SUMIFS(BN_BolxEst2[[#This Row],[Retiro]:[Villa Rosa]],BN_BolxEst2[[#This Row],[Retiro]:[Villa Rosa]],"&gt;="&amp;LARGE(BN_BolxEst2[[#This Row],[Retiro]:[Villa Rosa]],4))</f>
        <v>1113034</v>
      </c>
      <c r="AO279" s="131">
        <f>+AN279/BN_BolxEst2[[#This Row],[TOTAL]]</f>
        <v>0.4900038741261204</v>
      </c>
      <c r="AP279" s="130">
        <f>+BN_BolxEst2[[#This Row],[TOTAL]]-AN279</f>
        <v>1158446</v>
      </c>
      <c r="AQ279" s="131">
        <f>+AP279/BN_BolxEst2[[#This Row],[TOTAL]]</f>
        <v>0.50999612587387955</v>
      </c>
    </row>
    <row r="280" spans="1:43" x14ac:dyDescent="0.25">
      <c r="A280" s="5">
        <v>2017</v>
      </c>
      <c r="B280" s="5" t="s">
        <v>5</v>
      </c>
      <c r="C280" s="5" t="s">
        <v>26</v>
      </c>
      <c r="D280" s="3">
        <v>460730</v>
      </c>
      <c r="F280" s="114">
        <v>2017</v>
      </c>
      <c r="G280" s="114" t="s">
        <v>5</v>
      </c>
      <c r="H280" s="17">
        <v>460730</v>
      </c>
      <c r="I280" s="17">
        <v>10177</v>
      </c>
      <c r="J280" s="17">
        <v>0</v>
      </c>
      <c r="K280" s="17">
        <v>26609</v>
      </c>
      <c r="L280" s="17">
        <v>170753</v>
      </c>
      <c r="M280" s="17">
        <v>38703</v>
      </c>
      <c r="N280" s="17">
        <v>46149</v>
      </c>
      <c r="O280" s="17">
        <v>103194</v>
      </c>
      <c r="P280" s="17">
        <v>37837</v>
      </c>
      <c r="Q280" s="17">
        <v>122241</v>
      </c>
      <c r="R280" s="17">
        <v>168759</v>
      </c>
      <c r="S280" s="17">
        <v>23240</v>
      </c>
      <c r="T280" s="17">
        <v>94019</v>
      </c>
      <c r="U280" s="17">
        <v>80789</v>
      </c>
      <c r="V280" s="17">
        <v>40483</v>
      </c>
      <c r="W280" s="17">
        <v>147516</v>
      </c>
      <c r="X280" s="17">
        <v>104159</v>
      </c>
      <c r="Y280" s="17">
        <v>260511</v>
      </c>
      <c r="Z280" s="17">
        <v>47174</v>
      </c>
      <c r="AA280" s="17">
        <v>38205</v>
      </c>
      <c r="AB280" s="17">
        <v>43982</v>
      </c>
      <c r="AC280" s="17">
        <v>69009</v>
      </c>
      <c r="AD280" s="17">
        <v>48613</v>
      </c>
      <c r="AE280" s="15">
        <f t="shared" si="4"/>
        <v>2182852</v>
      </c>
      <c r="AF280" s="15"/>
      <c r="AN280" s="130">
        <f>SUMIFS(BN_BolxEst2[[#This Row],[Retiro]:[Villa Rosa]],BN_BolxEst2[[#This Row],[Retiro]:[Villa Rosa]],"&gt;="&amp;LARGE(BN_BolxEst2[[#This Row],[Retiro]:[Villa Rosa]],4))</f>
        <v>1060753</v>
      </c>
      <c r="AO280" s="131">
        <f>+AN280/BN_BolxEst2[[#This Row],[TOTAL]]</f>
        <v>0.48594819987795784</v>
      </c>
      <c r="AP280" s="130">
        <f>+BN_BolxEst2[[#This Row],[TOTAL]]-AN280</f>
        <v>1122099</v>
      </c>
      <c r="AQ280" s="131">
        <f>+AP280/BN_BolxEst2[[#This Row],[TOTAL]]</f>
        <v>0.51405180012204221</v>
      </c>
    </row>
    <row r="281" spans="1:43" x14ac:dyDescent="0.25">
      <c r="A281" s="5">
        <v>2017</v>
      </c>
      <c r="B281" s="5" t="s">
        <v>6</v>
      </c>
      <c r="C281" s="5" t="s">
        <v>26</v>
      </c>
      <c r="D281" s="3">
        <v>448699</v>
      </c>
      <c r="F281" s="114">
        <v>2017</v>
      </c>
      <c r="G281" s="114" t="s">
        <v>6</v>
      </c>
      <c r="H281" s="17">
        <v>448699</v>
      </c>
      <c r="I281" s="17">
        <v>9329</v>
      </c>
      <c r="J281" s="17">
        <v>0</v>
      </c>
      <c r="K281" s="17">
        <v>18426</v>
      </c>
      <c r="L281" s="17">
        <v>164406</v>
      </c>
      <c r="M281" s="17">
        <v>37808</v>
      </c>
      <c r="N281" s="17">
        <v>41273</v>
      </c>
      <c r="O281" s="17">
        <v>99097</v>
      </c>
      <c r="P281" s="17">
        <v>41291</v>
      </c>
      <c r="Q281" s="17">
        <v>115860</v>
      </c>
      <c r="R281" s="17">
        <v>172316</v>
      </c>
      <c r="S281" s="17">
        <v>24437</v>
      </c>
      <c r="T281" s="17">
        <v>93767</v>
      </c>
      <c r="U281" s="17">
        <v>80701</v>
      </c>
      <c r="V281" s="17">
        <v>45556</v>
      </c>
      <c r="W281" s="17">
        <v>147616</v>
      </c>
      <c r="X281" s="17">
        <v>109788</v>
      </c>
      <c r="Y281" s="17">
        <v>279745</v>
      </c>
      <c r="Z281" s="17">
        <v>50536</v>
      </c>
      <c r="AA281" s="17">
        <v>37411</v>
      </c>
      <c r="AB281" s="17">
        <v>46492</v>
      </c>
      <c r="AC281" s="17">
        <v>72565</v>
      </c>
      <c r="AD281" s="17">
        <v>54686</v>
      </c>
      <c r="AE281" s="15">
        <f t="shared" si="4"/>
        <v>2191805</v>
      </c>
      <c r="AF281" s="15"/>
      <c r="AN281" s="130">
        <f>SUMIFS(BN_BolxEst2[[#This Row],[Retiro]:[Villa Rosa]],BN_BolxEst2[[#This Row],[Retiro]:[Villa Rosa]],"&gt;="&amp;LARGE(BN_BolxEst2[[#This Row],[Retiro]:[Villa Rosa]],4))</f>
        <v>1065166</v>
      </c>
      <c r="AO281" s="131">
        <f>+AN281/BN_BolxEst2[[#This Row],[TOTAL]]</f>
        <v>0.48597662657033813</v>
      </c>
      <c r="AP281" s="130">
        <f>+BN_BolxEst2[[#This Row],[TOTAL]]-AN281</f>
        <v>1126639</v>
      </c>
      <c r="AQ281" s="131">
        <f>+AP281/BN_BolxEst2[[#This Row],[TOTAL]]</f>
        <v>0.51402337342966187</v>
      </c>
    </row>
    <row r="282" spans="1:43" x14ac:dyDescent="0.25">
      <c r="A282" s="5">
        <v>2017</v>
      </c>
      <c r="B282" s="5" t="s">
        <v>7</v>
      </c>
      <c r="C282" s="5" t="s">
        <v>26</v>
      </c>
      <c r="D282" s="3">
        <v>535946</v>
      </c>
      <c r="F282" s="114">
        <v>2017</v>
      </c>
      <c r="G282" s="114" t="s">
        <v>7</v>
      </c>
      <c r="H282" s="17">
        <v>535946</v>
      </c>
      <c r="I282" s="17">
        <v>14904</v>
      </c>
      <c r="J282" s="17">
        <v>0</v>
      </c>
      <c r="K282" s="17">
        <v>52041</v>
      </c>
      <c r="L282" s="17">
        <v>190922</v>
      </c>
      <c r="M282" s="17">
        <v>52178</v>
      </c>
      <c r="N282" s="17">
        <v>55333</v>
      </c>
      <c r="O282" s="17">
        <v>107003</v>
      </c>
      <c r="P282" s="17">
        <v>47789</v>
      </c>
      <c r="Q282" s="17">
        <v>136989</v>
      </c>
      <c r="R282" s="17">
        <v>221015</v>
      </c>
      <c r="S282" s="17">
        <v>26904</v>
      </c>
      <c r="T282" s="17">
        <v>99743</v>
      </c>
      <c r="U282" s="17">
        <v>80767</v>
      </c>
      <c r="V282" s="17">
        <v>51373</v>
      </c>
      <c r="W282" s="17">
        <v>147928</v>
      </c>
      <c r="X282" s="17">
        <v>112302</v>
      </c>
      <c r="Y282" s="17">
        <v>251511</v>
      </c>
      <c r="Z282" s="17">
        <v>48710</v>
      </c>
      <c r="AA282" s="17">
        <v>43644</v>
      </c>
      <c r="AB282" s="17">
        <v>46190</v>
      </c>
      <c r="AC282" s="17">
        <v>70079</v>
      </c>
      <c r="AD282" s="17">
        <v>167136</v>
      </c>
      <c r="AE282" s="15">
        <f t="shared" si="4"/>
        <v>2560407</v>
      </c>
      <c r="AF282" s="15"/>
      <c r="AN282" s="130">
        <f>SUMIFS(BN_BolxEst2[[#This Row],[Retiro]:[Villa Rosa]],BN_BolxEst2[[#This Row],[Retiro]:[Villa Rosa]],"&gt;="&amp;LARGE(BN_BolxEst2[[#This Row],[Retiro]:[Villa Rosa]],4))</f>
        <v>1199394</v>
      </c>
      <c r="AO282" s="131">
        <f>+AN282/BN_BolxEst2[[#This Row],[TOTAL]]</f>
        <v>0.46843880679907529</v>
      </c>
      <c r="AP282" s="130">
        <f>+BN_BolxEst2[[#This Row],[TOTAL]]-AN282</f>
        <v>1361013</v>
      </c>
      <c r="AQ282" s="131">
        <f>+AP282/BN_BolxEst2[[#This Row],[TOTAL]]</f>
        <v>0.53156119320092465</v>
      </c>
    </row>
    <row r="283" spans="1:43" x14ac:dyDescent="0.25">
      <c r="A283" s="5">
        <v>2017</v>
      </c>
      <c r="B283" s="5" t="s">
        <v>8</v>
      </c>
      <c r="C283" s="5" t="s">
        <v>26</v>
      </c>
      <c r="D283" s="3">
        <v>608236</v>
      </c>
      <c r="F283" s="114">
        <v>2017</v>
      </c>
      <c r="G283" s="114" t="s">
        <v>8</v>
      </c>
      <c r="H283" s="17">
        <v>608236</v>
      </c>
      <c r="I283" s="17">
        <v>15677</v>
      </c>
      <c r="J283" s="17">
        <v>0</v>
      </c>
      <c r="K283" s="17">
        <v>73488</v>
      </c>
      <c r="L283" s="17">
        <v>201068</v>
      </c>
      <c r="M283" s="17">
        <v>50401</v>
      </c>
      <c r="N283" s="17">
        <v>50985</v>
      </c>
      <c r="O283" s="17">
        <v>101546</v>
      </c>
      <c r="P283" s="17">
        <v>44744</v>
      </c>
      <c r="Q283" s="17">
        <v>125840</v>
      </c>
      <c r="R283" s="17">
        <v>248126</v>
      </c>
      <c r="S283" s="17">
        <v>25133</v>
      </c>
      <c r="T283" s="17">
        <v>89514</v>
      </c>
      <c r="U283" s="17">
        <v>68689</v>
      </c>
      <c r="V283" s="17">
        <v>48204</v>
      </c>
      <c r="W283" s="17">
        <v>122507</v>
      </c>
      <c r="X283" s="17">
        <v>93000</v>
      </c>
      <c r="Y283" s="17">
        <v>208657</v>
      </c>
      <c r="Z283" s="17">
        <v>42624</v>
      </c>
      <c r="AA283" s="17">
        <v>39164</v>
      </c>
      <c r="AB283" s="17">
        <v>42420</v>
      </c>
      <c r="AC283" s="17">
        <v>62062</v>
      </c>
      <c r="AD283" s="17">
        <v>48572</v>
      </c>
      <c r="AE283" s="15">
        <f t="shared" si="4"/>
        <v>2410657</v>
      </c>
      <c r="AF283" s="15"/>
      <c r="AN283" s="130">
        <f>SUMIFS(BN_BolxEst2[[#This Row],[Retiro]:[Villa Rosa]],BN_BolxEst2[[#This Row],[Retiro]:[Villa Rosa]],"&gt;="&amp;LARGE(BN_BolxEst2[[#This Row],[Retiro]:[Villa Rosa]],4))</f>
        <v>1266087</v>
      </c>
      <c r="AO283" s="131">
        <f>+AN283/BN_BolxEst2[[#This Row],[TOTAL]]</f>
        <v>0.5252041248506113</v>
      </c>
      <c r="AP283" s="130">
        <f>+BN_BolxEst2[[#This Row],[TOTAL]]-AN283</f>
        <v>1144570</v>
      </c>
      <c r="AQ283" s="131">
        <f>+AP283/BN_BolxEst2[[#This Row],[TOTAL]]</f>
        <v>0.47479587514938876</v>
      </c>
    </row>
    <row r="284" spans="1:43" x14ac:dyDescent="0.25">
      <c r="A284" s="5">
        <v>2017</v>
      </c>
      <c r="B284" s="5" t="s">
        <v>9</v>
      </c>
      <c r="C284" s="5" t="s">
        <v>26</v>
      </c>
      <c r="D284" s="3">
        <v>625668</v>
      </c>
      <c r="F284" s="114">
        <v>2017</v>
      </c>
      <c r="G284" s="114" t="s">
        <v>9</v>
      </c>
      <c r="H284" s="17">
        <v>625668</v>
      </c>
      <c r="I284" s="17">
        <v>14723</v>
      </c>
      <c r="J284" s="17">
        <v>0</v>
      </c>
      <c r="K284" s="17">
        <v>71009</v>
      </c>
      <c r="L284" s="17">
        <v>200839</v>
      </c>
      <c r="M284" s="17">
        <v>48224</v>
      </c>
      <c r="N284" s="17">
        <v>49504</v>
      </c>
      <c r="O284" s="17">
        <v>96239</v>
      </c>
      <c r="P284" s="17">
        <v>43615</v>
      </c>
      <c r="Q284" s="17">
        <v>118157</v>
      </c>
      <c r="R284" s="17">
        <v>244221</v>
      </c>
      <c r="S284" s="17">
        <v>25525</v>
      </c>
      <c r="T284" s="17">
        <v>86393</v>
      </c>
      <c r="U284" s="17">
        <v>65657</v>
      </c>
      <c r="V284" s="17">
        <v>44563</v>
      </c>
      <c r="W284" s="17">
        <v>115403</v>
      </c>
      <c r="X284" s="17">
        <v>82037</v>
      </c>
      <c r="Y284" s="17">
        <v>200054</v>
      </c>
      <c r="Z284" s="17">
        <v>38451</v>
      </c>
      <c r="AA284" s="17">
        <v>37039</v>
      </c>
      <c r="AB284" s="17">
        <v>45633</v>
      </c>
      <c r="AC284" s="17">
        <v>60961</v>
      </c>
      <c r="AD284" s="17">
        <v>45395</v>
      </c>
      <c r="AE284" s="15">
        <f t="shared" si="4"/>
        <v>2359310</v>
      </c>
      <c r="AF284" s="15"/>
      <c r="AN284" s="130">
        <f>SUMIFS(BN_BolxEst2[[#This Row],[Retiro]:[Villa Rosa]],BN_BolxEst2[[#This Row],[Retiro]:[Villa Rosa]],"&gt;="&amp;LARGE(BN_BolxEst2[[#This Row],[Retiro]:[Villa Rosa]],4))</f>
        <v>1270782</v>
      </c>
      <c r="AO284" s="131">
        <f>+AN284/BN_BolxEst2[[#This Row],[TOTAL]]</f>
        <v>0.53862442832862145</v>
      </c>
      <c r="AP284" s="130">
        <f>+BN_BolxEst2[[#This Row],[TOTAL]]-AN284</f>
        <v>1088528</v>
      </c>
      <c r="AQ284" s="131">
        <f>+AP284/BN_BolxEst2[[#This Row],[TOTAL]]</f>
        <v>0.46137557167137849</v>
      </c>
    </row>
    <row r="285" spans="1:43" x14ac:dyDescent="0.25">
      <c r="A285" s="5">
        <v>2017</v>
      </c>
      <c r="B285" s="5" t="s">
        <v>10</v>
      </c>
      <c r="C285" s="5" t="s">
        <v>26</v>
      </c>
      <c r="D285" s="3">
        <v>608931</v>
      </c>
      <c r="F285" s="114">
        <v>2017</v>
      </c>
      <c r="G285" s="114" t="s">
        <v>10</v>
      </c>
      <c r="H285" s="17">
        <v>608931</v>
      </c>
      <c r="I285" s="17">
        <v>14144</v>
      </c>
      <c r="J285" s="17">
        <v>0</v>
      </c>
      <c r="K285" s="17">
        <v>55510</v>
      </c>
      <c r="L285" s="17">
        <v>193993</v>
      </c>
      <c r="M285" s="17">
        <v>44868</v>
      </c>
      <c r="N285" s="17">
        <v>45990</v>
      </c>
      <c r="O285" s="17">
        <v>88616</v>
      </c>
      <c r="P285" s="17">
        <v>40472</v>
      </c>
      <c r="Q285" s="17">
        <v>109951</v>
      </c>
      <c r="R285" s="17">
        <v>227046</v>
      </c>
      <c r="S285" s="17">
        <v>22713</v>
      </c>
      <c r="T285" s="17">
        <v>81773</v>
      </c>
      <c r="U285" s="17">
        <v>61172</v>
      </c>
      <c r="V285" s="17">
        <v>40115</v>
      </c>
      <c r="W285" s="17">
        <v>107696</v>
      </c>
      <c r="X285" s="17">
        <v>85528</v>
      </c>
      <c r="Y285" s="17">
        <v>188215</v>
      </c>
      <c r="Z285" s="17">
        <v>34565</v>
      </c>
      <c r="AA285" s="17">
        <v>33426</v>
      </c>
      <c r="AB285" s="17">
        <v>43628</v>
      </c>
      <c r="AC285" s="17">
        <v>56547</v>
      </c>
      <c r="AD285" s="17">
        <v>43956</v>
      </c>
      <c r="AE285" s="15">
        <f t="shared" si="4"/>
        <v>2228855</v>
      </c>
      <c r="AF285" s="15"/>
      <c r="AN285" s="130">
        <f>SUMIFS(BN_BolxEst2[[#This Row],[Retiro]:[Villa Rosa]],BN_BolxEst2[[#This Row],[Retiro]:[Villa Rosa]],"&gt;="&amp;LARGE(BN_BolxEst2[[#This Row],[Retiro]:[Villa Rosa]],4))</f>
        <v>1218185</v>
      </c>
      <c r="AO285" s="131">
        <f>+AN285/BN_BolxEst2[[#This Row],[TOTAL]]</f>
        <v>0.54655192912953066</v>
      </c>
      <c r="AP285" s="130">
        <f>+BN_BolxEst2[[#This Row],[TOTAL]]-AN285</f>
        <v>1010670</v>
      </c>
      <c r="AQ285" s="131">
        <f>+AP285/BN_BolxEst2[[#This Row],[TOTAL]]</f>
        <v>0.45344807087046934</v>
      </c>
    </row>
    <row r="286" spans="1:43" x14ac:dyDescent="0.25">
      <c r="A286" s="5">
        <v>2017</v>
      </c>
      <c r="B286" s="5" t="s">
        <v>11</v>
      </c>
      <c r="C286" s="5" t="s">
        <v>26</v>
      </c>
      <c r="D286" s="3">
        <v>529867</v>
      </c>
      <c r="F286" s="114">
        <v>2017</v>
      </c>
      <c r="G286" s="114" t="s">
        <v>11</v>
      </c>
      <c r="H286" s="17">
        <v>529867</v>
      </c>
      <c r="I286" s="17">
        <v>11595</v>
      </c>
      <c r="J286" s="17">
        <v>0</v>
      </c>
      <c r="K286" s="17">
        <v>28926</v>
      </c>
      <c r="L286" s="17">
        <v>157762</v>
      </c>
      <c r="M286" s="17">
        <v>38394</v>
      </c>
      <c r="N286" s="17">
        <v>39511</v>
      </c>
      <c r="O286" s="17">
        <v>79096</v>
      </c>
      <c r="P286" s="17">
        <v>37437</v>
      </c>
      <c r="Q286" s="17">
        <v>95101</v>
      </c>
      <c r="R286" s="17">
        <v>194977</v>
      </c>
      <c r="S286" s="17">
        <v>19413</v>
      </c>
      <c r="T286" s="17">
        <v>71606</v>
      </c>
      <c r="U286" s="17">
        <v>54308</v>
      </c>
      <c r="V286" s="17">
        <v>33668</v>
      </c>
      <c r="W286" s="17">
        <v>93270</v>
      </c>
      <c r="X286" s="17">
        <v>70456</v>
      </c>
      <c r="Y286" s="17">
        <v>232205</v>
      </c>
      <c r="Z286" s="17">
        <v>29262</v>
      </c>
      <c r="AA286" s="17">
        <v>28811</v>
      </c>
      <c r="AB286" s="17">
        <v>35584</v>
      </c>
      <c r="AC286" s="17">
        <v>48108</v>
      </c>
      <c r="AD286" s="17">
        <v>37255</v>
      </c>
      <c r="AE286" s="15">
        <f t="shared" si="4"/>
        <v>1966612</v>
      </c>
      <c r="AF286" s="15"/>
      <c r="AN286" s="130">
        <f>SUMIFS(BN_BolxEst2[[#This Row],[Retiro]:[Villa Rosa]],BN_BolxEst2[[#This Row],[Retiro]:[Villa Rosa]],"&gt;="&amp;LARGE(BN_BolxEst2[[#This Row],[Retiro]:[Villa Rosa]],4))</f>
        <v>1114811</v>
      </c>
      <c r="AO286" s="131">
        <f>+AN286/BN_BolxEst2[[#This Row],[TOTAL]]</f>
        <v>0.56686880787872751</v>
      </c>
      <c r="AP286" s="130">
        <f>+BN_BolxEst2[[#This Row],[TOTAL]]-AN286</f>
        <v>851801</v>
      </c>
      <c r="AQ286" s="131">
        <f>+AP286/BN_BolxEst2[[#This Row],[TOTAL]]</f>
        <v>0.43313119212127255</v>
      </c>
    </row>
    <row r="287" spans="1:43" x14ac:dyDescent="0.25">
      <c r="A287" s="5">
        <v>2018</v>
      </c>
      <c r="B287" s="5" t="s">
        <v>12</v>
      </c>
      <c r="C287" s="5" t="s">
        <v>26</v>
      </c>
      <c r="D287" s="3">
        <v>576078</v>
      </c>
      <c r="F287" s="114">
        <v>2018</v>
      </c>
      <c r="G287" s="114" t="s">
        <v>12</v>
      </c>
      <c r="H287" s="17">
        <v>576078</v>
      </c>
      <c r="I287" s="17">
        <v>12506</v>
      </c>
      <c r="J287" s="17">
        <v>0</v>
      </c>
      <c r="K287" s="17">
        <v>22830</v>
      </c>
      <c r="L287" s="17">
        <v>167549</v>
      </c>
      <c r="M287" s="17">
        <v>40271</v>
      </c>
      <c r="N287" s="17">
        <v>47158</v>
      </c>
      <c r="O287" s="17">
        <v>83324</v>
      </c>
      <c r="P287" s="17">
        <v>41251</v>
      </c>
      <c r="Q287" s="17">
        <v>99559</v>
      </c>
      <c r="R287" s="17">
        <v>200224</v>
      </c>
      <c r="S287" s="17">
        <v>19729</v>
      </c>
      <c r="T287" s="17">
        <v>78296</v>
      </c>
      <c r="U287" s="17">
        <v>56353</v>
      </c>
      <c r="V287" s="17">
        <v>34667</v>
      </c>
      <c r="W287" s="17">
        <v>91069</v>
      </c>
      <c r="X287" s="17">
        <v>80040</v>
      </c>
      <c r="Y287" s="17">
        <v>258713</v>
      </c>
      <c r="Z287" s="17">
        <v>34490</v>
      </c>
      <c r="AA287" s="17">
        <v>31595</v>
      </c>
      <c r="AB287" s="17">
        <v>35027</v>
      </c>
      <c r="AC287" s="17">
        <v>52993</v>
      </c>
      <c r="AD287" s="17">
        <v>40631</v>
      </c>
      <c r="AE287" s="15">
        <f t="shared" si="4"/>
        <v>2104353</v>
      </c>
      <c r="AF287" s="15"/>
      <c r="AN287" s="130">
        <f>SUMIFS(BN_BolxEst2[[#This Row],[Retiro]:[Villa Rosa]],BN_BolxEst2[[#This Row],[Retiro]:[Villa Rosa]],"&gt;="&amp;LARGE(BN_BolxEst2[[#This Row],[Retiro]:[Villa Rosa]],4))</f>
        <v>1202564</v>
      </c>
      <c r="AO287" s="131">
        <f>+AN287/BN_BolxEst2[[#This Row],[TOTAL]]</f>
        <v>0.57146495858822166</v>
      </c>
      <c r="AP287" s="130">
        <f>+BN_BolxEst2[[#This Row],[TOTAL]]-AN287</f>
        <v>901789</v>
      </c>
      <c r="AQ287" s="131">
        <f>+AP287/BN_BolxEst2[[#This Row],[TOTAL]]</f>
        <v>0.42853504141177834</v>
      </c>
    </row>
    <row r="288" spans="1:43" x14ac:dyDescent="0.25">
      <c r="A288" s="5">
        <v>2018</v>
      </c>
      <c r="B288" s="5" t="s">
        <v>13</v>
      </c>
      <c r="C288" s="5" t="s">
        <v>26</v>
      </c>
      <c r="D288" s="3">
        <v>562206</v>
      </c>
      <c r="F288" s="114">
        <v>2018</v>
      </c>
      <c r="G288" s="114" t="s">
        <v>13</v>
      </c>
      <c r="H288" s="17">
        <v>562206</v>
      </c>
      <c r="I288" s="17">
        <v>12571</v>
      </c>
      <c r="J288" s="17">
        <v>0</v>
      </c>
      <c r="K288" s="17">
        <v>33663</v>
      </c>
      <c r="L288" s="17">
        <v>171532</v>
      </c>
      <c r="M288" s="17">
        <v>39302</v>
      </c>
      <c r="N288" s="17">
        <v>50988</v>
      </c>
      <c r="O288" s="17">
        <v>81364</v>
      </c>
      <c r="P288" s="17">
        <v>43339</v>
      </c>
      <c r="Q288" s="17">
        <v>99107</v>
      </c>
      <c r="R288" s="17">
        <v>192293</v>
      </c>
      <c r="S288" s="17">
        <v>19767</v>
      </c>
      <c r="T288" s="17">
        <v>82128</v>
      </c>
      <c r="U288" s="17">
        <v>55999</v>
      </c>
      <c r="V288" s="17">
        <v>36505</v>
      </c>
      <c r="W288" s="17">
        <v>90403</v>
      </c>
      <c r="X288" s="17">
        <v>91379</v>
      </c>
      <c r="Y288" s="17">
        <v>272462</v>
      </c>
      <c r="Z288" s="17">
        <v>35553</v>
      </c>
      <c r="AA288" s="17">
        <v>32545</v>
      </c>
      <c r="AB288" s="17">
        <v>37369</v>
      </c>
      <c r="AC288" s="17">
        <v>52732</v>
      </c>
      <c r="AD288" s="17">
        <v>42953</v>
      </c>
      <c r="AE288" s="15">
        <f t="shared" si="4"/>
        <v>2136160</v>
      </c>
      <c r="AF288" s="15"/>
      <c r="AN288" s="130">
        <f>SUMIFS(BN_BolxEst2[[#This Row],[Retiro]:[Villa Rosa]],BN_BolxEst2[[#This Row],[Retiro]:[Villa Rosa]],"&gt;="&amp;LARGE(BN_BolxEst2[[#This Row],[Retiro]:[Villa Rosa]],4))</f>
        <v>1198493</v>
      </c>
      <c r="AO288" s="131">
        <f>+AN288/BN_BolxEst2[[#This Row],[TOTAL]]</f>
        <v>0.56105020223204249</v>
      </c>
      <c r="AP288" s="130">
        <f>+BN_BolxEst2[[#This Row],[TOTAL]]-AN288</f>
        <v>937667</v>
      </c>
      <c r="AQ288" s="131">
        <f>+AP288/BN_BolxEst2[[#This Row],[TOTAL]]</f>
        <v>0.43894979776795745</v>
      </c>
    </row>
    <row r="289" spans="1:43" x14ac:dyDescent="0.25">
      <c r="A289" s="5">
        <v>2018</v>
      </c>
      <c r="B289" s="5" t="s">
        <v>14</v>
      </c>
      <c r="C289" s="5" t="s">
        <v>26</v>
      </c>
      <c r="D289" s="3">
        <v>605061</v>
      </c>
      <c r="F289" s="114">
        <v>2018</v>
      </c>
      <c r="G289" s="114" t="s">
        <v>14</v>
      </c>
      <c r="H289" s="17">
        <v>605061</v>
      </c>
      <c r="I289" s="17">
        <v>17032</v>
      </c>
      <c r="J289" s="17">
        <v>0</v>
      </c>
      <c r="K289" s="17">
        <v>49797</v>
      </c>
      <c r="L289" s="17">
        <v>223119</v>
      </c>
      <c r="M289" s="17">
        <v>52745</v>
      </c>
      <c r="N289" s="17">
        <v>68325</v>
      </c>
      <c r="O289" s="17">
        <v>110235</v>
      </c>
      <c r="P289" s="17">
        <v>59362</v>
      </c>
      <c r="Q289" s="17">
        <v>134689</v>
      </c>
      <c r="R289" s="17">
        <v>233001</v>
      </c>
      <c r="S289" s="17">
        <v>26996</v>
      </c>
      <c r="T289" s="17">
        <v>103062</v>
      </c>
      <c r="U289" s="17">
        <v>79668</v>
      </c>
      <c r="V289" s="17">
        <v>49774</v>
      </c>
      <c r="W289" s="17">
        <v>122205</v>
      </c>
      <c r="X289" s="17">
        <v>206149</v>
      </c>
      <c r="Y289" s="17">
        <v>328264</v>
      </c>
      <c r="Z289" s="17">
        <v>48291</v>
      </c>
      <c r="AA289" s="17">
        <v>45138</v>
      </c>
      <c r="AB289" s="17">
        <v>49889</v>
      </c>
      <c r="AC289" s="17">
        <v>74049</v>
      </c>
      <c r="AD289" s="17">
        <v>54500</v>
      </c>
      <c r="AE289" s="15">
        <f t="shared" si="4"/>
        <v>2741351</v>
      </c>
      <c r="AF289" s="15"/>
      <c r="AN289" s="130">
        <f>SUMIFS(BN_BolxEst2[[#This Row],[Retiro]:[Villa Rosa]],BN_BolxEst2[[#This Row],[Retiro]:[Villa Rosa]],"&gt;="&amp;LARGE(BN_BolxEst2[[#This Row],[Retiro]:[Villa Rosa]],4))</f>
        <v>1389445</v>
      </c>
      <c r="AO289" s="131">
        <f>+AN289/BN_BolxEst2[[#This Row],[TOTAL]]</f>
        <v>0.5068468065563293</v>
      </c>
      <c r="AP289" s="130">
        <f>+BN_BolxEst2[[#This Row],[TOTAL]]-AN289</f>
        <v>1351906</v>
      </c>
      <c r="AQ289" s="131">
        <f>+AP289/BN_BolxEst2[[#This Row],[TOTAL]]</f>
        <v>0.49315319344367065</v>
      </c>
    </row>
    <row r="290" spans="1:43" x14ac:dyDescent="0.25">
      <c r="A290" s="5">
        <v>2018</v>
      </c>
      <c r="B290" s="5" t="s">
        <v>15</v>
      </c>
      <c r="C290" s="5" t="s">
        <v>26</v>
      </c>
      <c r="D290" s="3">
        <v>599254</v>
      </c>
      <c r="F290" s="114">
        <v>2018</v>
      </c>
      <c r="G290" s="114" t="s">
        <v>15</v>
      </c>
      <c r="H290" s="17">
        <v>599254</v>
      </c>
      <c r="I290" s="17">
        <v>15501</v>
      </c>
      <c r="J290" s="17">
        <v>0</v>
      </c>
      <c r="K290" s="17">
        <v>99617</v>
      </c>
      <c r="L290" s="17">
        <v>216410</v>
      </c>
      <c r="M290" s="17">
        <v>50057</v>
      </c>
      <c r="N290" s="17">
        <v>67953</v>
      </c>
      <c r="O290" s="17">
        <v>106188</v>
      </c>
      <c r="P290" s="17">
        <v>58385</v>
      </c>
      <c r="Q290" s="17">
        <v>133980</v>
      </c>
      <c r="R290" s="17">
        <v>216794</v>
      </c>
      <c r="S290" s="17">
        <v>26781</v>
      </c>
      <c r="T290" s="17">
        <v>100674</v>
      </c>
      <c r="U290" s="17">
        <v>76085</v>
      </c>
      <c r="V290" s="17">
        <v>47202</v>
      </c>
      <c r="W290" s="17">
        <v>118148</v>
      </c>
      <c r="X290" s="17">
        <v>181584</v>
      </c>
      <c r="Y290" s="17">
        <v>298799</v>
      </c>
      <c r="Z290" s="17">
        <v>42673</v>
      </c>
      <c r="AA290" s="17">
        <v>45910</v>
      </c>
      <c r="AB290" s="17">
        <v>46988</v>
      </c>
      <c r="AC290" s="17">
        <v>69844</v>
      </c>
      <c r="AD290" s="17">
        <v>51395</v>
      </c>
      <c r="AE290" s="15">
        <f t="shared" si="4"/>
        <v>2670222</v>
      </c>
      <c r="AF290" s="15"/>
      <c r="AN290" s="130">
        <f>SUMIFS(BN_BolxEst2[[#This Row],[Retiro]:[Villa Rosa]],BN_BolxEst2[[#This Row],[Retiro]:[Villa Rosa]],"&gt;="&amp;LARGE(BN_BolxEst2[[#This Row],[Retiro]:[Villa Rosa]],4))</f>
        <v>1331257</v>
      </c>
      <c r="AO290" s="131">
        <f>+AN290/BN_BolxEst2[[#This Row],[TOTAL]]</f>
        <v>0.49855667431397088</v>
      </c>
      <c r="AP290" s="130">
        <f>+BN_BolxEst2[[#This Row],[TOTAL]]-AN290</f>
        <v>1338965</v>
      </c>
      <c r="AQ290" s="131">
        <f>+AP290/BN_BolxEst2[[#This Row],[TOTAL]]</f>
        <v>0.50144332568602912</v>
      </c>
    </row>
    <row r="291" spans="1:43" x14ac:dyDescent="0.25">
      <c r="A291" s="5">
        <v>2018</v>
      </c>
      <c r="B291" s="5" t="s">
        <v>4</v>
      </c>
      <c r="C291" s="5" t="s">
        <v>26</v>
      </c>
      <c r="D291" s="3">
        <v>476177</v>
      </c>
      <c r="F291" s="114">
        <v>2018</v>
      </c>
      <c r="G291" s="114" t="s">
        <v>4</v>
      </c>
      <c r="H291" s="17">
        <v>476177</v>
      </c>
      <c r="I291" s="17">
        <v>11832</v>
      </c>
      <c r="J291" s="17">
        <v>0</v>
      </c>
      <c r="K291" s="17">
        <v>70497</v>
      </c>
      <c r="L291" s="17">
        <v>174176</v>
      </c>
      <c r="M291" s="17">
        <v>40546</v>
      </c>
      <c r="N291" s="17">
        <v>52482</v>
      </c>
      <c r="O291" s="17">
        <v>82765</v>
      </c>
      <c r="P291" s="17">
        <v>47591</v>
      </c>
      <c r="Q291" s="17">
        <v>101885</v>
      </c>
      <c r="R291" s="17">
        <v>175301</v>
      </c>
      <c r="S291" s="17">
        <v>20588</v>
      </c>
      <c r="T291" s="17">
        <v>80740</v>
      </c>
      <c r="U291" s="17">
        <v>61010</v>
      </c>
      <c r="V291" s="17">
        <v>38240</v>
      </c>
      <c r="W291" s="17">
        <v>96191</v>
      </c>
      <c r="X291" s="17">
        <v>144344</v>
      </c>
      <c r="Y291" s="17">
        <v>235397</v>
      </c>
      <c r="Z291" s="17">
        <v>32287</v>
      </c>
      <c r="AA291" s="17">
        <v>36615</v>
      </c>
      <c r="AB291" s="17">
        <v>36985</v>
      </c>
      <c r="AC291" s="17">
        <v>57240</v>
      </c>
      <c r="AD291" s="17">
        <v>36611</v>
      </c>
      <c r="AE291" s="15">
        <f t="shared" si="4"/>
        <v>2109500</v>
      </c>
      <c r="AF291" s="15"/>
      <c r="AN291" s="130">
        <f>SUMIFS(BN_BolxEst2[[#This Row],[Retiro]:[Villa Rosa]],BN_BolxEst2[[#This Row],[Retiro]:[Villa Rosa]],"&gt;="&amp;LARGE(BN_BolxEst2[[#This Row],[Retiro]:[Villa Rosa]],4))</f>
        <v>1061051</v>
      </c>
      <c r="AO291" s="131">
        <f>+AN291/BN_BolxEst2[[#This Row],[TOTAL]]</f>
        <v>0.50298696373548235</v>
      </c>
      <c r="AP291" s="130">
        <f>+BN_BolxEst2[[#This Row],[TOTAL]]-AN291</f>
        <v>1048449</v>
      </c>
      <c r="AQ291" s="131">
        <f>+AP291/BN_BolxEst2[[#This Row],[TOTAL]]</f>
        <v>0.49701303626451765</v>
      </c>
    </row>
    <row r="292" spans="1:43" x14ac:dyDescent="0.25">
      <c r="A292" s="5">
        <v>2018</v>
      </c>
      <c r="B292" s="5" t="s">
        <v>5</v>
      </c>
      <c r="C292" s="5" t="s">
        <v>26</v>
      </c>
      <c r="D292" s="3">
        <v>0</v>
      </c>
      <c r="F292" s="114">
        <v>2018</v>
      </c>
      <c r="G292" s="114" t="s">
        <v>5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7">
        <v>0</v>
      </c>
      <c r="Q292" s="17">
        <v>0</v>
      </c>
      <c r="R292" s="17">
        <v>0</v>
      </c>
      <c r="S292" s="17">
        <v>0</v>
      </c>
      <c r="T292" s="17">
        <v>0</v>
      </c>
      <c r="U292" s="17">
        <v>0</v>
      </c>
      <c r="V292" s="17">
        <v>0</v>
      </c>
      <c r="W292" s="17">
        <v>0</v>
      </c>
      <c r="X292" s="17">
        <v>0</v>
      </c>
      <c r="Y292" s="17">
        <v>0</v>
      </c>
      <c r="Z292" s="17">
        <v>0</v>
      </c>
      <c r="AA292" s="17">
        <v>0</v>
      </c>
      <c r="AB292" s="17">
        <v>0</v>
      </c>
      <c r="AC292" s="17">
        <v>0</v>
      </c>
      <c r="AD292" s="17">
        <v>0</v>
      </c>
      <c r="AE292" s="15">
        <v>456122</v>
      </c>
      <c r="AF292" s="15" t="s">
        <v>66</v>
      </c>
      <c r="AN292" s="130">
        <f>SUMIFS(BN_BolxEst2[[#This Row],[Retiro]:[Villa Rosa]],BN_BolxEst2[[#This Row],[Retiro]:[Villa Rosa]],"&gt;="&amp;LARGE(BN_BolxEst2[[#This Row],[Retiro]:[Villa Rosa]],4))</f>
        <v>0</v>
      </c>
      <c r="AO292" s="131">
        <f>+AN292/BN_BolxEst2[[#This Row],[TOTAL]]</f>
        <v>0</v>
      </c>
      <c r="AP292" s="130">
        <f>+BN_BolxEst2[[#This Row],[TOTAL]]-AN292</f>
        <v>456122</v>
      </c>
      <c r="AQ292" s="131">
        <f>+AP292/BN_BolxEst2[[#This Row],[TOTAL]]</f>
        <v>1</v>
      </c>
    </row>
    <row r="293" spans="1:43" x14ac:dyDescent="0.25">
      <c r="A293" s="5">
        <v>2018</v>
      </c>
      <c r="B293" s="5" t="s">
        <v>6</v>
      </c>
      <c r="C293" s="5" t="s">
        <v>26</v>
      </c>
      <c r="D293" s="3">
        <v>311966</v>
      </c>
      <c r="F293" s="114">
        <v>2018</v>
      </c>
      <c r="G293" s="114" t="s">
        <v>6</v>
      </c>
      <c r="H293" s="17">
        <v>311966</v>
      </c>
      <c r="I293" s="17">
        <v>9842</v>
      </c>
      <c r="J293" s="17">
        <v>0</v>
      </c>
      <c r="K293" s="17">
        <v>22956</v>
      </c>
      <c r="L293" s="17">
        <v>63029</v>
      </c>
      <c r="M293" s="17">
        <v>25138</v>
      </c>
      <c r="N293" s="17">
        <v>24133</v>
      </c>
      <c r="O293" s="17">
        <v>51064</v>
      </c>
      <c r="P293" s="17">
        <v>0</v>
      </c>
      <c r="Q293" s="17">
        <v>57029</v>
      </c>
      <c r="R293" s="17">
        <v>72863</v>
      </c>
      <c r="S293" s="17">
        <v>7296</v>
      </c>
      <c r="T293" s="17">
        <v>21990</v>
      </c>
      <c r="U293" s="17">
        <v>21153</v>
      </c>
      <c r="V293" s="17">
        <v>12910</v>
      </c>
      <c r="W293" s="17">
        <v>30204</v>
      </c>
      <c r="X293" s="17">
        <v>47462</v>
      </c>
      <c r="Y293" s="17">
        <v>90143</v>
      </c>
      <c r="Z293" s="17">
        <v>11497</v>
      </c>
      <c r="AA293" s="17">
        <v>10290</v>
      </c>
      <c r="AB293" s="17">
        <v>11264</v>
      </c>
      <c r="AC293" s="17">
        <v>17868</v>
      </c>
      <c r="AD293" s="17">
        <v>18064</v>
      </c>
      <c r="AE293" s="15">
        <f t="shared" si="4"/>
        <v>938161</v>
      </c>
      <c r="AF293" s="15"/>
      <c r="AN293" s="130">
        <f>SUMIFS(BN_BolxEst2[[#This Row],[Retiro]:[Villa Rosa]],BN_BolxEst2[[#This Row],[Retiro]:[Villa Rosa]],"&gt;="&amp;LARGE(BN_BolxEst2[[#This Row],[Retiro]:[Villa Rosa]],4))</f>
        <v>538001</v>
      </c>
      <c r="AO293" s="131">
        <f>+AN293/BN_BolxEst2[[#This Row],[TOTAL]]</f>
        <v>0.57346340340304058</v>
      </c>
      <c r="AP293" s="130">
        <f>+BN_BolxEst2[[#This Row],[TOTAL]]-AN293</f>
        <v>400160</v>
      </c>
      <c r="AQ293" s="131">
        <f>+AP293/BN_BolxEst2[[#This Row],[TOTAL]]</f>
        <v>0.42653659659695936</v>
      </c>
    </row>
    <row r="294" spans="1:43" x14ac:dyDescent="0.25">
      <c r="A294" s="5">
        <v>2018</v>
      </c>
      <c r="B294" s="5" t="s">
        <v>7</v>
      </c>
      <c r="C294" s="5" t="s">
        <v>26</v>
      </c>
      <c r="D294" s="3">
        <v>624188</v>
      </c>
      <c r="F294" s="114">
        <v>2018</v>
      </c>
      <c r="G294" s="114" t="s">
        <v>7</v>
      </c>
      <c r="H294" s="17">
        <v>624188</v>
      </c>
      <c r="I294" s="17">
        <v>17289</v>
      </c>
      <c r="J294" s="17">
        <v>0</v>
      </c>
      <c r="K294" s="17">
        <v>63604</v>
      </c>
      <c r="L294" s="17">
        <v>125440</v>
      </c>
      <c r="M294" s="17">
        <v>55707</v>
      </c>
      <c r="N294" s="17">
        <v>50574</v>
      </c>
      <c r="O294" s="17">
        <v>133530</v>
      </c>
      <c r="P294" s="17">
        <v>0</v>
      </c>
      <c r="Q294" s="17">
        <v>161949</v>
      </c>
      <c r="R294" s="17">
        <v>205495</v>
      </c>
      <c r="S294" s="17">
        <v>25668</v>
      </c>
      <c r="T294" s="17">
        <v>85476</v>
      </c>
      <c r="U294" s="17">
        <v>71261</v>
      </c>
      <c r="V294" s="17">
        <v>41026</v>
      </c>
      <c r="W294" s="17">
        <v>116464</v>
      </c>
      <c r="X294" s="17">
        <v>158501</v>
      </c>
      <c r="Y294" s="17">
        <v>266561</v>
      </c>
      <c r="Z294" s="17">
        <v>50367</v>
      </c>
      <c r="AA294" s="17">
        <v>37862</v>
      </c>
      <c r="AB294" s="17">
        <v>37054</v>
      </c>
      <c r="AC294" s="17">
        <v>62970</v>
      </c>
      <c r="AD294" s="17">
        <v>64853</v>
      </c>
      <c r="AE294" s="15">
        <f t="shared" si="4"/>
        <v>2455839</v>
      </c>
      <c r="AF294" s="15"/>
      <c r="AN294" s="130">
        <f>SUMIFS(BN_BolxEst2[[#This Row],[Retiro]:[Villa Rosa]],BN_BolxEst2[[#This Row],[Retiro]:[Villa Rosa]],"&gt;="&amp;LARGE(BN_BolxEst2[[#This Row],[Retiro]:[Villa Rosa]],4))</f>
        <v>1258193</v>
      </c>
      <c r="AO294" s="131">
        <f>+AN294/BN_BolxEst2[[#This Row],[TOTAL]]</f>
        <v>0.51232715173918164</v>
      </c>
      <c r="AP294" s="130">
        <f>+BN_BolxEst2[[#This Row],[TOTAL]]-AN294</f>
        <v>1197646</v>
      </c>
      <c r="AQ294" s="131">
        <f>+AP294/BN_BolxEst2[[#This Row],[TOTAL]]</f>
        <v>0.48767284826081841</v>
      </c>
    </row>
    <row r="295" spans="1:43" x14ac:dyDescent="0.25">
      <c r="A295" s="5">
        <v>2018</v>
      </c>
      <c r="B295" s="5" t="s">
        <v>8</v>
      </c>
      <c r="C295" s="5" t="s">
        <v>26</v>
      </c>
      <c r="D295" s="3">
        <v>560996</v>
      </c>
      <c r="F295" s="114">
        <v>2018</v>
      </c>
      <c r="G295" s="114" t="s">
        <v>8</v>
      </c>
      <c r="H295" s="17">
        <v>560996</v>
      </c>
      <c r="I295" s="17">
        <v>17286</v>
      </c>
      <c r="J295" s="17">
        <v>0</v>
      </c>
      <c r="K295" s="17">
        <v>67446</v>
      </c>
      <c r="L295" s="17">
        <v>124195</v>
      </c>
      <c r="M295" s="17">
        <v>52511</v>
      </c>
      <c r="N295" s="17">
        <v>64349</v>
      </c>
      <c r="O295" s="17">
        <v>117443</v>
      </c>
      <c r="P295" s="17">
        <v>0</v>
      </c>
      <c r="Q295" s="17">
        <v>143934</v>
      </c>
      <c r="R295" s="17">
        <v>187026</v>
      </c>
      <c r="S295" s="17">
        <v>24628</v>
      </c>
      <c r="T295" s="17">
        <v>102045</v>
      </c>
      <c r="U295" s="17">
        <v>70362</v>
      </c>
      <c r="V295" s="17">
        <v>43303</v>
      </c>
      <c r="W295" s="17">
        <v>105113</v>
      </c>
      <c r="X295" s="17">
        <v>141895</v>
      </c>
      <c r="Y295" s="17">
        <v>229737</v>
      </c>
      <c r="Z295" s="17">
        <v>38877</v>
      </c>
      <c r="AA295" s="17">
        <v>37729</v>
      </c>
      <c r="AB295" s="17">
        <v>36390</v>
      </c>
      <c r="AC295" s="17">
        <v>55185</v>
      </c>
      <c r="AD295" s="17">
        <v>62561</v>
      </c>
      <c r="AE295" s="15">
        <f t="shared" si="4"/>
        <v>2283011</v>
      </c>
      <c r="AF295" s="15"/>
      <c r="AN295" s="130">
        <f>SUMIFS(BN_BolxEst2[[#This Row],[Retiro]:[Villa Rosa]],BN_BolxEst2[[#This Row],[Retiro]:[Villa Rosa]],"&gt;="&amp;LARGE(BN_BolxEst2[[#This Row],[Retiro]:[Villa Rosa]],4))</f>
        <v>1121693</v>
      </c>
      <c r="AO295" s="131">
        <f>+AN295/BN_BolxEst2[[#This Row],[TOTAL]]</f>
        <v>0.49132176761303387</v>
      </c>
      <c r="AP295" s="130">
        <f>+BN_BolxEst2[[#This Row],[TOTAL]]-AN295</f>
        <v>1161318</v>
      </c>
      <c r="AQ295" s="131">
        <f>+AP295/BN_BolxEst2[[#This Row],[TOTAL]]</f>
        <v>0.50867823238696619</v>
      </c>
    </row>
    <row r="296" spans="1:43" x14ac:dyDescent="0.25">
      <c r="A296" s="5">
        <v>2018</v>
      </c>
      <c r="B296" s="5" t="s">
        <v>9</v>
      </c>
      <c r="C296" s="5" t="s">
        <v>26</v>
      </c>
      <c r="D296" s="3">
        <v>633131</v>
      </c>
      <c r="F296" s="114">
        <v>2018</v>
      </c>
      <c r="G296" s="114" t="s">
        <v>9</v>
      </c>
      <c r="H296" s="17">
        <v>633131</v>
      </c>
      <c r="I296" s="17">
        <v>19590</v>
      </c>
      <c r="J296" s="17">
        <v>0</v>
      </c>
      <c r="K296" s="17">
        <v>76938</v>
      </c>
      <c r="L296" s="17">
        <v>139773</v>
      </c>
      <c r="M296" s="17">
        <v>58114</v>
      </c>
      <c r="N296" s="17">
        <v>68659</v>
      </c>
      <c r="O296" s="17">
        <v>135416</v>
      </c>
      <c r="P296" s="17">
        <v>0</v>
      </c>
      <c r="Q296" s="17">
        <v>157657</v>
      </c>
      <c r="R296" s="17">
        <v>211832</v>
      </c>
      <c r="S296" s="17">
        <v>28663</v>
      </c>
      <c r="T296" s="17">
        <v>129555</v>
      </c>
      <c r="U296" s="17">
        <v>80727</v>
      </c>
      <c r="V296" s="17">
        <v>47949</v>
      </c>
      <c r="W296" s="17">
        <v>124228</v>
      </c>
      <c r="X296" s="17">
        <v>160780</v>
      </c>
      <c r="Y296" s="17">
        <v>258902</v>
      </c>
      <c r="Z296" s="17">
        <v>46479</v>
      </c>
      <c r="AA296" s="17">
        <v>44876</v>
      </c>
      <c r="AB296" s="17">
        <v>41847</v>
      </c>
      <c r="AC296" s="17">
        <v>65766</v>
      </c>
      <c r="AD296" s="17">
        <v>74840</v>
      </c>
      <c r="AE296" s="15">
        <f t="shared" si="4"/>
        <v>2605722</v>
      </c>
      <c r="AF296" s="15"/>
      <c r="AN296" s="130">
        <f>SUMIFS(BN_BolxEst2[[#This Row],[Retiro]:[Villa Rosa]],BN_BolxEst2[[#This Row],[Retiro]:[Villa Rosa]],"&gt;="&amp;LARGE(BN_BolxEst2[[#This Row],[Retiro]:[Villa Rosa]],4))</f>
        <v>1264645</v>
      </c>
      <c r="AO296" s="131">
        <f>+AN296/BN_BolxEst2[[#This Row],[TOTAL]]</f>
        <v>0.48533381534945019</v>
      </c>
      <c r="AP296" s="130">
        <f>+BN_BolxEst2[[#This Row],[TOTAL]]-AN296</f>
        <v>1341077</v>
      </c>
      <c r="AQ296" s="131">
        <f>+AP296/BN_BolxEst2[[#This Row],[TOTAL]]</f>
        <v>0.51466618465054981</v>
      </c>
    </row>
    <row r="297" spans="1:43" x14ac:dyDescent="0.25">
      <c r="A297" s="5">
        <v>2018</v>
      </c>
      <c r="B297" s="5" t="s">
        <v>10</v>
      </c>
      <c r="C297" s="5" t="s">
        <v>26</v>
      </c>
      <c r="D297" s="3">
        <v>543965</v>
      </c>
      <c r="F297" s="114">
        <v>2018</v>
      </c>
      <c r="G297" s="114" t="s">
        <v>10</v>
      </c>
      <c r="H297" s="17">
        <v>543965</v>
      </c>
      <c r="I297" s="17">
        <v>18822</v>
      </c>
      <c r="J297" s="17">
        <v>0</v>
      </c>
      <c r="K297" s="17">
        <v>62414</v>
      </c>
      <c r="L297" s="17">
        <v>125600</v>
      </c>
      <c r="M297" s="17">
        <v>53523</v>
      </c>
      <c r="N297" s="17">
        <v>62042</v>
      </c>
      <c r="O297" s="17">
        <v>116325</v>
      </c>
      <c r="P297" s="17">
        <v>0</v>
      </c>
      <c r="Q297" s="17">
        <v>139584</v>
      </c>
      <c r="R297" s="17">
        <v>185951</v>
      </c>
      <c r="S297" s="17">
        <v>26715</v>
      </c>
      <c r="T297" s="17">
        <v>145230</v>
      </c>
      <c r="U297" s="17">
        <v>80052</v>
      </c>
      <c r="V297" s="17">
        <v>42500</v>
      </c>
      <c r="W297" s="17">
        <v>153273</v>
      </c>
      <c r="X297" s="17">
        <v>139278</v>
      </c>
      <c r="Y297" s="17">
        <v>226122</v>
      </c>
      <c r="Z297" s="17">
        <v>43043</v>
      </c>
      <c r="AA297" s="17">
        <v>41007</v>
      </c>
      <c r="AB297" s="17">
        <v>37707</v>
      </c>
      <c r="AC297" s="17">
        <v>60867</v>
      </c>
      <c r="AD297" s="17">
        <v>68292</v>
      </c>
      <c r="AE297" s="15">
        <f t="shared" si="4"/>
        <v>2372312</v>
      </c>
      <c r="AF297" s="15"/>
      <c r="AN297" s="130">
        <f>SUMIFS(BN_BolxEst2[[#This Row],[Retiro]:[Villa Rosa]],BN_BolxEst2[[#This Row],[Retiro]:[Villa Rosa]],"&gt;="&amp;LARGE(BN_BolxEst2[[#This Row],[Retiro]:[Villa Rosa]],4))</f>
        <v>1109311</v>
      </c>
      <c r="AO297" s="131">
        <f>+AN297/BN_BolxEst2[[#This Row],[TOTAL]]</f>
        <v>0.46760754909135055</v>
      </c>
      <c r="AP297" s="130">
        <f>+BN_BolxEst2[[#This Row],[TOTAL]]-AN297</f>
        <v>1263001</v>
      </c>
      <c r="AQ297" s="131">
        <f>+AP297/BN_BolxEst2[[#This Row],[TOTAL]]</f>
        <v>0.53239245090864951</v>
      </c>
    </row>
    <row r="298" spans="1:43" x14ac:dyDescent="0.25">
      <c r="A298" s="5">
        <v>2018</v>
      </c>
      <c r="B298" s="5" t="s">
        <v>11</v>
      </c>
      <c r="C298" s="5" t="s">
        <v>26</v>
      </c>
      <c r="D298" s="3">
        <v>512184</v>
      </c>
      <c r="F298" s="114">
        <v>2018</v>
      </c>
      <c r="G298" s="114" t="s">
        <v>11</v>
      </c>
      <c r="H298" s="17">
        <v>512184</v>
      </c>
      <c r="I298" s="17">
        <v>16589</v>
      </c>
      <c r="J298" s="17">
        <v>0</v>
      </c>
      <c r="K298" s="17">
        <v>35087</v>
      </c>
      <c r="L298" s="17">
        <v>109413</v>
      </c>
      <c r="M298" s="17">
        <v>46239</v>
      </c>
      <c r="N298" s="17">
        <v>55489</v>
      </c>
      <c r="O298" s="17">
        <v>106418</v>
      </c>
      <c r="P298" s="17">
        <v>0</v>
      </c>
      <c r="Q298" s="17">
        <v>123689</v>
      </c>
      <c r="R298" s="17">
        <v>176734</v>
      </c>
      <c r="S298" s="17">
        <v>23692</v>
      </c>
      <c r="T298" s="17">
        <v>134748</v>
      </c>
      <c r="U298" s="17">
        <v>74048</v>
      </c>
      <c r="V298" s="17">
        <v>38144</v>
      </c>
      <c r="W298" s="17">
        <v>147877</v>
      </c>
      <c r="X298" s="17">
        <v>131396</v>
      </c>
      <c r="Y298" s="17">
        <v>224932</v>
      </c>
      <c r="Z298" s="17">
        <v>38924</v>
      </c>
      <c r="AA298" s="17">
        <v>36469</v>
      </c>
      <c r="AB298" s="17">
        <v>35949</v>
      </c>
      <c r="AC298" s="17">
        <v>53846</v>
      </c>
      <c r="AD298" s="17">
        <v>64475</v>
      </c>
      <c r="AE298" s="15">
        <f t="shared" si="4"/>
        <v>2186342</v>
      </c>
      <c r="AF298" s="15"/>
      <c r="AN298" s="130">
        <f>SUMIFS(BN_BolxEst2[[#This Row],[Retiro]:[Villa Rosa]],BN_BolxEst2[[#This Row],[Retiro]:[Villa Rosa]],"&gt;="&amp;LARGE(BN_BolxEst2[[#This Row],[Retiro]:[Villa Rosa]],4))</f>
        <v>1061727</v>
      </c>
      <c r="AO298" s="131">
        <f>+AN298/BN_BolxEst2[[#This Row],[TOTAL]]</f>
        <v>0.48561798657300642</v>
      </c>
      <c r="AP298" s="130">
        <f>+BN_BolxEst2[[#This Row],[TOTAL]]-AN298</f>
        <v>1124615</v>
      </c>
      <c r="AQ298" s="131">
        <f>+AP298/BN_BolxEst2[[#This Row],[TOTAL]]</f>
        <v>0.51438201342699363</v>
      </c>
    </row>
    <row r="299" spans="1:43" x14ac:dyDescent="0.25">
      <c r="A299" s="5">
        <v>2019</v>
      </c>
      <c r="B299" s="5" t="s">
        <v>12</v>
      </c>
      <c r="C299" s="5" t="s">
        <v>26</v>
      </c>
      <c r="D299" s="3">
        <v>507544</v>
      </c>
      <c r="F299" s="114">
        <v>2019</v>
      </c>
      <c r="G299" s="114" t="s">
        <v>12</v>
      </c>
      <c r="H299" s="17">
        <v>507544</v>
      </c>
      <c r="I299" s="17">
        <v>17642</v>
      </c>
      <c r="J299" s="17">
        <v>0</v>
      </c>
      <c r="K299" s="17">
        <v>26427</v>
      </c>
      <c r="L299" s="17">
        <v>108430</v>
      </c>
      <c r="M299" s="17">
        <v>47102</v>
      </c>
      <c r="N299" s="17">
        <v>64877</v>
      </c>
      <c r="O299" s="17">
        <v>105206</v>
      </c>
      <c r="P299" s="17">
        <v>0</v>
      </c>
      <c r="Q299" s="17">
        <v>122006</v>
      </c>
      <c r="R299" s="17">
        <v>174412</v>
      </c>
      <c r="S299" s="17">
        <v>23218</v>
      </c>
      <c r="T299" s="17">
        <v>131660</v>
      </c>
      <c r="U299" s="17">
        <v>74099</v>
      </c>
      <c r="V299" s="17">
        <v>35937</v>
      </c>
      <c r="W299" s="17">
        <v>141352</v>
      </c>
      <c r="X299" s="17">
        <v>135493</v>
      </c>
      <c r="Y299" s="17">
        <v>213064</v>
      </c>
      <c r="Z299" s="17">
        <v>42742</v>
      </c>
      <c r="AA299" s="17">
        <v>36682</v>
      </c>
      <c r="AB299" s="17">
        <v>35129</v>
      </c>
      <c r="AC299" s="17">
        <v>55781</v>
      </c>
      <c r="AD299" s="17">
        <v>65015</v>
      </c>
      <c r="AE299" s="15">
        <f t="shared" si="4"/>
        <v>2163818</v>
      </c>
      <c r="AF299" s="15"/>
      <c r="AN299" s="130">
        <f>SUMIFS(BN_BolxEst2[[#This Row],[Retiro]:[Villa Rosa]],BN_BolxEst2[[#This Row],[Retiro]:[Villa Rosa]],"&gt;="&amp;LARGE(BN_BolxEst2[[#This Row],[Retiro]:[Villa Rosa]],4))</f>
        <v>1036372</v>
      </c>
      <c r="AO299" s="131">
        <f>+AN299/BN_BolxEst2[[#This Row],[TOTAL]]</f>
        <v>0.47895525409253459</v>
      </c>
      <c r="AP299" s="130">
        <f>+BN_BolxEst2[[#This Row],[TOTAL]]-AN299</f>
        <v>1127446</v>
      </c>
      <c r="AQ299" s="131">
        <f>+AP299/BN_BolxEst2[[#This Row],[TOTAL]]</f>
        <v>0.52104474590746541</v>
      </c>
    </row>
    <row r="300" spans="1:43" x14ac:dyDescent="0.25">
      <c r="A300" s="5">
        <v>2019</v>
      </c>
      <c r="B300" s="5" t="s">
        <v>13</v>
      </c>
      <c r="C300" s="5" t="s">
        <v>26</v>
      </c>
      <c r="D300" s="3">
        <v>557702</v>
      </c>
      <c r="F300" s="114">
        <v>2019</v>
      </c>
      <c r="G300" s="114" t="s">
        <v>13</v>
      </c>
      <c r="H300" s="17">
        <v>557702</v>
      </c>
      <c r="I300" s="17">
        <v>17511</v>
      </c>
      <c r="J300" s="17">
        <v>0</v>
      </c>
      <c r="K300" s="17">
        <v>36838</v>
      </c>
      <c r="L300" s="17">
        <v>156923</v>
      </c>
      <c r="M300" s="17">
        <v>44605</v>
      </c>
      <c r="N300" s="17">
        <v>61520</v>
      </c>
      <c r="O300" s="17">
        <v>98775</v>
      </c>
      <c r="P300" s="17">
        <v>0</v>
      </c>
      <c r="Q300" s="17">
        <v>120254</v>
      </c>
      <c r="R300" s="17">
        <v>175210</v>
      </c>
      <c r="S300" s="17">
        <v>22967</v>
      </c>
      <c r="T300" s="17">
        <v>126420</v>
      </c>
      <c r="U300" s="17">
        <v>71743</v>
      </c>
      <c r="V300" s="17">
        <v>34396</v>
      </c>
      <c r="W300" s="17">
        <v>137838</v>
      </c>
      <c r="X300" s="17">
        <v>123964</v>
      </c>
      <c r="Y300" s="17">
        <v>206656</v>
      </c>
      <c r="Z300" s="17">
        <v>41185</v>
      </c>
      <c r="AA300" s="17">
        <v>36845</v>
      </c>
      <c r="AB300" s="17">
        <v>34742</v>
      </c>
      <c r="AC300" s="17">
        <v>54683</v>
      </c>
      <c r="AD300" s="17">
        <v>64289</v>
      </c>
      <c r="AE300" s="15">
        <f t="shared" si="4"/>
        <v>2225066</v>
      </c>
      <c r="AF300" s="15"/>
      <c r="AN300" s="130">
        <f>SUMIFS(BN_BolxEst2[[#This Row],[Retiro]:[Villa Rosa]],BN_BolxEst2[[#This Row],[Retiro]:[Villa Rosa]],"&gt;="&amp;LARGE(BN_BolxEst2[[#This Row],[Retiro]:[Villa Rosa]],4))</f>
        <v>1096491</v>
      </c>
      <c r="AO300" s="131">
        <f>+AN300/BN_BolxEst2[[#This Row],[TOTAL]]</f>
        <v>0.49279032621953683</v>
      </c>
      <c r="AP300" s="130">
        <f>+BN_BolxEst2[[#This Row],[TOTAL]]-AN300</f>
        <v>1128575</v>
      </c>
      <c r="AQ300" s="131">
        <f>+AP300/BN_BolxEst2[[#This Row],[TOTAL]]</f>
        <v>0.50720967378046311</v>
      </c>
    </row>
    <row r="301" spans="1:43" x14ac:dyDescent="0.25">
      <c r="A301" s="5">
        <v>2019</v>
      </c>
      <c r="B301" s="5" t="s">
        <v>14</v>
      </c>
      <c r="C301" s="5" t="s">
        <v>26</v>
      </c>
      <c r="D301" s="3">
        <v>588462</v>
      </c>
      <c r="F301" s="114">
        <v>2019</v>
      </c>
      <c r="G301" s="114" t="s">
        <v>14</v>
      </c>
      <c r="H301" s="17">
        <v>588462</v>
      </c>
      <c r="I301" s="17">
        <v>18768</v>
      </c>
      <c r="J301" s="17">
        <v>0</v>
      </c>
      <c r="K301" s="17">
        <v>47823</v>
      </c>
      <c r="L301" s="17">
        <v>178624</v>
      </c>
      <c r="M301" s="17">
        <v>50409</v>
      </c>
      <c r="N301" s="17">
        <v>69030</v>
      </c>
      <c r="O301" s="17">
        <v>107239</v>
      </c>
      <c r="P301" s="17">
        <v>0</v>
      </c>
      <c r="Q301" s="17">
        <v>128025</v>
      </c>
      <c r="R301" s="17">
        <v>186278</v>
      </c>
      <c r="S301" s="17">
        <v>27072</v>
      </c>
      <c r="T301" s="17">
        <v>136069</v>
      </c>
      <c r="U301" s="17">
        <v>80218</v>
      </c>
      <c r="V301" s="17">
        <v>41426</v>
      </c>
      <c r="W301" s="17">
        <v>150598</v>
      </c>
      <c r="X301" s="17">
        <v>134532</v>
      </c>
      <c r="Y301" s="17">
        <v>226132</v>
      </c>
      <c r="Z301" s="17">
        <v>44183</v>
      </c>
      <c r="AA301" s="17">
        <v>41590</v>
      </c>
      <c r="AB301" s="17">
        <v>39691</v>
      </c>
      <c r="AC301" s="17">
        <v>73521</v>
      </c>
      <c r="AD301" s="17">
        <v>73744</v>
      </c>
      <c r="AE301" s="15">
        <f t="shared" si="4"/>
        <v>2443434</v>
      </c>
      <c r="AF301" s="15"/>
      <c r="AN301" s="130">
        <f>SUMIFS(BN_BolxEst2[[#This Row],[Retiro]:[Villa Rosa]],BN_BolxEst2[[#This Row],[Retiro]:[Villa Rosa]],"&gt;="&amp;LARGE(BN_BolxEst2[[#This Row],[Retiro]:[Villa Rosa]],4))</f>
        <v>1179496</v>
      </c>
      <c r="AO301" s="131">
        <f>+AN301/BN_BolxEst2[[#This Row],[TOTAL]]</f>
        <v>0.48272063006408195</v>
      </c>
      <c r="AP301" s="130">
        <f>+BN_BolxEst2[[#This Row],[TOTAL]]-AN301</f>
        <v>1263938</v>
      </c>
      <c r="AQ301" s="131">
        <f>+AP301/BN_BolxEst2[[#This Row],[TOTAL]]</f>
        <v>0.51727936993591805</v>
      </c>
    </row>
    <row r="302" spans="1:43" x14ac:dyDescent="0.25">
      <c r="A302" s="5">
        <v>2019</v>
      </c>
      <c r="B302" s="5" t="s">
        <v>15</v>
      </c>
      <c r="C302" s="5" t="s">
        <v>26</v>
      </c>
      <c r="D302" s="3">
        <v>684585</v>
      </c>
      <c r="F302" s="114">
        <v>2019</v>
      </c>
      <c r="G302" s="114" t="s">
        <v>15</v>
      </c>
      <c r="H302" s="17">
        <v>684585</v>
      </c>
      <c r="I302" s="17">
        <v>4887</v>
      </c>
      <c r="J302" s="17">
        <v>0</v>
      </c>
      <c r="K302" s="17">
        <v>95638</v>
      </c>
      <c r="L302" s="17">
        <v>186876</v>
      </c>
      <c r="M302" s="17">
        <v>50838</v>
      </c>
      <c r="N302" s="17">
        <v>74973</v>
      </c>
      <c r="O302" s="17">
        <v>117932</v>
      </c>
      <c r="P302" s="17">
        <v>0</v>
      </c>
      <c r="Q302" s="17">
        <v>143939</v>
      </c>
      <c r="R302" s="17">
        <v>203269</v>
      </c>
      <c r="S302" s="17">
        <v>26862</v>
      </c>
      <c r="T302" s="17">
        <v>151790</v>
      </c>
      <c r="U302" s="17">
        <v>77496</v>
      </c>
      <c r="V302" s="17">
        <v>39336</v>
      </c>
      <c r="W302" s="17">
        <v>161678</v>
      </c>
      <c r="X302" s="17">
        <v>143125</v>
      </c>
      <c r="Y302" s="17">
        <v>226810</v>
      </c>
      <c r="Z302" s="17">
        <v>42510</v>
      </c>
      <c r="AA302" s="17">
        <v>38749</v>
      </c>
      <c r="AB302" s="17">
        <v>39293</v>
      </c>
      <c r="AC302" s="17">
        <v>87789</v>
      </c>
      <c r="AD302" s="17">
        <v>67780</v>
      </c>
      <c r="AE302" s="15">
        <f t="shared" si="4"/>
        <v>2666155</v>
      </c>
      <c r="AF302" s="15"/>
      <c r="AN302" s="130">
        <f>SUMIFS(BN_BolxEst2[[#This Row],[Retiro]:[Villa Rosa]],BN_BolxEst2[[#This Row],[Retiro]:[Villa Rosa]],"&gt;="&amp;LARGE(BN_BolxEst2[[#This Row],[Retiro]:[Villa Rosa]],4))</f>
        <v>1301540</v>
      </c>
      <c r="AO302" s="131">
        <f>+AN302/BN_BolxEst2[[#This Row],[TOTAL]]</f>
        <v>0.48817116784282982</v>
      </c>
      <c r="AP302" s="130">
        <f>+BN_BolxEst2[[#This Row],[TOTAL]]-AN302</f>
        <v>1364615</v>
      </c>
      <c r="AQ302" s="131">
        <f>+AP302/BN_BolxEst2[[#This Row],[TOTAL]]</f>
        <v>0.51182883215717012</v>
      </c>
    </row>
    <row r="303" spans="1:43" x14ac:dyDescent="0.25">
      <c r="A303" s="5">
        <v>2019</v>
      </c>
      <c r="B303" s="5" t="s">
        <v>4</v>
      </c>
      <c r="C303" s="5" t="s">
        <v>26</v>
      </c>
      <c r="D303" s="3">
        <v>605651</v>
      </c>
      <c r="F303" s="114">
        <v>2019</v>
      </c>
      <c r="G303" s="114" t="s">
        <v>4</v>
      </c>
      <c r="H303" s="17">
        <v>605651</v>
      </c>
      <c r="I303" s="17">
        <v>15859</v>
      </c>
      <c r="J303" s="17">
        <v>0</v>
      </c>
      <c r="K303" s="17">
        <v>91297</v>
      </c>
      <c r="L303" s="17">
        <v>150931</v>
      </c>
      <c r="M303" s="17">
        <v>53206</v>
      </c>
      <c r="N303" s="17">
        <v>75596</v>
      </c>
      <c r="O303" s="17">
        <v>118690</v>
      </c>
      <c r="P303" s="17">
        <v>0</v>
      </c>
      <c r="Q303" s="17">
        <v>144692</v>
      </c>
      <c r="R303" s="17">
        <v>174034</v>
      </c>
      <c r="S303" s="17">
        <v>26848</v>
      </c>
      <c r="T303" s="17">
        <v>140502</v>
      </c>
      <c r="U303" s="17">
        <v>75617</v>
      </c>
      <c r="V303" s="17">
        <v>42612</v>
      </c>
      <c r="W303" s="17">
        <v>151464</v>
      </c>
      <c r="X303" s="17">
        <v>139390</v>
      </c>
      <c r="Y303" s="17">
        <v>230889</v>
      </c>
      <c r="Z303" s="17">
        <v>42318</v>
      </c>
      <c r="AA303" s="17">
        <v>37687</v>
      </c>
      <c r="AB303" s="17">
        <v>36767</v>
      </c>
      <c r="AC303" s="17">
        <v>82107</v>
      </c>
      <c r="AD303" s="17">
        <v>55486</v>
      </c>
      <c r="AE303" s="15">
        <f t="shared" si="4"/>
        <v>2491643</v>
      </c>
      <c r="AF303" s="15"/>
      <c r="AN303" s="130">
        <f>SUMIFS(BN_BolxEst2[[#This Row],[Retiro]:[Villa Rosa]],BN_BolxEst2[[#This Row],[Retiro]:[Villa Rosa]],"&gt;="&amp;LARGE(BN_BolxEst2[[#This Row],[Retiro]:[Villa Rosa]],4))</f>
        <v>1162038</v>
      </c>
      <c r="AO303" s="131">
        <f>+AN303/BN_BolxEst2[[#This Row],[TOTAL]]</f>
        <v>0.46637419566125643</v>
      </c>
      <c r="AP303" s="130">
        <f>+BN_BolxEst2[[#This Row],[TOTAL]]-AN303</f>
        <v>1329605</v>
      </c>
      <c r="AQ303" s="131">
        <f>+AP303/BN_BolxEst2[[#This Row],[TOTAL]]</f>
        <v>0.53362580433874351</v>
      </c>
    </row>
    <row r="304" spans="1:43" x14ac:dyDescent="0.25">
      <c r="A304" s="5">
        <v>2019</v>
      </c>
      <c r="B304" s="5" t="s">
        <v>5</v>
      </c>
      <c r="C304" s="5" t="s">
        <v>26</v>
      </c>
      <c r="D304" s="3">
        <v>512739</v>
      </c>
      <c r="F304" s="114">
        <v>2019</v>
      </c>
      <c r="G304" s="114" t="s">
        <v>5</v>
      </c>
      <c r="H304" s="17">
        <v>512739</v>
      </c>
      <c r="I304" s="17">
        <v>14999</v>
      </c>
      <c r="J304" s="17">
        <v>0</v>
      </c>
      <c r="K304" s="17">
        <v>71444</v>
      </c>
      <c r="L304" s="17">
        <v>108993</v>
      </c>
      <c r="M304" s="17">
        <v>37352</v>
      </c>
      <c r="N304" s="17">
        <v>66229</v>
      </c>
      <c r="O304" s="17">
        <v>105736</v>
      </c>
      <c r="P304" s="17">
        <v>0</v>
      </c>
      <c r="Q304" s="17">
        <v>123407</v>
      </c>
      <c r="R304" s="17">
        <v>172873</v>
      </c>
      <c r="S304" s="17">
        <v>23447</v>
      </c>
      <c r="T304" s="17">
        <v>124850</v>
      </c>
      <c r="U304" s="17">
        <v>65510</v>
      </c>
      <c r="V304" s="17">
        <v>36268</v>
      </c>
      <c r="W304" s="17">
        <v>134815</v>
      </c>
      <c r="X304" s="17">
        <v>124573</v>
      </c>
      <c r="Y304" s="17">
        <v>201948</v>
      </c>
      <c r="Z304" s="17">
        <v>37503</v>
      </c>
      <c r="AA304" s="17">
        <v>35173</v>
      </c>
      <c r="AB304" s="17">
        <v>32660</v>
      </c>
      <c r="AC304" s="17">
        <v>75718</v>
      </c>
      <c r="AD304" s="17">
        <v>63638</v>
      </c>
      <c r="AE304" s="15">
        <f t="shared" si="4"/>
        <v>2169875</v>
      </c>
      <c r="AF304" s="15"/>
      <c r="AN304" s="130">
        <f>SUMIFS(BN_BolxEst2[[#This Row],[Retiro]:[Villa Rosa]],BN_BolxEst2[[#This Row],[Retiro]:[Villa Rosa]],"&gt;="&amp;LARGE(BN_BolxEst2[[#This Row],[Retiro]:[Villa Rosa]],4))</f>
        <v>1022375</v>
      </c>
      <c r="AO304" s="131">
        <f>+AN304/BN_BolxEst2[[#This Row],[TOTAL]]</f>
        <v>0.47116769399158936</v>
      </c>
      <c r="AP304" s="130">
        <f>+BN_BolxEst2[[#This Row],[TOTAL]]-AN304</f>
        <v>1147500</v>
      </c>
      <c r="AQ304" s="131">
        <f>+AP304/BN_BolxEst2[[#This Row],[TOTAL]]</f>
        <v>0.52883230600841058</v>
      </c>
    </row>
    <row r="305" spans="1:43" x14ac:dyDescent="0.25">
      <c r="A305" s="5">
        <v>2019</v>
      </c>
      <c r="B305" s="5" t="s">
        <v>6</v>
      </c>
      <c r="C305" s="5" t="s">
        <v>26</v>
      </c>
      <c r="D305" s="3">
        <v>533062</v>
      </c>
      <c r="F305" s="114">
        <v>2019</v>
      </c>
      <c r="G305" s="114" t="s">
        <v>6</v>
      </c>
      <c r="H305" s="17">
        <v>533062</v>
      </c>
      <c r="I305" s="17">
        <v>16894</v>
      </c>
      <c r="J305" s="17">
        <v>0</v>
      </c>
      <c r="K305" s="17">
        <v>50714</v>
      </c>
      <c r="L305" s="17">
        <v>115019</v>
      </c>
      <c r="M305" s="17">
        <v>56411</v>
      </c>
      <c r="N305" s="17">
        <v>68312</v>
      </c>
      <c r="O305" s="17">
        <v>108221</v>
      </c>
      <c r="P305" s="17">
        <v>0</v>
      </c>
      <c r="Q305" s="17">
        <v>137210</v>
      </c>
      <c r="R305" s="17">
        <v>189916</v>
      </c>
      <c r="S305" s="17">
        <v>25687</v>
      </c>
      <c r="T305" s="17">
        <v>134647</v>
      </c>
      <c r="U305" s="17">
        <v>74556</v>
      </c>
      <c r="V305" s="17">
        <v>38344</v>
      </c>
      <c r="W305" s="17">
        <v>149970</v>
      </c>
      <c r="X305" s="17">
        <v>132500</v>
      </c>
      <c r="Y305" s="17">
        <v>226248</v>
      </c>
      <c r="Z305" s="17">
        <v>42482</v>
      </c>
      <c r="AA305" s="17">
        <v>41844</v>
      </c>
      <c r="AB305" s="17">
        <v>36916</v>
      </c>
      <c r="AC305" s="17">
        <v>85535</v>
      </c>
      <c r="AD305" s="17">
        <v>78764</v>
      </c>
      <c r="AE305" s="15">
        <f t="shared" si="4"/>
        <v>2343252</v>
      </c>
      <c r="AF305" s="15"/>
      <c r="AK305" s="67">
        <f>+BN_BolxEst2[[#This Row],[TOTAL]]/AE304-1</f>
        <v>7.9901837663459929E-2</v>
      </c>
      <c r="AN305" s="130">
        <f>SUMIFS(BN_BolxEst2[[#This Row],[Retiro]:[Villa Rosa]],BN_BolxEst2[[#This Row],[Retiro]:[Villa Rosa]],"&gt;="&amp;LARGE(BN_BolxEst2[[#This Row],[Retiro]:[Villa Rosa]],4))</f>
        <v>1099196</v>
      </c>
      <c r="AO305" s="131">
        <f>+AN305/BN_BolxEst2[[#This Row],[TOTAL]]</f>
        <v>0.4690899655692175</v>
      </c>
      <c r="AP305" s="130">
        <f>+BN_BolxEst2[[#This Row],[TOTAL]]-AN305</f>
        <v>1244056</v>
      </c>
      <c r="AQ305" s="131">
        <f>+AP305/BN_BolxEst2[[#This Row],[TOTAL]]</f>
        <v>0.53091003443078255</v>
      </c>
    </row>
    <row r="306" spans="1:43" x14ac:dyDescent="0.25">
      <c r="A306" s="5">
        <v>2019</v>
      </c>
      <c r="B306" s="5" t="s">
        <v>7</v>
      </c>
      <c r="C306" s="5" t="s">
        <v>26</v>
      </c>
      <c r="D306" s="3">
        <v>537320</v>
      </c>
      <c r="F306" s="114">
        <v>2019</v>
      </c>
      <c r="G306" s="114" t="s">
        <v>7</v>
      </c>
      <c r="H306" s="17">
        <v>537320</v>
      </c>
      <c r="I306" s="17">
        <v>17148</v>
      </c>
      <c r="J306" s="17">
        <v>0</v>
      </c>
      <c r="K306" s="17">
        <v>71026</v>
      </c>
      <c r="L306" s="17">
        <v>118418</v>
      </c>
      <c r="M306" s="17">
        <v>53122</v>
      </c>
      <c r="N306" s="17">
        <v>73856</v>
      </c>
      <c r="O306" s="17">
        <v>117830</v>
      </c>
      <c r="P306" s="17">
        <v>0</v>
      </c>
      <c r="Q306" s="17">
        <v>142545</v>
      </c>
      <c r="R306" s="17">
        <v>194115</v>
      </c>
      <c r="S306" s="17">
        <v>27509</v>
      </c>
      <c r="T306" s="17">
        <v>139769</v>
      </c>
      <c r="U306" s="17">
        <v>78940</v>
      </c>
      <c r="V306" s="17">
        <v>42860</v>
      </c>
      <c r="W306" s="17">
        <v>155884</v>
      </c>
      <c r="X306" s="17">
        <v>129341</v>
      </c>
      <c r="Y306" s="17">
        <v>228594</v>
      </c>
      <c r="Z306" s="17">
        <v>45908</v>
      </c>
      <c r="AA306" s="17">
        <v>45190</v>
      </c>
      <c r="AB306" s="17">
        <v>39695</v>
      </c>
      <c r="AC306" s="17">
        <v>88594</v>
      </c>
      <c r="AD306" s="17">
        <v>79618</v>
      </c>
      <c r="AE306" s="15">
        <f t="shared" si="4"/>
        <v>2427282</v>
      </c>
      <c r="AF306" s="15"/>
      <c r="AK306" s="67">
        <f>+BN_BolxEst2[[#This Row],[TOTAL]]/AE305-1</f>
        <v>3.5860419621961181E-2</v>
      </c>
      <c r="AN306" s="130">
        <f>SUMIFS(BN_BolxEst2[[#This Row],[Retiro]:[Villa Rosa]],BN_BolxEst2[[#This Row],[Retiro]:[Villa Rosa]],"&gt;="&amp;LARGE(BN_BolxEst2[[#This Row],[Retiro]:[Villa Rosa]],4))</f>
        <v>1115913</v>
      </c>
      <c r="AO306" s="131">
        <f>+AN306/BN_BolxEst2[[#This Row],[TOTAL]]</f>
        <v>0.45973768190099051</v>
      </c>
      <c r="AP306" s="130">
        <f>+BN_BolxEst2[[#This Row],[TOTAL]]-AN306</f>
        <v>1311369</v>
      </c>
      <c r="AQ306" s="131">
        <f>+AP306/BN_BolxEst2[[#This Row],[TOTAL]]</f>
        <v>0.54026231809900949</v>
      </c>
    </row>
    <row r="307" spans="1:43" x14ac:dyDescent="0.25">
      <c r="A307" s="5">
        <v>2019</v>
      </c>
      <c r="B307" s="5" t="s">
        <v>8</v>
      </c>
      <c r="C307" s="5" t="s">
        <v>26</v>
      </c>
      <c r="D307" s="3">
        <v>518821</v>
      </c>
      <c r="F307" s="114">
        <v>2019</v>
      </c>
      <c r="G307" s="114" t="s">
        <v>8</v>
      </c>
      <c r="H307" s="17">
        <v>518821</v>
      </c>
      <c r="I307" s="17">
        <v>17442</v>
      </c>
      <c r="J307" s="17">
        <v>0</v>
      </c>
      <c r="K307" s="17">
        <v>76010</v>
      </c>
      <c r="L307" s="17">
        <v>115613</v>
      </c>
      <c r="M307" s="17">
        <v>52973</v>
      </c>
      <c r="N307" s="17">
        <v>71927</v>
      </c>
      <c r="O307" s="17">
        <v>117097</v>
      </c>
      <c r="P307" s="17">
        <v>0</v>
      </c>
      <c r="Q307" s="17">
        <v>137960</v>
      </c>
      <c r="R307" s="17">
        <v>194874</v>
      </c>
      <c r="S307" s="17">
        <v>28007</v>
      </c>
      <c r="T307" s="17">
        <v>135120</v>
      </c>
      <c r="U307" s="17">
        <v>77492</v>
      </c>
      <c r="V307" s="17">
        <v>43266</v>
      </c>
      <c r="W307" s="17">
        <v>154829</v>
      </c>
      <c r="X307" s="17">
        <v>125248</v>
      </c>
      <c r="Y307" s="17">
        <v>226223</v>
      </c>
      <c r="Z307" s="17">
        <v>45651</v>
      </c>
      <c r="AA307" s="17">
        <v>45301</v>
      </c>
      <c r="AB307" s="17">
        <v>35877</v>
      </c>
      <c r="AC307" s="17">
        <v>83096</v>
      </c>
      <c r="AD307" s="17">
        <v>76534</v>
      </c>
      <c r="AE307" s="15">
        <f t="shared" si="4"/>
        <v>2379361</v>
      </c>
      <c r="AF307" s="15"/>
      <c r="AK307" s="67">
        <f>+BN_BolxEst2[[#This Row],[TOTAL]]/AE306-1</f>
        <v>-1.9742658661004331E-2</v>
      </c>
      <c r="AN307" s="130">
        <f>SUMIFS(BN_BolxEst2[[#This Row],[Retiro]:[Villa Rosa]],BN_BolxEst2[[#This Row],[Retiro]:[Villa Rosa]],"&gt;="&amp;LARGE(BN_BolxEst2[[#This Row],[Retiro]:[Villa Rosa]],4))</f>
        <v>1094747</v>
      </c>
      <c r="AO307" s="131">
        <f>+AN307/BN_BolxEst2[[#This Row],[TOTAL]]</f>
        <v>0.4601012624818176</v>
      </c>
      <c r="AP307" s="130">
        <f>+BN_BolxEst2[[#This Row],[TOTAL]]-AN307</f>
        <v>1284614</v>
      </c>
      <c r="AQ307" s="131">
        <f>+AP307/BN_BolxEst2[[#This Row],[TOTAL]]</f>
        <v>0.5398987375181824</v>
      </c>
    </row>
    <row r="308" spans="1:43" x14ac:dyDescent="0.25">
      <c r="A308" s="5">
        <v>2019</v>
      </c>
      <c r="B308" s="5" t="s">
        <v>9</v>
      </c>
      <c r="C308" s="5" t="s">
        <v>26</v>
      </c>
      <c r="D308" s="3">
        <v>517388</v>
      </c>
      <c r="F308" s="114">
        <v>2019</v>
      </c>
      <c r="G308" s="114" t="s">
        <v>9</v>
      </c>
      <c r="H308" s="17">
        <v>517388</v>
      </c>
      <c r="I308" s="17">
        <v>17517</v>
      </c>
      <c r="J308" s="17">
        <v>0</v>
      </c>
      <c r="K308" s="17">
        <v>74087</v>
      </c>
      <c r="L308" s="17">
        <v>117854</v>
      </c>
      <c r="M308" s="17">
        <v>53384</v>
      </c>
      <c r="N308" s="17">
        <v>74370</v>
      </c>
      <c r="O308" s="17">
        <v>118124</v>
      </c>
      <c r="P308" s="17">
        <v>0</v>
      </c>
      <c r="Q308" s="17">
        <v>143762</v>
      </c>
      <c r="R308" s="17">
        <v>197950</v>
      </c>
      <c r="S308" s="17">
        <v>27743</v>
      </c>
      <c r="T308" s="17">
        <v>138391</v>
      </c>
      <c r="U308" s="17">
        <v>78195</v>
      </c>
      <c r="V308" s="17">
        <v>38783</v>
      </c>
      <c r="W308" s="17">
        <v>149805</v>
      </c>
      <c r="X308" s="17">
        <v>122877</v>
      </c>
      <c r="Y308" s="17">
        <v>230656</v>
      </c>
      <c r="Z308" s="17">
        <v>43622</v>
      </c>
      <c r="AA308" s="17">
        <v>43800</v>
      </c>
      <c r="AB308" s="17">
        <v>36282</v>
      </c>
      <c r="AC308" s="17">
        <v>81636</v>
      </c>
      <c r="AD308" s="17">
        <v>79736</v>
      </c>
      <c r="AE308" s="15">
        <f t="shared" si="4"/>
        <v>2385962</v>
      </c>
      <c r="AF308" s="15"/>
      <c r="AK308" s="67">
        <f>+BN_BolxEst2[[#This Row],[TOTAL]]/AE307-1</f>
        <v>2.7742742694361056E-3</v>
      </c>
      <c r="AN308" s="130">
        <f>SUMIFS(BN_BolxEst2[[#This Row],[Retiro]:[Villa Rosa]],BN_BolxEst2[[#This Row],[Retiro]:[Villa Rosa]],"&gt;="&amp;LARGE(BN_BolxEst2[[#This Row],[Retiro]:[Villa Rosa]],4))</f>
        <v>1095799</v>
      </c>
      <c r="AO308" s="131">
        <f>+AN308/BN_BolxEst2[[#This Row],[TOTAL]]</f>
        <v>0.45926925910806626</v>
      </c>
      <c r="AP308" s="130">
        <f>+BN_BolxEst2[[#This Row],[TOTAL]]-AN308</f>
        <v>1290163</v>
      </c>
      <c r="AQ308" s="131">
        <f>+AP308/BN_BolxEst2[[#This Row],[TOTAL]]</f>
        <v>0.54073074089193374</v>
      </c>
    </row>
    <row r="309" spans="1:43" x14ac:dyDescent="0.25">
      <c r="A309" s="5">
        <v>2019</v>
      </c>
      <c r="B309" s="5" t="s">
        <v>10</v>
      </c>
      <c r="C309" s="5" t="s">
        <v>26</v>
      </c>
      <c r="D309" s="3">
        <v>490410</v>
      </c>
      <c r="F309" s="114">
        <v>2019</v>
      </c>
      <c r="G309" s="114" t="s">
        <v>10</v>
      </c>
      <c r="H309" s="17">
        <v>490410</v>
      </c>
      <c r="I309" s="17">
        <v>16180</v>
      </c>
      <c r="J309" s="17">
        <v>0</v>
      </c>
      <c r="K309" s="17">
        <v>64791</v>
      </c>
      <c r="L309" s="17">
        <v>109656</v>
      </c>
      <c r="M309" s="17">
        <v>50398</v>
      </c>
      <c r="N309" s="17">
        <v>66900</v>
      </c>
      <c r="O309" s="17">
        <v>108495</v>
      </c>
      <c r="P309" s="17">
        <v>22400</v>
      </c>
      <c r="Q309" s="17">
        <v>121599</v>
      </c>
      <c r="R309" s="17">
        <v>190732</v>
      </c>
      <c r="S309" s="17">
        <v>23976</v>
      </c>
      <c r="T309" s="17">
        <v>134663</v>
      </c>
      <c r="U309" s="17">
        <v>72158</v>
      </c>
      <c r="V309" s="17">
        <v>38255</v>
      </c>
      <c r="W309" s="17">
        <v>146872</v>
      </c>
      <c r="X309" s="17">
        <v>125413</v>
      </c>
      <c r="Y309" s="17">
        <v>226201</v>
      </c>
      <c r="Z309" s="17">
        <v>40492</v>
      </c>
      <c r="AA309" s="17">
        <v>42351</v>
      </c>
      <c r="AB309" s="17">
        <v>34346</v>
      </c>
      <c r="AC309" s="17">
        <v>79472</v>
      </c>
      <c r="AD309" s="17">
        <v>79360</v>
      </c>
      <c r="AE309" s="15">
        <f t="shared" si="4"/>
        <v>2285120</v>
      </c>
      <c r="AF309" s="15"/>
      <c r="AK309" s="67">
        <f>+BN_BolxEst2[[#This Row],[TOTAL]]/AE308-1</f>
        <v>-4.2264713352517802E-2</v>
      </c>
      <c r="AN309" s="130">
        <f>SUMIFS(BN_BolxEst2[[#This Row],[Retiro]:[Villa Rosa]],BN_BolxEst2[[#This Row],[Retiro]:[Villa Rosa]],"&gt;="&amp;LARGE(BN_BolxEst2[[#This Row],[Retiro]:[Villa Rosa]],4))</f>
        <v>1054215</v>
      </c>
      <c r="AO309" s="131">
        <f>+AN309/BN_BolxEst2[[#This Row],[TOTAL]]</f>
        <v>0.46133901064276711</v>
      </c>
      <c r="AP309" s="130">
        <f>+BN_BolxEst2[[#This Row],[TOTAL]]-AN309</f>
        <v>1230905</v>
      </c>
      <c r="AQ309" s="131">
        <f>+AP309/BN_BolxEst2[[#This Row],[TOTAL]]</f>
        <v>0.53866098935723283</v>
      </c>
    </row>
    <row r="310" spans="1:43" x14ac:dyDescent="0.25">
      <c r="A310" s="5">
        <v>2019</v>
      </c>
      <c r="B310" s="5" t="s">
        <v>11</v>
      </c>
      <c r="C310" s="5" t="s">
        <v>26</v>
      </c>
      <c r="D310" s="3">
        <v>474690</v>
      </c>
      <c r="F310" s="114">
        <v>2019</v>
      </c>
      <c r="G310" s="114" t="s">
        <v>11</v>
      </c>
      <c r="H310" s="17">
        <v>474690</v>
      </c>
      <c r="I310" s="17">
        <v>15555</v>
      </c>
      <c r="J310" s="17">
        <v>0</v>
      </c>
      <c r="K310" s="17">
        <v>34972</v>
      </c>
      <c r="L310" s="17">
        <v>103778</v>
      </c>
      <c r="M310" s="17">
        <v>46809</v>
      </c>
      <c r="N310" s="17">
        <v>65443</v>
      </c>
      <c r="O310" s="17">
        <v>101826</v>
      </c>
      <c r="P310" s="17">
        <v>46848</v>
      </c>
      <c r="Q310" s="17">
        <v>105036</v>
      </c>
      <c r="R310" s="17">
        <v>196453</v>
      </c>
      <c r="S310" s="17">
        <v>24753</v>
      </c>
      <c r="T310" s="17">
        <v>137883</v>
      </c>
      <c r="U310" s="17">
        <v>75135</v>
      </c>
      <c r="V310" s="17">
        <v>36974</v>
      </c>
      <c r="W310" s="17">
        <v>152056</v>
      </c>
      <c r="X310" s="17">
        <v>125644</v>
      </c>
      <c r="Y310" s="17">
        <v>240257</v>
      </c>
      <c r="Z310" s="17">
        <v>43150</v>
      </c>
      <c r="AA310" s="17">
        <v>40910</v>
      </c>
      <c r="AB310" s="17">
        <v>37315</v>
      </c>
      <c r="AC310" s="17">
        <v>85768</v>
      </c>
      <c r="AD310" s="17">
        <v>81841</v>
      </c>
      <c r="AE310" s="15">
        <f t="shared" si="4"/>
        <v>2273096</v>
      </c>
      <c r="AF310" s="15"/>
      <c r="AK310" s="67">
        <f>+BN_BolxEst2[[#This Row],[TOTAL]]/AE309-1</f>
        <v>-5.2618680857022815E-3</v>
      </c>
      <c r="AN310" s="130">
        <f>SUMIFS(BN_BolxEst2[[#This Row],[Retiro]:[Villa Rosa]],BN_BolxEst2[[#This Row],[Retiro]:[Villa Rosa]],"&gt;="&amp;LARGE(BN_BolxEst2[[#This Row],[Retiro]:[Villa Rosa]],4))</f>
        <v>1063456</v>
      </c>
      <c r="AO310" s="131">
        <f>+AN310/BN_BolxEst2[[#This Row],[TOTAL]]</f>
        <v>0.46784473686989025</v>
      </c>
      <c r="AP310" s="130">
        <f>+BN_BolxEst2[[#This Row],[TOTAL]]-AN310</f>
        <v>1209640</v>
      </c>
      <c r="AQ310" s="131">
        <f>+AP310/BN_BolxEst2[[#This Row],[TOTAL]]</f>
        <v>0.53215526313010975</v>
      </c>
    </row>
    <row r="311" spans="1:43" x14ac:dyDescent="0.25">
      <c r="A311" s="5">
        <v>2020</v>
      </c>
      <c r="B311" s="5" t="s">
        <v>12</v>
      </c>
      <c r="C311" s="5" t="s">
        <v>26</v>
      </c>
      <c r="D311" s="3">
        <v>452006</v>
      </c>
      <c r="F311" s="114">
        <v>2020</v>
      </c>
      <c r="G311" s="114" t="s">
        <v>12</v>
      </c>
      <c r="H311" s="17">
        <v>452006</v>
      </c>
      <c r="I311" s="17">
        <v>17281</v>
      </c>
      <c r="J311" s="17">
        <v>0</v>
      </c>
      <c r="K311" s="17">
        <v>30042</v>
      </c>
      <c r="L311" s="17">
        <v>100664</v>
      </c>
      <c r="M311" s="17">
        <v>48025</v>
      </c>
      <c r="N311" s="17">
        <v>70265</v>
      </c>
      <c r="O311" s="17">
        <v>99741</v>
      </c>
      <c r="P311" s="17">
        <v>49943</v>
      </c>
      <c r="Q311" s="17">
        <v>98916</v>
      </c>
      <c r="R311" s="17">
        <v>188514</v>
      </c>
      <c r="S311" s="17">
        <v>24409</v>
      </c>
      <c r="T311" s="17">
        <v>133171</v>
      </c>
      <c r="U311" s="17">
        <v>76477</v>
      </c>
      <c r="V311" s="17">
        <v>36154</v>
      </c>
      <c r="W311" s="17">
        <v>149745</v>
      </c>
      <c r="X311" s="17">
        <v>122507</v>
      </c>
      <c r="Y311" s="17">
        <v>231938</v>
      </c>
      <c r="Z311" s="17">
        <v>47217</v>
      </c>
      <c r="AA311" s="17">
        <v>41472</v>
      </c>
      <c r="AB311" s="17">
        <v>39209</v>
      </c>
      <c r="AC311" s="17">
        <v>78220</v>
      </c>
      <c r="AD311" s="17">
        <v>82287</v>
      </c>
      <c r="AE311" s="15">
        <f>SUM(H311:AD311)</f>
        <v>2218203</v>
      </c>
      <c r="AF311" s="15"/>
      <c r="AK311" s="67">
        <f>+BN_BolxEst2[[#This Row],[TOTAL]]/AE310-1</f>
        <v>-2.4149002065904868E-2</v>
      </c>
      <c r="AN311" s="130">
        <f>SUMIFS(BN_BolxEst2[[#This Row],[Retiro]:[Villa Rosa]],BN_BolxEst2[[#This Row],[Retiro]:[Villa Rosa]],"&gt;="&amp;LARGE(BN_BolxEst2[[#This Row],[Retiro]:[Villa Rosa]],4))</f>
        <v>1022203</v>
      </c>
      <c r="AO311" s="131">
        <f>+AN311/BN_BolxEst2[[#This Row],[TOTAL]]</f>
        <v>0.46082482081216192</v>
      </c>
      <c r="AP311" s="130">
        <f>+BN_BolxEst2[[#This Row],[TOTAL]]-AN311</f>
        <v>1196000</v>
      </c>
      <c r="AQ311" s="131">
        <f>+AP311/BN_BolxEst2[[#This Row],[TOTAL]]</f>
        <v>0.53917517918783808</v>
      </c>
    </row>
    <row r="312" spans="1:43" x14ac:dyDescent="0.25">
      <c r="A312" s="5">
        <v>2020</v>
      </c>
      <c r="B312" s="5" t="s">
        <v>13</v>
      </c>
      <c r="C312" s="5" t="s">
        <v>26</v>
      </c>
      <c r="D312" s="3">
        <v>431674</v>
      </c>
      <c r="F312" s="114">
        <v>2020</v>
      </c>
      <c r="G312" s="114" t="s">
        <v>13</v>
      </c>
      <c r="H312" s="17">
        <v>431674</v>
      </c>
      <c r="I312" s="17">
        <v>14904</v>
      </c>
      <c r="J312" s="17">
        <v>0</v>
      </c>
      <c r="K312" s="17">
        <v>38162</v>
      </c>
      <c r="L312" s="17">
        <v>102032</v>
      </c>
      <c r="M312" s="17">
        <v>43891</v>
      </c>
      <c r="N312" s="17">
        <v>60313</v>
      </c>
      <c r="O312" s="17">
        <v>90627</v>
      </c>
      <c r="P312" s="17">
        <v>47476</v>
      </c>
      <c r="Q312" s="17">
        <v>91637</v>
      </c>
      <c r="R312" s="17">
        <v>174752</v>
      </c>
      <c r="S312" s="17">
        <v>22807</v>
      </c>
      <c r="T312" s="17">
        <v>124376</v>
      </c>
      <c r="U312" s="17">
        <v>74030</v>
      </c>
      <c r="V312" s="17">
        <v>37163</v>
      </c>
      <c r="W312" s="17">
        <v>139327</v>
      </c>
      <c r="X312" s="17">
        <v>114432</v>
      </c>
      <c r="Y312" s="17">
        <v>212529</v>
      </c>
      <c r="Z312" s="17">
        <v>46810</v>
      </c>
      <c r="AA312" s="17">
        <v>40710</v>
      </c>
      <c r="AB312" s="17">
        <v>38914</v>
      </c>
      <c r="AC312" s="17">
        <v>75699</v>
      </c>
      <c r="AD312" s="17">
        <v>80927</v>
      </c>
      <c r="AE312" s="15">
        <f t="shared" si="4"/>
        <v>2103192</v>
      </c>
      <c r="AF312" s="15"/>
      <c r="AK312" s="67">
        <f>+BN_BolxEst2[[#This Row],[TOTAL]]/AE311-1</f>
        <v>-5.1848726198639117E-2</v>
      </c>
      <c r="AN312" s="130">
        <f>SUMIFS(BN_BolxEst2[[#This Row],[Retiro]:[Villa Rosa]],BN_BolxEst2[[#This Row],[Retiro]:[Villa Rosa]],"&gt;="&amp;LARGE(BN_BolxEst2[[#This Row],[Retiro]:[Villa Rosa]],4))</f>
        <v>958282</v>
      </c>
      <c r="AO312" s="131">
        <f>+AN312/BN_BolxEst2[[#This Row],[TOTAL]]</f>
        <v>0.45563220095930379</v>
      </c>
      <c r="AP312" s="130">
        <f>+BN_BolxEst2[[#This Row],[TOTAL]]-AN312</f>
        <v>1144910</v>
      </c>
      <c r="AQ312" s="131">
        <f>+AP312/BN_BolxEst2[[#This Row],[TOTAL]]</f>
        <v>0.54436779904069621</v>
      </c>
    </row>
    <row r="313" spans="1:43" x14ac:dyDescent="0.25">
      <c r="A313" s="5">
        <v>2020</v>
      </c>
      <c r="B313" s="5" t="s">
        <v>14</v>
      </c>
      <c r="C313" s="5" t="s">
        <v>26</v>
      </c>
      <c r="D313" s="3">
        <v>279983</v>
      </c>
      <c r="F313" s="114">
        <v>2020</v>
      </c>
      <c r="G313" s="114" t="s">
        <v>14</v>
      </c>
      <c r="H313" s="17">
        <v>279983</v>
      </c>
      <c r="I313" s="17">
        <v>11609</v>
      </c>
      <c r="J313" s="17">
        <v>0</v>
      </c>
      <c r="K313" s="17">
        <v>20106</v>
      </c>
      <c r="L313" s="17">
        <v>106867</v>
      </c>
      <c r="M313" s="17">
        <v>33340</v>
      </c>
      <c r="N313" s="17">
        <v>43772</v>
      </c>
      <c r="O313" s="17">
        <v>64904</v>
      </c>
      <c r="P313" s="17">
        <v>34563</v>
      </c>
      <c r="Q313" s="17">
        <v>61260</v>
      </c>
      <c r="R313" s="17">
        <v>122566</v>
      </c>
      <c r="S313" s="17">
        <v>17490</v>
      </c>
      <c r="T313" s="17">
        <v>84876</v>
      </c>
      <c r="U313" s="17">
        <v>59717</v>
      </c>
      <c r="V313" s="17">
        <v>26985</v>
      </c>
      <c r="W313" s="17">
        <v>93632</v>
      </c>
      <c r="X313" s="17">
        <v>79539</v>
      </c>
      <c r="Y313" s="17">
        <v>153246</v>
      </c>
      <c r="Z313" s="17">
        <v>37150</v>
      </c>
      <c r="AA313" s="17">
        <v>30689</v>
      </c>
      <c r="AB313" s="17">
        <v>28677</v>
      </c>
      <c r="AC313" s="17">
        <v>53066</v>
      </c>
      <c r="AD313" s="17">
        <v>55753</v>
      </c>
      <c r="AE313" s="15">
        <f t="shared" si="4"/>
        <v>1499790</v>
      </c>
      <c r="AF313" s="15"/>
      <c r="AK313" s="67">
        <f>+BN_BolxEst2[[#This Row],[TOTAL]]/AE312-1</f>
        <v>-0.28689820044960235</v>
      </c>
      <c r="AN313" s="130">
        <f>SUMIFS(BN_BolxEst2[[#This Row],[Retiro]:[Villa Rosa]],BN_BolxEst2[[#This Row],[Retiro]:[Villa Rosa]],"&gt;="&amp;LARGE(BN_BolxEst2[[#This Row],[Retiro]:[Villa Rosa]],4))</f>
        <v>662662</v>
      </c>
      <c r="AO313" s="131">
        <f>+AN313/BN_BolxEst2[[#This Row],[TOTAL]]</f>
        <v>0.44183652377999588</v>
      </c>
      <c r="AP313" s="130">
        <f>+BN_BolxEst2[[#This Row],[TOTAL]]-AN313</f>
        <v>837128</v>
      </c>
      <c r="AQ313" s="131">
        <f>+AP313/BN_BolxEst2[[#This Row],[TOTAL]]</f>
        <v>0.55816347622000417</v>
      </c>
    </row>
    <row r="314" spans="1:43" x14ac:dyDescent="0.25">
      <c r="A314" s="5">
        <v>2020</v>
      </c>
      <c r="B314" s="5" t="s">
        <v>15</v>
      </c>
      <c r="C314" s="5" t="s">
        <v>26</v>
      </c>
      <c r="D314" s="3">
        <v>42230</v>
      </c>
      <c r="F314" s="114">
        <v>2020</v>
      </c>
      <c r="G314" s="114" t="s">
        <v>15</v>
      </c>
      <c r="H314" s="17">
        <v>42230</v>
      </c>
      <c r="I314" s="17">
        <v>2539</v>
      </c>
      <c r="J314" s="17">
        <v>0</v>
      </c>
      <c r="K314" s="17">
        <v>1356</v>
      </c>
      <c r="L314" s="17">
        <v>18876</v>
      </c>
      <c r="M314" s="17">
        <v>6331</v>
      </c>
      <c r="N314" s="17">
        <v>10261</v>
      </c>
      <c r="O314" s="17">
        <v>10931</v>
      </c>
      <c r="P314" s="17">
        <v>7993</v>
      </c>
      <c r="Q314" s="17">
        <v>10879</v>
      </c>
      <c r="R314" s="17">
        <v>33448</v>
      </c>
      <c r="S314" s="17">
        <v>4061</v>
      </c>
      <c r="T314" s="17">
        <v>22318</v>
      </c>
      <c r="U314" s="17">
        <v>17212</v>
      </c>
      <c r="V314" s="17">
        <v>7209</v>
      </c>
      <c r="W314" s="17">
        <v>17971</v>
      </c>
      <c r="X314" s="17">
        <v>15089</v>
      </c>
      <c r="Y314" s="17">
        <v>36604</v>
      </c>
      <c r="Z314" s="17">
        <v>9254</v>
      </c>
      <c r="AA314" s="17">
        <v>5195</v>
      </c>
      <c r="AB314" s="17">
        <v>6564</v>
      </c>
      <c r="AC314" s="17">
        <v>11188</v>
      </c>
      <c r="AD314" s="17">
        <v>11654</v>
      </c>
      <c r="AE314" s="15">
        <f t="shared" si="4"/>
        <v>309163</v>
      </c>
      <c r="AF314" s="15"/>
      <c r="AK314" s="67">
        <f>+BN_BolxEst2[[#This Row],[TOTAL]]/AE313-1</f>
        <v>-0.79386247407970445</v>
      </c>
      <c r="AN314" s="130">
        <f>SUMIFS(BN_BolxEst2[[#This Row],[Retiro]:[Villa Rosa]],BN_BolxEst2[[#This Row],[Retiro]:[Villa Rosa]],"&gt;="&amp;LARGE(BN_BolxEst2[[#This Row],[Retiro]:[Villa Rosa]],4))</f>
        <v>134600</v>
      </c>
      <c r="AO314" s="131">
        <f>+AN314/BN_BolxEst2[[#This Row],[TOTAL]]</f>
        <v>0.43536904480807859</v>
      </c>
      <c r="AP314" s="130">
        <f>+BN_BolxEst2[[#This Row],[TOTAL]]-AN314</f>
        <v>174563</v>
      </c>
      <c r="AQ314" s="131">
        <f>+AP314/BN_BolxEst2[[#This Row],[TOTAL]]</f>
        <v>0.56463095519192141</v>
      </c>
    </row>
    <row r="315" spans="1:43" x14ac:dyDescent="0.25">
      <c r="A315" s="5">
        <v>2020</v>
      </c>
      <c r="B315" s="5" t="s">
        <v>4</v>
      </c>
      <c r="C315" s="5" t="s">
        <v>26</v>
      </c>
      <c r="D315" s="3">
        <v>61800</v>
      </c>
      <c r="F315" s="114">
        <v>2020</v>
      </c>
      <c r="G315" s="114" t="s">
        <v>4</v>
      </c>
      <c r="H315" s="17">
        <v>61800</v>
      </c>
      <c r="I315" s="17">
        <v>3449</v>
      </c>
      <c r="J315" s="17">
        <v>0</v>
      </c>
      <c r="K315" s="17">
        <v>1829</v>
      </c>
      <c r="L315" s="17">
        <v>30224</v>
      </c>
      <c r="M315" s="17">
        <v>11441</v>
      </c>
      <c r="N315" s="17">
        <v>15556</v>
      </c>
      <c r="O315" s="17">
        <v>18734</v>
      </c>
      <c r="P315" s="17">
        <v>12894</v>
      </c>
      <c r="Q315" s="17">
        <v>18720</v>
      </c>
      <c r="R315" s="17">
        <v>51671</v>
      </c>
      <c r="S315" s="17">
        <v>6269</v>
      </c>
      <c r="T315" s="17">
        <v>34514</v>
      </c>
      <c r="U315" s="17">
        <v>26160</v>
      </c>
      <c r="V315" s="17">
        <v>10525</v>
      </c>
      <c r="W315" s="17">
        <v>30199</v>
      </c>
      <c r="X315" s="17">
        <v>23686</v>
      </c>
      <c r="Y315" s="17">
        <v>52270</v>
      </c>
      <c r="Z315" s="17">
        <v>15116</v>
      </c>
      <c r="AA315" s="17">
        <v>8706</v>
      </c>
      <c r="AB315" s="17">
        <v>9791</v>
      </c>
      <c r="AC315" s="17">
        <v>16399</v>
      </c>
      <c r="AD315" s="17">
        <v>16902</v>
      </c>
      <c r="AE315" s="15">
        <f t="shared" si="4"/>
        <v>476855</v>
      </c>
      <c r="AF315" s="15"/>
      <c r="AK315" s="67">
        <f>+BN_BolxEst2[[#This Row],[TOTAL]]/AE314-1</f>
        <v>0.54240643285257284</v>
      </c>
      <c r="AN315" s="130">
        <f>SUMIFS(BN_BolxEst2[[#This Row],[Retiro]:[Villa Rosa]],BN_BolxEst2[[#This Row],[Retiro]:[Villa Rosa]],"&gt;="&amp;LARGE(BN_BolxEst2[[#This Row],[Retiro]:[Villa Rosa]],4))</f>
        <v>200255</v>
      </c>
      <c r="AO315" s="131">
        <f>+AN315/BN_BolxEst2[[#This Row],[TOTAL]]</f>
        <v>0.41994946052783338</v>
      </c>
      <c r="AP315" s="130">
        <f>+BN_BolxEst2[[#This Row],[TOTAL]]-AN315</f>
        <v>276600</v>
      </c>
      <c r="AQ315" s="131">
        <f>+AP315/BN_BolxEst2[[#This Row],[TOTAL]]</f>
        <v>0.58005053947216656</v>
      </c>
    </row>
    <row r="316" spans="1:43" x14ac:dyDescent="0.25">
      <c r="A316" s="5">
        <v>2020</v>
      </c>
      <c r="B316" s="5" t="s">
        <v>5</v>
      </c>
      <c r="C316" s="5" t="s">
        <v>26</v>
      </c>
      <c r="D316" s="3">
        <v>64105</v>
      </c>
      <c r="F316" s="114">
        <v>2020</v>
      </c>
      <c r="G316" s="114" t="s">
        <v>5</v>
      </c>
      <c r="H316" s="17">
        <v>64105</v>
      </c>
      <c r="I316" s="17">
        <v>1531</v>
      </c>
      <c r="J316" s="17">
        <v>0</v>
      </c>
      <c r="K316" s="17">
        <v>1097</v>
      </c>
      <c r="L316" s="17">
        <v>32824</v>
      </c>
      <c r="M316" s="17">
        <v>12757</v>
      </c>
      <c r="N316" s="17">
        <v>16131</v>
      </c>
      <c r="O316" s="17">
        <v>19380</v>
      </c>
      <c r="P316" s="17">
        <v>13652</v>
      </c>
      <c r="Q316" s="17">
        <v>20173</v>
      </c>
      <c r="R316" s="17">
        <v>49123</v>
      </c>
      <c r="S316" s="17">
        <v>5785</v>
      </c>
      <c r="T316" s="17">
        <v>31144</v>
      </c>
      <c r="U316" s="17">
        <v>26642</v>
      </c>
      <c r="V316" s="17">
        <v>9866</v>
      </c>
      <c r="W316" s="17">
        <v>27590</v>
      </c>
      <c r="X316" s="17">
        <v>23264</v>
      </c>
      <c r="Y316" s="17">
        <v>50758</v>
      </c>
      <c r="Z316" s="17">
        <v>15118</v>
      </c>
      <c r="AA316" s="17">
        <v>8393</v>
      </c>
      <c r="AB316" s="17">
        <v>10076</v>
      </c>
      <c r="AC316" s="17">
        <v>14382</v>
      </c>
      <c r="AD316" s="17">
        <v>15235</v>
      </c>
      <c r="AE316" s="15">
        <f t="shared" si="4"/>
        <v>469026</v>
      </c>
      <c r="AF316" s="15"/>
      <c r="AK316" s="67">
        <f>+BN_BolxEst2[[#This Row],[TOTAL]]/AE315-1</f>
        <v>-1.6417988696773689E-2</v>
      </c>
      <c r="AN316" s="130">
        <f>SUMIFS(BN_BolxEst2[[#This Row],[Retiro]:[Villa Rosa]],BN_BolxEst2[[#This Row],[Retiro]:[Villa Rosa]],"&gt;="&amp;LARGE(BN_BolxEst2[[#This Row],[Retiro]:[Villa Rosa]],4))</f>
        <v>196810</v>
      </c>
      <c r="AO316" s="131">
        <f>+AN316/BN_BolxEst2[[#This Row],[TOTAL]]</f>
        <v>0.41961426445442257</v>
      </c>
      <c r="AP316" s="130">
        <f>+BN_BolxEst2[[#This Row],[TOTAL]]-AN316</f>
        <v>272216</v>
      </c>
      <c r="AQ316" s="131">
        <f>+AP316/BN_BolxEst2[[#This Row],[TOTAL]]</f>
        <v>0.58038573554557749</v>
      </c>
    </row>
    <row r="317" spans="1:43" x14ac:dyDescent="0.25">
      <c r="A317" s="5">
        <v>2020</v>
      </c>
      <c r="B317" s="5" t="s">
        <v>6</v>
      </c>
      <c r="C317" s="5" t="s">
        <v>26</v>
      </c>
      <c r="D317" s="3">
        <v>60683</v>
      </c>
      <c r="F317" s="114">
        <v>2020</v>
      </c>
      <c r="G317" s="114" t="s">
        <v>6</v>
      </c>
      <c r="H317" s="17">
        <v>60683</v>
      </c>
      <c r="I317" s="17">
        <v>0</v>
      </c>
      <c r="J317" s="17">
        <v>0</v>
      </c>
      <c r="K317" s="17">
        <v>0</v>
      </c>
      <c r="L317" s="17">
        <v>27371</v>
      </c>
      <c r="M317" s="17">
        <v>10943</v>
      </c>
      <c r="N317" s="17">
        <v>14060</v>
      </c>
      <c r="O317" s="17">
        <v>16140</v>
      </c>
      <c r="P317" s="17">
        <v>10992</v>
      </c>
      <c r="Q317" s="17">
        <v>16696</v>
      </c>
      <c r="R317" s="17">
        <v>45865</v>
      </c>
      <c r="S317" s="17">
        <v>5129</v>
      </c>
      <c r="T317" s="17">
        <v>25123</v>
      </c>
      <c r="U317" s="17">
        <v>23574</v>
      </c>
      <c r="V317" s="17">
        <v>8431</v>
      </c>
      <c r="W317" s="17">
        <v>24205</v>
      </c>
      <c r="X317" s="17">
        <v>19060</v>
      </c>
      <c r="Y317" s="17">
        <v>43720</v>
      </c>
      <c r="Z317" s="17">
        <v>12374</v>
      </c>
      <c r="AA317" s="17">
        <v>6798</v>
      </c>
      <c r="AB317" s="17">
        <v>8235</v>
      </c>
      <c r="AC317" s="17">
        <v>11090</v>
      </c>
      <c r="AD317" s="17">
        <v>13277</v>
      </c>
      <c r="AE317" s="15">
        <f t="shared" si="4"/>
        <v>403766</v>
      </c>
      <c r="AF317" s="15"/>
      <c r="AK317" s="67">
        <f>+BN_BolxEst2[[#This Row],[TOTAL]]/AE316-1</f>
        <v>-0.13913940804987357</v>
      </c>
      <c r="AN317" s="130">
        <f>SUMIFS(BN_BolxEst2[[#This Row],[Retiro]:[Villa Rosa]],BN_BolxEst2[[#This Row],[Retiro]:[Villa Rosa]],"&gt;="&amp;LARGE(BN_BolxEst2[[#This Row],[Retiro]:[Villa Rosa]],4))</f>
        <v>177639</v>
      </c>
      <c r="AO317" s="131">
        <f>+AN317/BN_BolxEst2[[#This Row],[TOTAL]]</f>
        <v>0.43995532065602355</v>
      </c>
      <c r="AP317" s="130">
        <f>+BN_BolxEst2[[#This Row],[TOTAL]]-AN317</f>
        <v>226127</v>
      </c>
      <c r="AQ317" s="131">
        <f>+AP317/BN_BolxEst2[[#This Row],[TOTAL]]</f>
        <v>0.5600446793439765</v>
      </c>
    </row>
    <row r="318" spans="1:43" x14ac:dyDescent="0.25">
      <c r="A318" s="5">
        <v>2020</v>
      </c>
      <c r="B318" s="5" t="s">
        <v>7</v>
      </c>
      <c r="C318" s="5" t="s">
        <v>26</v>
      </c>
      <c r="D318" s="3">
        <v>74787</v>
      </c>
      <c r="F318" s="114">
        <v>2020</v>
      </c>
      <c r="G318" s="114" t="s">
        <v>7</v>
      </c>
      <c r="H318" s="17">
        <v>74787</v>
      </c>
      <c r="I318" s="17">
        <v>0</v>
      </c>
      <c r="J318" s="17">
        <v>0</v>
      </c>
      <c r="K318" s="17">
        <v>0</v>
      </c>
      <c r="L318" s="17">
        <v>32695</v>
      </c>
      <c r="M318" s="17">
        <v>12332</v>
      </c>
      <c r="N318" s="17">
        <v>15807</v>
      </c>
      <c r="O318" s="17">
        <v>18473</v>
      </c>
      <c r="P318" s="17">
        <v>13031</v>
      </c>
      <c r="Q318" s="17">
        <v>19300</v>
      </c>
      <c r="R318" s="17">
        <v>54604</v>
      </c>
      <c r="S318" s="17">
        <v>6035</v>
      </c>
      <c r="T318" s="17">
        <v>31709</v>
      </c>
      <c r="U318" s="17">
        <v>26366</v>
      </c>
      <c r="V318" s="17">
        <v>10125</v>
      </c>
      <c r="W318" s="17">
        <v>28970</v>
      </c>
      <c r="X318" s="17">
        <v>21270</v>
      </c>
      <c r="Y318" s="17">
        <v>53983</v>
      </c>
      <c r="Z318" s="17">
        <v>14742</v>
      </c>
      <c r="AA318" s="17">
        <v>8150</v>
      </c>
      <c r="AB318" s="17">
        <v>10206</v>
      </c>
      <c r="AC318" s="17">
        <v>15291</v>
      </c>
      <c r="AD318" s="17">
        <v>15491</v>
      </c>
      <c r="AE318" s="15">
        <f t="shared" si="4"/>
        <v>483367</v>
      </c>
      <c r="AF318" s="15"/>
      <c r="AK318" s="67">
        <f>+BN_BolxEst2[[#This Row],[TOTAL]]/AE317-1</f>
        <v>0.19714636695511767</v>
      </c>
      <c r="AN318" s="130">
        <f>SUMIFS(BN_BolxEst2[[#This Row],[Retiro]:[Villa Rosa]],BN_BolxEst2[[#This Row],[Retiro]:[Villa Rosa]],"&gt;="&amp;LARGE(BN_BolxEst2[[#This Row],[Retiro]:[Villa Rosa]],4))</f>
        <v>216069</v>
      </c>
      <c r="AO318" s="131">
        <f>+AN318/BN_BolxEst2[[#This Row],[TOTAL]]</f>
        <v>0.44700817391340325</v>
      </c>
      <c r="AP318" s="130">
        <f>+BN_BolxEst2[[#This Row],[TOTAL]]-AN318</f>
        <v>267298</v>
      </c>
      <c r="AQ318" s="131">
        <f>+AP318/BN_BolxEst2[[#This Row],[TOTAL]]</f>
        <v>0.55299182608659669</v>
      </c>
    </row>
    <row r="319" spans="1:43" x14ac:dyDescent="0.25">
      <c r="A319" s="5">
        <v>2020</v>
      </c>
      <c r="B319" s="5" t="s">
        <v>8</v>
      </c>
      <c r="C319" s="5" t="s">
        <v>26</v>
      </c>
      <c r="D319" s="3">
        <v>115126</v>
      </c>
      <c r="F319" s="114">
        <v>2020</v>
      </c>
      <c r="G319" s="114" t="s">
        <v>8</v>
      </c>
      <c r="H319" s="17">
        <v>115126</v>
      </c>
      <c r="I319" s="17">
        <v>30</v>
      </c>
      <c r="J319" s="17">
        <v>0</v>
      </c>
      <c r="K319" s="17">
        <v>4</v>
      </c>
      <c r="L319" s="17">
        <v>52587</v>
      </c>
      <c r="M319" s="17">
        <v>14049</v>
      </c>
      <c r="N319" s="17">
        <v>15272</v>
      </c>
      <c r="O319" s="17">
        <v>23491</v>
      </c>
      <c r="P319" s="17">
        <v>15232</v>
      </c>
      <c r="Q319" s="17">
        <v>25835</v>
      </c>
      <c r="R319" s="17">
        <v>68056</v>
      </c>
      <c r="S319" s="17">
        <v>7573</v>
      </c>
      <c r="T319" s="17">
        <v>38337</v>
      </c>
      <c r="U319" s="17">
        <v>20646</v>
      </c>
      <c r="V319" s="17">
        <v>9253</v>
      </c>
      <c r="W319" s="17">
        <v>33430</v>
      </c>
      <c r="X319" s="17">
        <v>26431</v>
      </c>
      <c r="Y319" s="17">
        <v>59477</v>
      </c>
      <c r="Z319" s="17">
        <v>11446</v>
      </c>
      <c r="AA319" s="17">
        <v>7932</v>
      </c>
      <c r="AB319" s="17">
        <v>10055</v>
      </c>
      <c r="AC319" s="17">
        <v>17196</v>
      </c>
      <c r="AD319" s="17">
        <v>57319</v>
      </c>
      <c r="AE319" s="15">
        <f t="shared" si="4"/>
        <v>628777</v>
      </c>
      <c r="AF319" s="15"/>
      <c r="AK319" s="67">
        <f>+BN_BolxEst2[[#This Row],[TOTAL]]/AE318-1</f>
        <v>0.30082732168311033</v>
      </c>
      <c r="AN319" s="130">
        <f>SUMIFS(BN_BolxEst2[[#This Row],[Retiro]:[Villa Rosa]],BN_BolxEst2[[#This Row],[Retiro]:[Villa Rosa]],"&gt;="&amp;LARGE(BN_BolxEst2[[#This Row],[Retiro]:[Villa Rosa]],4))</f>
        <v>299978</v>
      </c>
      <c r="AO319" s="131">
        <f>+AN319/BN_BolxEst2[[#This Row],[TOTAL]]</f>
        <v>0.47708169987133753</v>
      </c>
      <c r="AP319" s="130">
        <f>+BN_BolxEst2[[#This Row],[TOTAL]]-AN319</f>
        <v>328799</v>
      </c>
      <c r="AQ319" s="131">
        <f>+AP319/BN_BolxEst2[[#This Row],[TOTAL]]</f>
        <v>0.52291830012866247</v>
      </c>
    </row>
    <row r="320" spans="1:43" x14ac:dyDescent="0.25">
      <c r="A320" s="5">
        <v>2020</v>
      </c>
      <c r="B320" s="5" t="s">
        <v>9</v>
      </c>
      <c r="C320" s="5" t="s">
        <v>26</v>
      </c>
      <c r="D320" s="3">
        <v>111547</v>
      </c>
      <c r="F320" s="114">
        <v>2020</v>
      </c>
      <c r="G320" s="114" t="s">
        <v>9</v>
      </c>
      <c r="H320" s="17">
        <v>111547</v>
      </c>
      <c r="I320" s="17">
        <v>0</v>
      </c>
      <c r="J320" s="17">
        <v>0</v>
      </c>
      <c r="K320" s="17">
        <v>0</v>
      </c>
      <c r="L320" s="17">
        <v>53906</v>
      </c>
      <c r="M320" s="17">
        <v>16834</v>
      </c>
      <c r="N320" s="17">
        <v>23888</v>
      </c>
      <c r="O320" s="17">
        <v>30587</v>
      </c>
      <c r="P320" s="17">
        <v>19111</v>
      </c>
      <c r="Q320" s="17">
        <v>30886</v>
      </c>
      <c r="R320" s="17">
        <v>92698</v>
      </c>
      <c r="S320" s="17">
        <v>9218</v>
      </c>
      <c r="T320" s="17">
        <v>55820</v>
      </c>
      <c r="U320" s="17">
        <v>36252</v>
      </c>
      <c r="V320" s="17">
        <v>12446</v>
      </c>
      <c r="W320" s="17">
        <v>46814</v>
      </c>
      <c r="X320" s="17">
        <v>36719</v>
      </c>
      <c r="Y320" s="17">
        <v>82706</v>
      </c>
      <c r="Z320" s="17">
        <v>22578</v>
      </c>
      <c r="AA320" s="17">
        <v>13385</v>
      </c>
      <c r="AB320" s="17">
        <v>16447</v>
      </c>
      <c r="AC320" s="17">
        <v>26069</v>
      </c>
      <c r="AD320" s="17">
        <v>34789</v>
      </c>
      <c r="AE320" s="15">
        <f t="shared" si="4"/>
        <v>772700</v>
      </c>
      <c r="AF320" s="15"/>
      <c r="AK320" s="67">
        <f>+BN_BolxEst2[[#This Row],[TOTAL]]/AE319-1</f>
        <v>0.22889355049564464</v>
      </c>
      <c r="AN320" s="130">
        <f>SUMIFS(BN_BolxEst2[[#This Row],[Retiro]:[Villa Rosa]],BN_BolxEst2[[#This Row],[Retiro]:[Villa Rosa]],"&gt;="&amp;LARGE(BN_BolxEst2[[#This Row],[Retiro]:[Villa Rosa]],4))</f>
        <v>342771</v>
      </c>
      <c r="AO320" s="131">
        <f>+AN320/BN_BolxEst2[[#This Row],[TOTAL]]</f>
        <v>0.44360165652905398</v>
      </c>
      <c r="AP320" s="130">
        <f>+BN_BolxEst2[[#This Row],[TOTAL]]-AN320</f>
        <v>429929</v>
      </c>
      <c r="AQ320" s="131">
        <f>+AP320/BN_BolxEst2[[#This Row],[TOTAL]]</f>
        <v>0.55639834347094608</v>
      </c>
    </row>
    <row r="321" spans="1:43" x14ac:dyDescent="0.25">
      <c r="A321" s="5">
        <v>1994</v>
      </c>
      <c r="B321" s="5" t="s">
        <v>15</v>
      </c>
      <c r="C321" s="5" t="s">
        <v>27</v>
      </c>
      <c r="D321" s="3">
        <v>0</v>
      </c>
      <c r="F321" s="114">
        <v>2020</v>
      </c>
      <c r="G321" s="114" t="s">
        <v>10</v>
      </c>
      <c r="H321" s="17">
        <v>125884</v>
      </c>
      <c r="I321" s="17">
        <v>0</v>
      </c>
      <c r="J321" s="17">
        <v>0</v>
      </c>
      <c r="K321" s="17">
        <v>0</v>
      </c>
      <c r="L321" s="17">
        <v>70659</v>
      </c>
      <c r="M321" s="17">
        <v>20584</v>
      </c>
      <c r="N321" s="17">
        <v>29560</v>
      </c>
      <c r="O321" s="17">
        <v>35432</v>
      </c>
      <c r="P321" s="17">
        <v>22360</v>
      </c>
      <c r="Q321" s="17">
        <v>37162</v>
      </c>
      <c r="R321" s="17">
        <v>104861</v>
      </c>
      <c r="S321" s="17">
        <v>10790</v>
      </c>
      <c r="T321" s="17">
        <v>58293</v>
      </c>
      <c r="U321" s="17">
        <v>43938</v>
      </c>
      <c r="V321" s="17">
        <v>15871</v>
      </c>
      <c r="W321" s="17">
        <v>59563</v>
      </c>
      <c r="X321" s="17">
        <v>56624</v>
      </c>
      <c r="Y321" s="17">
        <v>107597</v>
      </c>
      <c r="Z321" s="17">
        <v>27578</v>
      </c>
      <c r="AA321" s="17">
        <v>16112</v>
      </c>
      <c r="AB321" s="17">
        <v>22512</v>
      </c>
      <c r="AC321" s="17">
        <v>29997</v>
      </c>
      <c r="AD321" s="17">
        <v>38047</v>
      </c>
      <c r="AE321" s="15">
        <f t="shared" si="4"/>
        <v>933424</v>
      </c>
      <c r="AF321" s="15"/>
      <c r="AK321" s="67">
        <f>+BN_BolxEst2[[#This Row],[TOTAL]]/AE320-1</f>
        <v>0.20800310599197624</v>
      </c>
      <c r="AN321" s="130">
        <f>SUMIFS(BN_BolxEst2[[#This Row],[Retiro]:[Villa Rosa]],BN_BolxEst2[[#This Row],[Retiro]:[Villa Rosa]],"&gt;="&amp;LARGE(BN_BolxEst2[[#This Row],[Retiro]:[Villa Rosa]],4))</f>
        <v>409001</v>
      </c>
      <c r="AO321" s="131">
        <f>+AN321/BN_BolxEst2[[#This Row],[TOTAL]]</f>
        <v>0.43817279178594082</v>
      </c>
      <c r="AP321" s="130">
        <f>+BN_BolxEst2[[#This Row],[TOTAL]]-AN321</f>
        <v>524423</v>
      </c>
      <c r="AQ321" s="131">
        <f>+AP321/BN_BolxEst2[[#This Row],[TOTAL]]</f>
        <v>0.56182720821405918</v>
      </c>
    </row>
    <row r="322" spans="1:43" x14ac:dyDescent="0.25">
      <c r="A322" s="5">
        <v>1994</v>
      </c>
      <c r="B322" s="5" t="s">
        <v>4</v>
      </c>
      <c r="C322" s="5" t="s">
        <v>27</v>
      </c>
      <c r="D322" s="3">
        <v>0</v>
      </c>
      <c r="F322" s="114">
        <v>2020</v>
      </c>
      <c r="G322" s="114" t="s">
        <v>11</v>
      </c>
      <c r="H322" s="17">
        <v>192415</v>
      </c>
      <c r="I322" s="17">
        <v>0</v>
      </c>
      <c r="J322" s="17">
        <v>0</v>
      </c>
      <c r="K322" s="17">
        <v>0</v>
      </c>
      <c r="L322" s="17">
        <v>92327</v>
      </c>
      <c r="M322" s="17">
        <v>19559</v>
      </c>
      <c r="N322" s="17">
        <v>24842</v>
      </c>
      <c r="O322" s="17">
        <v>35580</v>
      </c>
      <c r="P322" s="17">
        <v>20879</v>
      </c>
      <c r="Q322" s="17">
        <v>40333</v>
      </c>
      <c r="R322" s="17">
        <v>95944</v>
      </c>
      <c r="S322" s="17">
        <v>10997</v>
      </c>
      <c r="T322" s="17">
        <v>56689</v>
      </c>
      <c r="U322" s="17">
        <v>35567</v>
      </c>
      <c r="V322" s="17">
        <v>13868</v>
      </c>
      <c r="W322" s="17">
        <v>66310</v>
      </c>
      <c r="X322" s="17">
        <v>49290</v>
      </c>
      <c r="Y322" s="17">
        <v>112966</v>
      </c>
      <c r="Z322" s="17">
        <v>20129</v>
      </c>
      <c r="AA322" s="17">
        <v>15699</v>
      </c>
      <c r="AB322" s="17">
        <v>19389</v>
      </c>
      <c r="AC322" s="17">
        <v>31600</v>
      </c>
      <c r="AD322" s="17">
        <v>100056</v>
      </c>
      <c r="AE322" s="15">
        <f t="shared" ref="AE322" si="5">SUM(H322:AD322)</f>
        <v>1054439</v>
      </c>
      <c r="AF322" s="15"/>
      <c r="AK322" s="67">
        <f>+BN_BolxEst2[[#This Row],[TOTAL]]/AE321-1</f>
        <v>0.12964633435609119</v>
      </c>
      <c r="AN322" s="130">
        <f>SUMIFS(BN_BolxEst2[[#This Row],[Retiro]:[Villa Rosa]],BN_BolxEst2[[#This Row],[Retiro]:[Villa Rosa]],"&gt;="&amp;LARGE(BN_BolxEst2[[#This Row],[Retiro]:[Villa Rosa]],4))</f>
        <v>501381</v>
      </c>
      <c r="AO322" s="131">
        <f>+AN322/BN_BolxEst2[[#This Row],[TOTAL]]</f>
        <v>0.47549550045095068</v>
      </c>
      <c r="AP322" s="130">
        <f>+BN_BolxEst2[[#This Row],[TOTAL]]-AN322</f>
        <v>553058</v>
      </c>
      <c r="AQ322" s="131">
        <f>+AP322/BN_BolxEst2[[#This Row],[TOTAL]]</f>
        <v>0.52450449954904932</v>
      </c>
    </row>
    <row r="323" spans="1:43" x14ac:dyDescent="0.25">
      <c r="A323" s="5">
        <v>1994</v>
      </c>
      <c r="B323" s="5" t="s">
        <v>5</v>
      </c>
      <c r="C323" s="5" t="s">
        <v>27</v>
      </c>
      <c r="D323" s="3">
        <v>0</v>
      </c>
      <c r="F323" s="114">
        <v>2021</v>
      </c>
      <c r="G323" s="114" t="s">
        <v>12</v>
      </c>
      <c r="H323" s="17">
        <v>136570</v>
      </c>
      <c r="I323" s="17">
        <v>0</v>
      </c>
      <c r="J323" s="17">
        <v>0</v>
      </c>
      <c r="K323" s="17">
        <v>0</v>
      </c>
      <c r="L323" s="17">
        <v>78129</v>
      </c>
      <c r="M323" s="17">
        <v>20318</v>
      </c>
      <c r="N323" s="17">
        <v>28709</v>
      </c>
      <c r="O323" s="17">
        <v>36109</v>
      </c>
      <c r="P323" s="17">
        <v>27794</v>
      </c>
      <c r="Q323" s="17">
        <v>42911</v>
      </c>
      <c r="R323" s="17">
        <v>103096</v>
      </c>
      <c r="S323" s="17">
        <v>11992</v>
      </c>
      <c r="T323" s="17">
        <v>61900</v>
      </c>
      <c r="U323" s="17">
        <v>48308</v>
      </c>
      <c r="V323" s="17">
        <v>16405</v>
      </c>
      <c r="W323" s="17">
        <v>63897</v>
      </c>
      <c r="X323" s="17">
        <v>53849</v>
      </c>
      <c r="Y323" s="17">
        <v>116214</v>
      </c>
      <c r="Z323" s="17">
        <v>33190</v>
      </c>
      <c r="AA323" s="17">
        <v>18314</v>
      </c>
      <c r="AB323" s="17">
        <v>20772</v>
      </c>
      <c r="AC323" s="17">
        <v>30074</v>
      </c>
      <c r="AD323" s="17">
        <v>41863</v>
      </c>
      <c r="AE323" s="15">
        <f t="shared" ref="AE323:AE324" si="6">SUM(H323:AD323)</f>
        <v>990414</v>
      </c>
      <c r="AF323" s="15"/>
      <c r="AK323" s="67">
        <f>+BN_BolxEst2[[#This Row],[TOTAL]]/AE322-1</f>
        <v>-6.0719491596953445E-2</v>
      </c>
      <c r="AN323" s="130">
        <f>SUMIFS(BN_BolxEst2[[#This Row],[Retiro]:[Villa Rosa]],BN_BolxEst2[[#This Row],[Retiro]:[Villa Rosa]],"&gt;="&amp;LARGE(BN_BolxEst2[[#This Row],[Retiro]:[Villa Rosa]],4))</f>
        <v>434009</v>
      </c>
      <c r="AO323" s="131">
        <f>+AN323/BN_BolxEst2[[#This Row],[TOTAL]]</f>
        <v>0.43820967797304966</v>
      </c>
      <c r="AP323" s="130">
        <f>+BN_BolxEst2[[#This Row],[TOTAL]]-AN323</f>
        <v>556405</v>
      </c>
      <c r="AQ323" s="131">
        <f>+AP323/BN_BolxEst2[[#This Row],[TOTAL]]</f>
        <v>0.56179032202695034</v>
      </c>
    </row>
    <row r="324" spans="1:43" x14ac:dyDescent="0.25">
      <c r="A324" s="5">
        <v>1994</v>
      </c>
      <c r="B324" s="5" t="s">
        <v>6</v>
      </c>
      <c r="C324" s="5" t="s">
        <v>27</v>
      </c>
      <c r="D324" s="3">
        <v>0</v>
      </c>
      <c r="F324" s="114">
        <v>2021</v>
      </c>
      <c r="G324" s="114" t="s">
        <v>13</v>
      </c>
      <c r="H324" s="17">
        <v>160285</v>
      </c>
      <c r="I324" s="17">
        <v>1908</v>
      </c>
      <c r="J324" s="17">
        <v>0</v>
      </c>
      <c r="K324" s="17">
        <v>0</v>
      </c>
      <c r="L324" s="17">
        <v>74226</v>
      </c>
      <c r="M324" s="17">
        <v>21008</v>
      </c>
      <c r="N324" s="17">
        <v>27220</v>
      </c>
      <c r="O324" s="17">
        <v>34698</v>
      </c>
      <c r="P324" s="17">
        <v>28050</v>
      </c>
      <c r="Q324" s="17">
        <v>42512</v>
      </c>
      <c r="R324" s="17">
        <v>92361</v>
      </c>
      <c r="S324" s="17">
        <v>12877</v>
      </c>
      <c r="T324" s="17">
        <v>57326</v>
      </c>
      <c r="U324" s="17">
        <v>49546</v>
      </c>
      <c r="V324" s="17">
        <v>17847</v>
      </c>
      <c r="W324" s="17">
        <v>57424</v>
      </c>
      <c r="X324" s="17">
        <v>52536</v>
      </c>
      <c r="Y324" s="17">
        <v>110689</v>
      </c>
      <c r="Z324" s="17">
        <v>31802</v>
      </c>
      <c r="AA324" s="17">
        <v>19667</v>
      </c>
      <c r="AB324" s="17">
        <v>21101</v>
      </c>
      <c r="AC324" s="17">
        <v>25030</v>
      </c>
      <c r="AD324" s="17">
        <v>85025</v>
      </c>
      <c r="AE324" s="15">
        <f t="shared" si="6"/>
        <v>1023138</v>
      </c>
      <c r="AF324" s="15"/>
      <c r="AH324" s="43">
        <v>8037572.6299999999</v>
      </c>
      <c r="AI324" s="43">
        <f>+AH324/BN_BolxEst2[[#This Row],[TOTAL]]</f>
        <v>7.8558050135954289</v>
      </c>
      <c r="AK324" s="67">
        <f>+BN_BolxEst2[[#This Row],[TOTAL]]/AE323-1</f>
        <v>3.3040728422659704E-2</v>
      </c>
      <c r="AN324" s="130">
        <f>SUMIFS(BN_BolxEst2[[#This Row],[Retiro]:[Villa Rosa]],BN_BolxEst2[[#This Row],[Retiro]:[Villa Rosa]],"&gt;="&amp;LARGE(BN_BolxEst2[[#This Row],[Retiro]:[Villa Rosa]],4))</f>
        <v>448360</v>
      </c>
      <c r="AO324" s="131">
        <f>+AN324/BN_BolxEst2[[#This Row],[TOTAL]]</f>
        <v>0.43822045510967239</v>
      </c>
      <c r="AP324" s="130">
        <f>+BN_BolxEst2[[#This Row],[TOTAL]]-AN324</f>
        <v>574778</v>
      </c>
      <c r="AQ324" s="131">
        <f>+AP324/BN_BolxEst2[[#This Row],[TOTAL]]</f>
        <v>0.56177954489032755</v>
      </c>
    </row>
    <row r="325" spans="1:43" x14ac:dyDescent="0.25">
      <c r="A325" s="5">
        <v>1994</v>
      </c>
      <c r="B325" s="5" t="s">
        <v>7</v>
      </c>
      <c r="C325" s="5" t="s">
        <v>27</v>
      </c>
      <c r="D325" s="3">
        <v>0</v>
      </c>
      <c r="F325" s="114">
        <v>2021</v>
      </c>
      <c r="G325" s="114" t="s">
        <v>14</v>
      </c>
      <c r="H325" s="17">
        <v>209894</v>
      </c>
      <c r="I325" s="17">
        <v>5938</v>
      </c>
      <c r="J325" s="17">
        <v>0</v>
      </c>
      <c r="K325" s="17">
        <v>4899</v>
      </c>
      <c r="L325" s="17">
        <v>100268</v>
      </c>
      <c r="M325" s="17">
        <v>31552</v>
      </c>
      <c r="N325" s="17">
        <v>38972</v>
      </c>
      <c r="O325" s="17">
        <v>50699</v>
      </c>
      <c r="P325" s="17">
        <v>39857</v>
      </c>
      <c r="Q325" s="17">
        <v>61911</v>
      </c>
      <c r="R325" s="17">
        <v>124532</v>
      </c>
      <c r="S325" s="17">
        <v>17080</v>
      </c>
      <c r="T325" s="17">
        <v>76799</v>
      </c>
      <c r="U325" s="17">
        <v>67446</v>
      </c>
      <c r="V325" s="17">
        <v>27719</v>
      </c>
      <c r="W325" s="17">
        <v>91102</v>
      </c>
      <c r="X325" s="17">
        <v>76023</v>
      </c>
      <c r="Y325" s="17">
        <v>155731</v>
      </c>
      <c r="Z325" s="17">
        <v>44698</v>
      </c>
      <c r="AA325" s="17">
        <v>31194</v>
      </c>
      <c r="AB325" s="17">
        <v>35123</v>
      </c>
      <c r="AC325" s="17">
        <v>44112</v>
      </c>
      <c r="AD325" s="17">
        <v>113140</v>
      </c>
      <c r="AE325" s="15">
        <f t="shared" ref="AE325:AE330" si="7">SUM(H325:AD325)</f>
        <v>1448689</v>
      </c>
      <c r="AF325" s="15"/>
      <c r="AH325" s="43">
        <v>11274733.459999999</v>
      </c>
      <c r="AI325" s="43">
        <f>+AH325/BN_BolxEst2[[#This Row],[TOTAL]]</f>
        <v>7.7827148960197796</v>
      </c>
      <c r="AK325" s="67">
        <f>+BN_BolxEst2[[#This Row],[TOTAL]]/AE324-1</f>
        <v>0.41592727471758462</v>
      </c>
      <c r="AN325" s="130">
        <f>SUMIFS(BN_BolxEst2[[#This Row],[Retiro]:[Villa Rosa]],BN_BolxEst2[[#This Row],[Retiro]:[Villa Rosa]],"&gt;="&amp;LARGE(BN_BolxEst2[[#This Row],[Retiro]:[Villa Rosa]],4))</f>
        <v>603297</v>
      </c>
      <c r="AO325" s="131">
        <f>+AN325/BN_BolxEst2[[#This Row],[TOTAL]]</f>
        <v>0.41644341884282959</v>
      </c>
      <c r="AP325" s="130">
        <f>+BN_BolxEst2[[#This Row],[TOTAL]]-AN325</f>
        <v>845392</v>
      </c>
      <c r="AQ325" s="131">
        <f>+AP325/BN_BolxEst2[[#This Row],[TOTAL]]</f>
        <v>0.58355658115717035</v>
      </c>
    </row>
    <row r="326" spans="1:43" x14ac:dyDescent="0.25">
      <c r="A326" s="5">
        <v>1994</v>
      </c>
      <c r="B326" s="5" t="s">
        <v>8</v>
      </c>
      <c r="C326" s="5" t="s">
        <v>27</v>
      </c>
      <c r="D326" s="3">
        <v>0</v>
      </c>
      <c r="F326" s="114">
        <v>2021</v>
      </c>
      <c r="G326" s="114" t="s">
        <v>15</v>
      </c>
      <c r="H326" s="41">
        <v>145557</v>
      </c>
      <c r="I326" s="41">
        <v>5693</v>
      </c>
      <c r="J326" s="41">
        <v>0</v>
      </c>
      <c r="K326" s="41">
        <v>6103</v>
      </c>
      <c r="L326" s="41">
        <v>92639</v>
      </c>
      <c r="M326" s="41">
        <v>32346</v>
      </c>
      <c r="N326" s="41">
        <v>34728</v>
      </c>
      <c r="O326" s="41">
        <v>44000</v>
      </c>
      <c r="P326" s="41">
        <v>35772</v>
      </c>
      <c r="Q326" s="41">
        <v>54800</v>
      </c>
      <c r="R326" s="41">
        <v>111971</v>
      </c>
      <c r="S326" s="41">
        <v>14949</v>
      </c>
      <c r="T326" s="41">
        <v>67759</v>
      </c>
      <c r="U326" s="41">
        <v>57899</v>
      </c>
      <c r="V326" s="41">
        <v>25709</v>
      </c>
      <c r="W326" s="41">
        <v>80628</v>
      </c>
      <c r="X326" s="41">
        <v>60215</v>
      </c>
      <c r="Y326" s="41">
        <v>142252</v>
      </c>
      <c r="Z326" s="41">
        <v>39814</v>
      </c>
      <c r="AA326" s="41">
        <v>26726</v>
      </c>
      <c r="AB326" s="41">
        <v>29648</v>
      </c>
      <c r="AC326" s="41">
        <v>40065</v>
      </c>
      <c r="AD326" s="41">
        <v>51626</v>
      </c>
      <c r="AE326" s="42">
        <f t="shared" si="7"/>
        <v>1200899</v>
      </c>
      <c r="AF326" s="42"/>
      <c r="AH326" s="43">
        <v>9279466.7200000007</v>
      </c>
      <c r="AI326" s="43">
        <f>+AH326/BN_BolxEst2[[#This Row],[TOTAL]]</f>
        <v>7.7271000475477125</v>
      </c>
      <c r="AK326" s="67">
        <f>+BN_BolxEst2[[#This Row],[TOTAL]]/AE325-1</f>
        <v>-0.17104430281447569</v>
      </c>
      <c r="AN326" s="130">
        <f>SUMIFS(BN_BolxEst2[[#This Row],[Retiro]:[Villa Rosa]],BN_BolxEst2[[#This Row],[Retiro]:[Villa Rosa]],"&gt;="&amp;LARGE(BN_BolxEst2[[#This Row],[Retiro]:[Villa Rosa]],4))</f>
        <v>492419</v>
      </c>
      <c r="AO326" s="131">
        <f>+AN326/BN_BolxEst2[[#This Row],[TOTAL]]</f>
        <v>0.41004197688564986</v>
      </c>
      <c r="AP326" s="130">
        <f>+BN_BolxEst2[[#This Row],[TOTAL]]-AN326</f>
        <v>708480</v>
      </c>
      <c r="AQ326" s="131">
        <f>+AP326/BN_BolxEst2[[#This Row],[TOTAL]]</f>
        <v>0.58995802311435019</v>
      </c>
    </row>
    <row r="327" spans="1:43" x14ac:dyDescent="0.25">
      <c r="A327" s="5">
        <v>1994</v>
      </c>
      <c r="B327" s="5" t="s">
        <v>9</v>
      </c>
      <c r="C327" s="5" t="s">
        <v>27</v>
      </c>
      <c r="D327" s="3">
        <v>0</v>
      </c>
      <c r="F327" s="114">
        <v>2021</v>
      </c>
      <c r="G327" s="114" t="s">
        <v>4</v>
      </c>
      <c r="H327" s="46">
        <v>126213</v>
      </c>
      <c r="I327" s="46">
        <v>4933</v>
      </c>
      <c r="J327" s="46">
        <v>0</v>
      </c>
      <c r="K327" s="46">
        <v>5107</v>
      </c>
      <c r="L327" s="46">
        <v>81361</v>
      </c>
      <c r="M327" s="46">
        <v>28361</v>
      </c>
      <c r="N327" s="46">
        <v>30711</v>
      </c>
      <c r="O327" s="46">
        <v>38411</v>
      </c>
      <c r="P327" s="46">
        <v>32395</v>
      </c>
      <c r="Q327" s="46">
        <v>48200</v>
      </c>
      <c r="R327" s="46">
        <v>97153</v>
      </c>
      <c r="S327" s="46">
        <v>12497</v>
      </c>
      <c r="T327" s="46">
        <v>57380</v>
      </c>
      <c r="U327" s="46">
        <v>45746</v>
      </c>
      <c r="V327" s="46">
        <v>23918</v>
      </c>
      <c r="W327" s="46">
        <v>66582</v>
      </c>
      <c r="X327" s="46">
        <v>55823</v>
      </c>
      <c r="Y327" s="46">
        <v>125211</v>
      </c>
      <c r="Z327" s="46">
        <v>33945</v>
      </c>
      <c r="AA327" s="46">
        <v>21350</v>
      </c>
      <c r="AB327" s="46">
        <v>23557</v>
      </c>
      <c r="AC327" s="46">
        <v>44133</v>
      </c>
      <c r="AD327" s="46">
        <v>35681</v>
      </c>
      <c r="AE327" s="47">
        <f t="shared" si="7"/>
        <v>1038668</v>
      </c>
      <c r="AF327" s="47"/>
      <c r="AH327" s="43">
        <v>7982895.6099999994</v>
      </c>
      <c r="AI327" s="52">
        <f>+AH327/BN_BolxEst2[[#This Row],[TOTAL]]</f>
        <v>7.6857047776575378</v>
      </c>
      <c r="AK327" s="67">
        <f>+BN_BolxEst2[[#This Row],[TOTAL]]/AE326-1</f>
        <v>-0.13509129410549925</v>
      </c>
      <c r="AN327" s="130">
        <f>SUMIFS(BN_BolxEst2[[#This Row],[Retiro]:[Villa Rosa]],BN_BolxEst2[[#This Row],[Retiro]:[Villa Rosa]],"&gt;="&amp;LARGE(BN_BolxEst2[[#This Row],[Retiro]:[Villa Rosa]],4))</f>
        <v>429938</v>
      </c>
      <c r="AO327" s="131">
        <f>+AN327/BN_BolxEst2[[#This Row],[TOTAL]]</f>
        <v>0.41393207454162445</v>
      </c>
      <c r="AP327" s="130">
        <f>+BN_BolxEst2[[#This Row],[TOTAL]]-AN327</f>
        <v>608730</v>
      </c>
      <c r="AQ327" s="131">
        <f>+AP327/BN_BolxEst2[[#This Row],[TOTAL]]</f>
        <v>0.58606792545837549</v>
      </c>
    </row>
    <row r="328" spans="1:43" x14ac:dyDescent="0.25">
      <c r="A328" s="5">
        <v>1994</v>
      </c>
      <c r="B328" s="5" t="s">
        <v>10</v>
      </c>
      <c r="C328" s="5" t="s">
        <v>27</v>
      </c>
      <c r="D328" s="3">
        <v>0</v>
      </c>
      <c r="F328" s="114">
        <v>2021</v>
      </c>
      <c r="G328" s="114" t="s">
        <v>5</v>
      </c>
      <c r="H328" s="50">
        <v>152317</v>
      </c>
      <c r="I328" s="50">
        <v>6219</v>
      </c>
      <c r="J328" s="50">
        <v>0</v>
      </c>
      <c r="K328" s="50">
        <v>6706</v>
      </c>
      <c r="L328" s="50">
        <v>96336</v>
      </c>
      <c r="M328" s="50">
        <v>33420</v>
      </c>
      <c r="N328" s="50">
        <v>35491</v>
      </c>
      <c r="O328" s="50">
        <v>41768</v>
      </c>
      <c r="P328" s="50">
        <v>36665</v>
      </c>
      <c r="Q328" s="50">
        <v>57856</v>
      </c>
      <c r="R328" s="50">
        <v>115929</v>
      </c>
      <c r="S328" s="50">
        <v>14943</v>
      </c>
      <c r="T328" s="50">
        <v>68118</v>
      </c>
      <c r="U328" s="50">
        <v>65924</v>
      </c>
      <c r="V328" s="50">
        <v>29610</v>
      </c>
      <c r="W328" s="50">
        <v>73055</v>
      </c>
      <c r="X328" s="50">
        <v>75224</v>
      </c>
      <c r="Y328" s="50">
        <v>145690</v>
      </c>
      <c r="Z328" s="50">
        <v>39814</v>
      </c>
      <c r="AA328" s="50">
        <v>25962</v>
      </c>
      <c r="AB328" s="50">
        <v>28164</v>
      </c>
      <c r="AC328" s="50">
        <v>47887</v>
      </c>
      <c r="AD328" s="50">
        <v>46387</v>
      </c>
      <c r="AE328" s="51">
        <f t="shared" si="7"/>
        <v>1243485</v>
      </c>
      <c r="AF328" s="51"/>
      <c r="AH328" s="43">
        <v>9558731.9299999997</v>
      </c>
      <c r="AI328" s="52">
        <f>+AH328/BN_BolxEst2[[#This Row],[TOTAL]]</f>
        <v>7.6870504509503528</v>
      </c>
      <c r="AK328" s="67">
        <f>+BN_BolxEst2[[#This Row],[TOTAL]]/AE327-1</f>
        <v>0.1971919804980995</v>
      </c>
      <c r="AN328" s="130">
        <f>SUMIFS(BN_BolxEst2[[#This Row],[Retiro]:[Villa Rosa]],BN_BolxEst2[[#This Row],[Retiro]:[Villa Rosa]],"&gt;="&amp;LARGE(BN_BolxEst2[[#This Row],[Retiro]:[Villa Rosa]],4))</f>
        <v>510272</v>
      </c>
      <c r="AO328" s="131">
        <f>+AN328/BN_BolxEst2[[#This Row],[TOTAL]]</f>
        <v>0.41035637743921316</v>
      </c>
      <c r="AP328" s="130">
        <f>+BN_BolxEst2[[#This Row],[TOTAL]]-AN328</f>
        <v>733213</v>
      </c>
      <c r="AQ328" s="131">
        <f>+AP328/BN_BolxEst2[[#This Row],[TOTAL]]</f>
        <v>0.58964362256078684</v>
      </c>
    </row>
    <row r="329" spans="1:43" x14ac:dyDescent="0.25">
      <c r="A329" s="5">
        <v>1994</v>
      </c>
      <c r="B329" s="5" t="s">
        <v>11</v>
      </c>
      <c r="C329" s="5" t="s">
        <v>27</v>
      </c>
      <c r="D329" s="3">
        <v>2074</v>
      </c>
      <c r="F329" s="114">
        <v>2021</v>
      </c>
      <c r="G329" s="114" t="s">
        <v>6</v>
      </c>
      <c r="H329" s="50">
        <v>181035</v>
      </c>
      <c r="I329" s="50">
        <v>7262</v>
      </c>
      <c r="J329" s="50">
        <v>0</v>
      </c>
      <c r="K329" s="50">
        <v>8131</v>
      </c>
      <c r="L329" s="50">
        <v>106388</v>
      </c>
      <c r="M329" s="50">
        <v>34914</v>
      </c>
      <c r="N329" s="50">
        <v>38722</v>
      </c>
      <c r="O329" s="50">
        <v>48533</v>
      </c>
      <c r="P329" s="50">
        <v>39520</v>
      </c>
      <c r="Q329" s="50">
        <v>64618</v>
      </c>
      <c r="R329" s="50">
        <v>131924</v>
      </c>
      <c r="S329" s="50">
        <v>18015</v>
      </c>
      <c r="T329" s="50">
        <v>80283</v>
      </c>
      <c r="U329" s="50">
        <v>79637</v>
      </c>
      <c r="V329" s="50">
        <v>36790</v>
      </c>
      <c r="W329" s="50">
        <v>90401</v>
      </c>
      <c r="X329" s="50">
        <v>89874</v>
      </c>
      <c r="Y329" s="50">
        <v>167851</v>
      </c>
      <c r="Z329" s="50">
        <v>47348</v>
      </c>
      <c r="AA329" s="50">
        <v>31269</v>
      </c>
      <c r="AB329" s="50">
        <v>32591</v>
      </c>
      <c r="AC329" s="50">
        <v>60146</v>
      </c>
      <c r="AD329" s="50">
        <v>53325</v>
      </c>
      <c r="AE329" s="51">
        <f t="shared" si="7"/>
        <v>1448577</v>
      </c>
      <c r="AF329" s="51"/>
      <c r="AH329" s="43">
        <v>11208906.040000001</v>
      </c>
      <c r="AI329" s="52">
        <f>+AH329/BN_BolxEst2[[#This Row],[TOTAL]]</f>
        <v>7.737873816856129</v>
      </c>
      <c r="AK329" s="67">
        <f>+BN_BolxEst2[[#This Row],[TOTAL]]/AE328-1</f>
        <v>0.16493323200521126</v>
      </c>
      <c r="AN329" s="130">
        <f>SUMIFS(BN_BolxEst2[[#This Row],[Retiro]:[Villa Rosa]],BN_BolxEst2[[#This Row],[Retiro]:[Villa Rosa]],"&gt;="&amp;LARGE(BN_BolxEst2[[#This Row],[Retiro]:[Villa Rosa]],4))</f>
        <v>587198</v>
      </c>
      <c r="AO329" s="131">
        <f>+AN329/BN_BolxEst2[[#This Row],[TOTAL]]</f>
        <v>0.40536195176369638</v>
      </c>
      <c r="AP329" s="130">
        <f>+BN_BolxEst2[[#This Row],[TOTAL]]-AN329</f>
        <v>861379</v>
      </c>
      <c r="AQ329" s="131">
        <f>+AP329/BN_BolxEst2[[#This Row],[TOTAL]]</f>
        <v>0.59463804823630362</v>
      </c>
    </row>
    <row r="330" spans="1:43" x14ac:dyDescent="0.25">
      <c r="A330" s="5">
        <v>1995</v>
      </c>
      <c r="B330" s="5" t="s">
        <v>12</v>
      </c>
      <c r="C330" s="5" t="s">
        <v>27</v>
      </c>
      <c r="D330" s="3">
        <v>2710</v>
      </c>
      <c r="F330" s="114">
        <v>2021</v>
      </c>
      <c r="G330" s="114" t="s">
        <v>7</v>
      </c>
      <c r="H330" s="50">
        <v>212201</v>
      </c>
      <c r="I330" s="50">
        <v>9021</v>
      </c>
      <c r="J330" s="50">
        <v>0</v>
      </c>
      <c r="K330" s="50">
        <v>10178</v>
      </c>
      <c r="L330" s="50">
        <v>117222</v>
      </c>
      <c r="M330" s="50">
        <v>38612</v>
      </c>
      <c r="N330" s="50">
        <v>44242</v>
      </c>
      <c r="O330" s="50">
        <v>51613</v>
      </c>
      <c r="P330" s="50">
        <v>45473</v>
      </c>
      <c r="Q330" s="50">
        <v>73843</v>
      </c>
      <c r="R330" s="50">
        <v>146537</v>
      </c>
      <c r="S330" s="50">
        <v>19641</v>
      </c>
      <c r="T330" s="50">
        <v>89901</v>
      </c>
      <c r="U330" s="50">
        <v>85948</v>
      </c>
      <c r="V330" s="50">
        <v>43377</v>
      </c>
      <c r="W330" s="50">
        <v>113123</v>
      </c>
      <c r="X330" s="50">
        <v>92168</v>
      </c>
      <c r="Y330" s="50">
        <v>183184</v>
      </c>
      <c r="Z330" s="50">
        <v>52580</v>
      </c>
      <c r="AA330" s="50">
        <v>41008</v>
      </c>
      <c r="AB330" s="50">
        <v>38717</v>
      </c>
      <c r="AC330" s="50">
        <v>71077</v>
      </c>
      <c r="AD330" s="50">
        <v>57099</v>
      </c>
      <c r="AE330" s="51">
        <f t="shared" si="7"/>
        <v>1636765</v>
      </c>
      <c r="AF330" s="51"/>
      <c r="AH330" s="43">
        <v>12674338.4</v>
      </c>
      <c r="AI330" s="52">
        <f>+AH330/BN_BolxEst2[[#This Row],[TOTAL]]</f>
        <v>7.743529706463665</v>
      </c>
      <c r="AK330" s="67">
        <f>+BN_BolxEst2[[#This Row],[TOTAL]]/AE329-1</f>
        <v>0.12991232085004811</v>
      </c>
      <c r="AN330" s="130">
        <f>SUMIFS(BN_BolxEst2[[#This Row],[Retiro]:[Villa Rosa]],BN_BolxEst2[[#This Row],[Retiro]:[Villa Rosa]],"&gt;="&amp;LARGE(BN_BolxEst2[[#This Row],[Retiro]:[Villa Rosa]],4))</f>
        <v>659144</v>
      </c>
      <c r="AO330" s="131">
        <f>+AN330/BN_BolxEst2[[#This Row],[TOTAL]]</f>
        <v>0.4027114460536485</v>
      </c>
      <c r="AP330" s="130">
        <f>+BN_BolxEst2[[#This Row],[TOTAL]]-AN330</f>
        <v>977621</v>
      </c>
      <c r="AQ330" s="131">
        <f>+AP330/BN_BolxEst2[[#This Row],[TOTAL]]</f>
        <v>0.5972885539463515</v>
      </c>
    </row>
    <row r="331" spans="1:43" x14ac:dyDescent="0.25">
      <c r="A331" s="5">
        <v>1995</v>
      </c>
      <c r="B331" s="5" t="s">
        <v>13</v>
      </c>
      <c r="C331" s="5" t="s">
        <v>27</v>
      </c>
      <c r="D331" s="3">
        <v>7792</v>
      </c>
      <c r="F331" s="114">
        <v>2021</v>
      </c>
      <c r="G331" s="114" t="s">
        <v>8</v>
      </c>
      <c r="H331" s="61">
        <v>232662</v>
      </c>
      <c r="I331" s="61">
        <v>8732</v>
      </c>
      <c r="J331" s="61">
        <v>0</v>
      </c>
      <c r="K331" s="61">
        <v>13292</v>
      </c>
      <c r="L331" s="61">
        <v>119216</v>
      </c>
      <c r="M331" s="61">
        <v>43425</v>
      </c>
      <c r="N331" s="61">
        <v>49788</v>
      </c>
      <c r="O331" s="61">
        <v>62874</v>
      </c>
      <c r="P331" s="61">
        <v>48960</v>
      </c>
      <c r="Q331" s="61">
        <v>78267</v>
      </c>
      <c r="R331" s="61">
        <v>149761</v>
      </c>
      <c r="S331" s="61">
        <v>20368</v>
      </c>
      <c r="T331" s="61">
        <v>96010</v>
      </c>
      <c r="U331" s="61">
        <v>92211</v>
      </c>
      <c r="V331" s="61">
        <v>44824</v>
      </c>
      <c r="W331" s="61">
        <v>116916</v>
      </c>
      <c r="X331" s="61">
        <v>112214</v>
      </c>
      <c r="Y331" s="61">
        <v>191929</v>
      </c>
      <c r="Z331" s="61">
        <v>52658</v>
      </c>
      <c r="AA331" s="61">
        <v>42692</v>
      </c>
      <c r="AB331" s="61">
        <v>40693</v>
      </c>
      <c r="AC331" s="61">
        <v>75338</v>
      </c>
      <c r="AD331" s="61">
        <v>58530</v>
      </c>
      <c r="AE331" s="62">
        <f t="shared" ref="AE331:AE336" si="8">SUM(H331:AD331)</f>
        <v>1751360</v>
      </c>
      <c r="AF331" s="62"/>
      <c r="AH331" s="43">
        <v>13533335.73</v>
      </c>
      <c r="AI331" s="52">
        <f>+AH331/BN_BolxEst2[[#This Row],[TOTAL]]</f>
        <v>7.7273294639594372</v>
      </c>
      <c r="AK331" s="67">
        <f>+BN_BolxEst2[[#This Row],[TOTAL]]/AE330-1</f>
        <v>7.001310511893899E-2</v>
      </c>
      <c r="AN331" s="130">
        <f>SUMIFS(BN_BolxEst2[[#This Row],[Retiro]:[Villa Rosa]],BN_BolxEst2[[#This Row],[Retiro]:[Villa Rosa]],"&gt;="&amp;LARGE(BN_BolxEst2[[#This Row],[Retiro]:[Villa Rosa]],4))</f>
        <v>693568</v>
      </c>
      <c r="AO331" s="131">
        <f>+AN331/BN_BolxEst2[[#This Row],[TOTAL]]</f>
        <v>0.39601680979353188</v>
      </c>
      <c r="AP331" s="130">
        <f>+BN_BolxEst2[[#This Row],[TOTAL]]-AN331</f>
        <v>1057792</v>
      </c>
      <c r="AQ331" s="131">
        <f>+AP331/BN_BolxEst2[[#This Row],[TOTAL]]</f>
        <v>0.60398319020646807</v>
      </c>
    </row>
    <row r="332" spans="1:43" x14ac:dyDescent="0.25">
      <c r="A332" s="5">
        <v>1995</v>
      </c>
      <c r="B332" s="5" t="s">
        <v>14</v>
      </c>
      <c r="C332" s="5" t="s">
        <v>27</v>
      </c>
      <c r="D332" s="3">
        <v>4377</v>
      </c>
      <c r="F332" s="114">
        <v>2021</v>
      </c>
      <c r="G332" s="114" t="s">
        <v>9</v>
      </c>
      <c r="H332" s="50">
        <v>268389</v>
      </c>
      <c r="I332" s="50">
        <v>9825</v>
      </c>
      <c r="J332" s="50">
        <v>0</v>
      </c>
      <c r="K332" s="50">
        <v>15699</v>
      </c>
      <c r="L332" s="50">
        <v>130138</v>
      </c>
      <c r="M332" s="50">
        <v>43437</v>
      </c>
      <c r="N332" s="50">
        <v>49349</v>
      </c>
      <c r="O332" s="50">
        <v>66586</v>
      </c>
      <c r="P332" s="50">
        <v>50220</v>
      </c>
      <c r="Q332" s="50">
        <v>79627</v>
      </c>
      <c r="R332" s="50">
        <v>161013</v>
      </c>
      <c r="S332" s="50">
        <v>21918</v>
      </c>
      <c r="T332" s="50">
        <v>101672</v>
      </c>
      <c r="U332" s="50">
        <v>98524</v>
      </c>
      <c r="V332" s="50">
        <v>48789</v>
      </c>
      <c r="W332" s="50">
        <v>131675</v>
      </c>
      <c r="X332" s="50">
        <v>121871</v>
      </c>
      <c r="Y332" s="50">
        <v>209566</v>
      </c>
      <c r="Z332" s="50">
        <v>56147</v>
      </c>
      <c r="AA332" s="50">
        <v>49448</v>
      </c>
      <c r="AB332" s="50">
        <v>45647</v>
      </c>
      <c r="AC332" s="50">
        <v>65982</v>
      </c>
      <c r="AD332" s="50">
        <v>62931</v>
      </c>
      <c r="AE332" s="51">
        <f t="shared" si="8"/>
        <v>1888453</v>
      </c>
      <c r="AF332" s="51"/>
      <c r="AH332" s="43">
        <v>14678391.23</v>
      </c>
      <c r="AI332" s="52">
        <f>+AH332/BN_BolxEst2[[#This Row],[TOTAL]]</f>
        <v>7.7727066704863716</v>
      </c>
      <c r="AK332" s="67">
        <f>+BN_BolxEst2[[#This Row],[TOTAL]]/AE331-1</f>
        <v>7.8278023935684171E-2</v>
      </c>
      <c r="AN332" s="130">
        <f>SUMIFS(BN_BolxEst2[[#This Row],[Retiro]:[Villa Rosa]],BN_BolxEst2[[#This Row],[Retiro]:[Villa Rosa]],"&gt;="&amp;LARGE(BN_BolxEst2[[#This Row],[Retiro]:[Villa Rosa]],4))</f>
        <v>770643</v>
      </c>
      <c r="AO332" s="131">
        <f>+AN332/BN_BolxEst2[[#This Row],[TOTAL]]</f>
        <v>0.40808164142819547</v>
      </c>
      <c r="AP332" s="130">
        <f>+BN_BolxEst2[[#This Row],[TOTAL]]-AN332</f>
        <v>1117810</v>
      </c>
      <c r="AQ332" s="131">
        <f>+AP332/BN_BolxEst2[[#This Row],[TOTAL]]</f>
        <v>0.59191835857180453</v>
      </c>
    </row>
    <row r="333" spans="1:43" x14ac:dyDescent="0.25">
      <c r="A333" s="5">
        <v>1995</v>
      </c>
      <c r="B333" s="5" t="s">
        <v>15</v>
      </c>
      <c r="C333" s="5" t="s">
        <v>27</v>
      </c>
      <c r="D333" s="3">
        <v>3405</v>
      </c>
      <c r="F333" s="114">
        <v>2021</v>
      </c>
      <c r="G333" s="114" t="s">
        <v>10</v>
      </c>
      <c r="H333" s="65">
        <v>287111</v>
      </c>
      <c r="I333" s="65">
        <v>11240</v>
      </c>
      <c r="J333" s="65">
        <v>0</v>
      </c>
      <c r="K333" s="65">
        <v>15309</v>
      </c>
      <c r="L333" s="65">
        <v>126320</v>
      </c>
      <c r="M333" s="65">
        <v>47472</v>
      </c>
      <c r="N333" s="65">
        <v>54745</v>
      </c>
      <c r="O333" s="65">
        <v>73746</v>
      </c>
      <c r="P333" s="65">
        <v>54199</v>
      </c>
      <c r="Q333" s="65">
        <v>89732</v>
      </c>
      <c r="R333" s="65">
        <v>162043</v>
      </c>
      <c r="S333" s="65">
        <v>25390</v>
      </c>
      <c r="T333" s="65">
        <v>106637</v>
      </c>
      <c r="U333" s="65">
        <v>96694</v>
      </c>
      <c r="V333" s="65">
        <v>50035</v>
      </c>
      <c r="W333" s="65">
        <v>132183</v>
      </c>
      <c r="X333" s="65">
        <v>119953</v>
      </c>
      <c r="Y333" s="65">
        <v>214873</v>
      </c>
      <c r="Z333" s="65">
        <v>58788</v>
      </c>
      <c r="AA333" s="65">
        <v>52431</v>
      </c>
      <c r="AB333" s="65">
        <v>44956</v>
      </c>
      <c r="AC333" s="65">
        <v>71035</v>
      </c>
      <c r="AD333" s="65">
        <v>68519</v>
      </c>
      <c r="AE333" s="66">
        <f t="shared" si="8"/>
        <v>1963411</v>
      </c>
      <c r="AF333" s="66"/>
      <c r="AH333" s="43">
        <v>15273606.17</v>
      </c>
      <c r="AI333" s="52">
        <f>+AH333/BN_BolxEst2[[#This Row],[TOTAL]]</f>
        <v>7.77911816221871</v>
      </c>
      <c r="AK333" s="67">
        <f>+BN_BolxEst2[[#This Row],[TOTAL]]/AE332-1</f>
        <v>3.9692806757700705E-2</v>
      </c>
      <c r="AN333" s="130">
        <f>SUMIFS(BN_BolxEst2[[#This Row],[Retiro]:[Villa Rosa]],BN_BolxEst2[[#This Row],[Retiro]:[Villa Rosa]],"&gt;="&amp;LARGE(BN_BolxEst2[[#This Row],[Retiro]:[Villa Rosa]],4))</f>
        <v>796210</v>
      </c>
      <c r="AO333" s="131">
        <f>+AN333/BN_BolxEst2[[#This Row],[TOTAL]]</f>
        <v>0.40552385618701331</v>
      </c>
      <c r="AP333" s="130">
        <f>+BN_BolxEst2[[#This Row],[TOTAL]]-AN333</f>
        <v>1167201</v>
      </c>
      <c r="AQ333" s="131">
        <f>+AP333/BN_BolxEst2[[#This Row],[TOTAL]]</f>
        <v>0.59447614381298663</v>
      </c>
    </row>
    <row r="334" spans="1:43" x14ac:dyDescent="0.25">
      <c r="A334" s="5">
        <v>1995</v>
      </c>
      <c r="B334" s="5" t="s">
        <v>4</v>
      </c>
      <c r="C334" s="5" t="s">
        <v>27</v>
      </c>
      <c r="D334" s="3">
        <v>3173</v>
      </c>
      <c r="F334" s="114">
        <v>2021</v>
      </c>
      <c r="G334" s="114" t="s">
        <v>11</v>
      </c>
      <c r="H334" s="65">
        <v>308230</v>
      </c>
      <c r="I334" s="65">
        <v>9941</v>
      </c>
      <c r="J334" s="65">
        <v>0</v>
      </c>
      <c r="K334" s="65">
        <v>15686</v>
      </c>
      <c r="L334" s="65">
        <v>136397</v>
      </c>
      <c r="M334" s="65">
        <v>32897</v>
      </c>
      <c r="N334" s="65">
        <v>48838</v>
      </c>
      <c r="O334" s="65">
        <v>73371</v>
      </c>
      <c r="P334" s="65">
        <v>50784</v>
      </c>
      <c r="Q334" s="65">
        <v>81469</v>
      </c>
      <c r="R334" s="65">
        <v>162659</v>
      </c>
      <c r="S334" s="65">
        <v>23005</v>
      </c>
      <c r="T334" s="65">
        <v>102166</v>
      </c>
      <c r="U334" s="65">
        <v>88169</v>
      </c>
      <c r="V334" s="65">
        <v>45482</v>
      </c>
      <c r="W334" s="65">
        <v>126413</v>
      </c>
      <c r="X334" s="65">
        <v>113567</v>
      </c>
      <c r="Y334" s="65">
        <v>217515</v>
      </c>
      <c r="Z334" s="65">
        <v>56844</v>
      </c>
      <c r="AA334" s="65">
        <v>44294</v>
      </c>
      <c r="AB334" s="65">
        <v>41959</v>
      </c>
      <c r="AC334" s="65">
        <v>53152</v>
      </c>
      <c r="AD334" s="65">
        <v>63925</v>
      </c>
      <c r="AE334" s="66">
        <f t="shared" si="8"/>
        <v>1896763</v>
      </c>
      <c r="AF334" s="66"/>
      <c r="AH334" s="43">
        <v>14988910.550000001</v>
      </c>
      <c r="AI334" s="52">
        <f>+AH334/BN_BolxEst2[[#This Row],[TOTAL]]</f>
        <v>7.9023634212603264</v>
      </c>
      <c r="AK334" s="67">
        <f>+BN_BolxEst2[[#This Row],[TOTAL]]/AE333-1</f>
        <v>-3.3945006929267496E-2</v>
      </c>
      <c r="AN334" s="130">
        <f>SUMIFS(BN_BolxEst2[[#This Row],[Retiro]:[Villa Rosa]],BN_BolxEst2[[#This Row],[Retiro]:[Villa Rosa]],"&gt;="&amp;LARGE(BN_BolxEst2[[#This Row],[Retiro]:[Villa Rosa]],4))</f>
        <v>824801</v>
      </c>
      <c r="AO334" s="131">
        <f>+AN334/BN_BolxEst2[[#This Row],[TOTAL]]</f>
        <v>0.43484663081260022</v>
      </c>
      <c r="AP334" s="130">
        <f>+BN_BolxEst2[[#This Row],[TOTAL]]-AN334</f>
        <v>1071962</v>
      </c>
      <c r="AQ334" s="131">
        <f>+AP334/BN_BolxEst2[[#This Row],[TOTAL]]</f>
        <v>0.56515336918739978</v>
      </c>
    </row>
    <row r="335" spans="1:43" x14ac:dyDescent="0.25">
      <c r="A335" s="5">
        <v>1995</v>
      </c>
      <c r="B335" s="5" t="s">
        <v>5</v>
      </c>
      <c r="C335" s="5" t="s">
        <v>27</v>
      </c>
      <c r="D335" s="3">
        <v>4046</v>
      </c>
      <c r="F335" s="114">
        <v>2022</v>
      </c>
      <c r="G335" s="114" t="s">
        <v>12</v>
      </c>
      <c r="H335" s="50">
        <v>228308</v>
      </c>
      <c r="I335" s="50">
        <v>7649</v>
      </c>
      <c r="J335" s="50">
        <v>0</v>
      </c>
      <c r="K335" s="50">
        <v>10139</v>
      </c>
      <c r="L335" s="50">
        <v>99818</v>
      </c>
      <c r="M335" s="50">
        <v>20776</v>
      </c>
      <c r="N335" s="50">
        <v>31940</v>
      </c>
      <c r="O335" s="50">
        <v>55484</v>
      </c>
      <c r="P335" s="50">
        <v>33042</v>
      </c>
      <c r="Q335" s="50">
        <v>57411</v>
      </c>
      <c r="R335" s="50">
        <v>120431</v>
      </c>
      <c r="S335" s="50">
        <v>15151</v>
      </c>
      <c r="T335" s="50">
        <v>75097</v>
      </c>
      <c r="U335" s="50">
        <v>60051</v>
      </c>
      <c r="V335" s="50">
        <v>31695</v>
      </c>
      <c r="W335" s="50">
        <v>90565</v>
      </c>
      <c r="X335" s="50">
        <v>89078</v>
      </c>
      <c r="Y335" s="50">
        <v>152162</v>
      </c>
      <c r="Z335" s="50">
        <v>39710</v>
      </c>
      <c r="AA335" s="50">
        <v>27920</v>
      </c>
      <c r="AB335" s="50">
        <v>26789</v>
      </c>
      <c r="AC335" s="50">
        <v>40153</v>
      </c>
      <c r="AD335" s="50">
        <v>42621</v>
      </c>
      <c r="AE335" s="51">
        <f t="shared" si="8"/>
        <v>1355990</v>
      </c>
      <c r="AF335" s="51"/>
      <c r="AH335" s="43">
        <v>10791667.279999999</v>
      </c>
      <c r="AI335" s="52">
        <f>+AH335/BN_BolxEst2[[#This Row],[TOTAL]]</f>
        <v>7.9585153872816168</v>
      </c>
      <c r="AK335" s="67">
        <f>+BN_BolxEst2[[#This Row],[TOTAL]]/AE334-1</f>
        <v>-0.28510309406077616</v>
      </c>
      <c r="AN335" s="130">
        <f>SUMIFS(BN_BolxEst2[[#This Row],[Retiro]:[Villa Rosa]],BN_BolxEst2[[#This Row],[Retiro]:[Villa Rosa]],"&gt;="&amp;LARGE(BN_BolxEst2[[#This Row],[Retiro]:[Villa Rosa]],4))</f>
        <v>600719</v>
      </c>
      <c r="AO335" s="131">
        <f>+AN335/BN_BolxEst2[[#This Row],[TOTAL]]</f>
        <v>0.44301137913996413</v>
      </c>
      <c r="AP335" s="130">
        <f>+BN_BolxEst2[[#This Row],[TOTAL]]-AN335</f>
        <v>755271</v>
      </c>
      <c r="AQ335" s="131">
        <f>+AP335/BN_BolxEst2[[#This Row],[TOTAL]]</f>
        <v>0.55698862086003587</v>
      </c>
    </row>
    <row r="336" spans="1:43" x14ac:dyDescent="0.25">
      <c r="A336" s="5">
        <v>1995</v>
      </c>
      <c r="B336" s="5" t="s">
        <v>6</v>
      </c>
      <c r="C336" s="5" t="s">
        <v>27</v>
      </c>
      <c r="D336" s="3">
        <v>4633</v>
      </c>
      <c r="F336" s="114">
        <v>2022</v>
      </c>
      <c r="G336" s="114" t="s">
        <v>13</v>
      </c>
      <c r="H336" s="50">
        <v>271406</v>
      </c>
      <c r="I336" s="50">
        <v>9048</v>
      </c>
      <c r="J336" s="50">
        <v>0</v>
      </c>
      <c r="K336" s="50">
        <v>16903</v>
      </c>
      <c r="L336" s="50">
        <v>115873</v>
      </c>
      <c r="M336" s="50">
        <v>33942</v>
      </c>
      <c r="N336" s="50">
        <v>34820</v>
      </c>
      <c r="O336" s="50">
        <v>66812</v>
      </c>
      <c r="P336" s="50">
        <v>40053</v>
      </c>
      <c r="Q336" s="50">
        <v>71688</v>
      </c>
      <c r="R336" s="50">
        <v>140400</v>
      </c>
      <c r="S336" s="50">
        <v>18203</v>
      </c>
      <c r="T336" s="50">
        <v>93153</v>
      </c>
      <c r="U336" s="50">
        <v>75520</v>
      </c>
      <c r="V336" s="50">
        <v>36080</v>
      </c>
      <c r="W336" s="50">
        <v>109023</v>
      </c>
      <c r="X336" s="50">
        <v>99542</v>
      </c>
      <c r="Y336" s="50">
        <v>185970</v>
      </c>
      <c r="Z336" s="50">
        <v>42789</v>
      </c>
      <c r="AA336" s="50">
        <v>33282</v>
      </c>
      <c r="AB336" s="50">
        <v>33197</v>
      </c>
      <c r="AC336" s="50">
        <v>53317</v>
      </c>
      <c r="AD336" s="50">
        <v>45787</v>
      </c>
      <c r="AE336" s="51">
        <f t="shared" si="8"/>
        <v>1626808</v>
      </c>
      <c r="AF336" s="51"/>
      <c r="AH336" s="43">
        <v>12880510.880000001</v>
      </c>
      <c r="AI336" s="52">
        <f>+AH336/BN_BolxEst2[[#This Row],[TOTAL]]</f>
        <v>7.9176589247163776</v>
      </c>
      <c r="AK336" s="67">
        <f>+BN_BolxEst2[[#This Row],[TOTAL]]/AE335-1</f>
        <v>0.19971976194514718</v>
      </c>
      <c r="AN336" s="130">
        <f>SUMIFS(BN_BolxEst2[[#This Row],[Retiro]:[Villa Rosa]],BN_BolxEst2[[#This Row],[Retiro]:[Villa Rosa]],"&gt;="&amp;LARGE(BN_BolxEst2[[#This Row],[Retiro]:[Villa Rosa]],4))</f>
        <v>713649</v>
      </c>
      <c r="AO336" s="131">
        <f>+AN336/BN_BolxEst2[[#This Row],[TOTAL]]</f>
        <v>0.43868053267502988</v>
      </c>
      <c r="AP336" s="130">
        <f>+BN_BolxEst2[[#This Row],[TOTAL]]-AN336</f>
        <v>913159</v>
      </c>
      <c r="AQ336" s="131">
        <f>+AP336/BN_BolxEst2[[#This Row],[TOTAL]]</f>
        <v>0.56131946732497018</v>
      </c>
    </row>
    <row r="337" spans="1:43" x14ac:dyDescent="0.25">
      <c r="A337" s="5">
        <v>1995</v>
      </c>
      <c r="B337" s="5" t="s">
        <v>7</v>
      </c>
      <c r="C337" s="5" t="s">
        <v>27</v>
      </c>
      <c r="D337" s="3">
        <v>4969</v>
      </c>
      <c r="F337" s="114">
        <v>2022</v>
      </c>
      <c r="G337" s="114" t="s">
        <v>14</v>
      </c>
      <c r="H337" s="50">
        <v>342244</v>
      </c>
      <c r="I337" s="50">
        <v>10059</v>
      </c>
      <c r="J337" s="50">
        <v>0</v>
      </c>
      <c r="K337" s="50">
        <v>35724</v>
      </c>
      <c r="L337" s="50">
        <v>139348</v>
      </c>
      <c r="M337" s="50">
        <v>44940</v>
      </c>
      <c r="N337" s="50">
        <v>46464</v>
      </c>
      <c r="O337" s="50">
        <v>83258</v>
      </c>
      <c r="P337" s="50">
        <v>48982</v>
      </c>
      <c r="Q337" s="50">
        <v>92952</v>
      </c>
      <c r="R337" s="50">
        <v>168721</v>
      </c>
      <c r="S337" s="50">
        <v>23345</v>
      </c>
      <c r="T337" s="50">
        <v>113243</v>
      </c>
      <c r="U337" s="50">
        <v>88884</v>
      </c>
      <c r="V337" s="50">
        <v>44491</v>
      </c>
      <c r="W337" s="50">
        <v>138409</v>
      </c>
      <c r="X337" s="50">
        <v>127213</v>
      </c>
      <c r="Y337" s="50">
        <v>220871</v>
      </c>
      <c r="Z337" s="50">
        <v>50682</v>
      </c>
      <c r="AA337" s="50">
        <v>47245</v>
      </c>
      <c r="AB337" s="50">
        <v>41218</v>
      </c>
      <c r="AC337" s="50">
        <v>76424</v>
      </c>
      <c r="AD337" s="50">
        <v>59546</v>
      </c>
      <c r="AE337" s="51">
        <f t="shared" ref="AE337:AE342" si="9">SUM(H337:AD337)</f>
        <v>2044263</v>
      </c>
      <c r="AF337" s="51"/>
      <c r="AH337" s="43">
        <v>16057469.789999999</v>
      </c>
      <c r="AI337" s="52">
        <f>+AH337/BN_BolxEst2[[#This Row],[TOTAL]]</f>
        <v>7.8548943017605852</v>
      </c>
      <c r="AK337" s="67">
        <f>+BN_BolxEst2[[#This Row],[TOTAL]]/AE336-1</f>
        <v>0.25660987651892531</v>
      </c>
      <c r="AN337" s="130">
        <f>SUMIFS(BN_BolxEst2[[#This Row],[Retiro]:[Villa Rosa]],BN_BolxEst2[[#This Row],[Retiro]:[Villa Rosa]],"&gt;="&amp;LARGE(BN_BolxEst2[[#This Row],[Retiro]:[Villa Rosa]],4))</f>
        <v>871184</v>
      </c>
      <c r="AO337" s="131">
        <f>+AN337/BN_BolxEst2[[#This Row],[TOTAL]]</f>
        <v>0.42616043043385315</v>
      </c>
      <c r="AP337" s="130">
        <f>+BN_BolxEst2[[#This Row],[TOTAL]]-AN337</f>
        <v>1173079</v>
      </c>
      <c r="AQ337" s="131">
        <f>+AP337/BN_BolxEst2[[#This Row],[TOTAL]]</f>
        <v>0.57383956956614679</v>
      </c>
    </row>
    <row r="338" spans="1:43" x14ac:dyDescent="0.25">
      <c r="A338" s="5">
        <v>1995</v>
      </c>
      <c r="B338" s="5" t="s">
        <v>8</v>
      </c>
      <c r="C338" s="5" t="s">
        <v>27</v>
      </c>
      <c r="D338" s="3">
        <v>5212</v>
      </c>
      <c r="F338" s="114">
        <v>2022</v>
      </c>
      <c r="G338" s="114" t="s">
        <v>15</v>
      </c>
      <c r="H338" s="50">
        <v>386507</v>
      </c>
      <c r="I338" s="50">
        <v>11691</v>
      </c>
      <c r="J338" s="50">
        <v>0</v>
      </c>
      <c r="K338" s="50">
        <v>80525</v>
      </c>
      <c r="L338" s="50">
        <v>153976</v>
      </c>
      <c r="M338" s="50">
        <v>49653</v>
      </c>
      <c r="N338" s="50">
        <v>54054</v>
      </c>
      <c r="O338" s="50">
        <v>90399</v>
      </c>
      <c r="P338" s="50">
        <v>51878</v>
      </c>
      <c r="Q338" s="50">
        <v>101046</v>
      </c>
      <c r="R338" s="50">
        <v>178751</v>
      </c>
      <c r="S338" s="50">
        <v>23978</v>
      </c>
      <c r="T338" s="50">
        <v>123886</v>
      </c>
      <c r="U338" s="50">
        <v>92416</v>
      </c>
      <c r="V338" s="50">
        <v>47396</v>
      </c>
      <c r="W338" s="50">
        <v>152264</v>
      </c>
      <c r="X338" s="50">
        <v>135519</v>
      </c>
      <c r="Y338" s="50">
        <v>233053</v>
      </c>
      <c r="Z338" s="50">
        <v>64190</v>
      </c>
      <c r="AA338" s="50">
        <v>74006</v>
      </c>
      <c r="AB338" s="50">
        <v>44031</v>
      </c>
      <c r="AC338" s="50">
        <v>78716</v>
      </c>
      <c r="AD338" s="50">
        <v>60384</v>
      </c>
      <c r="AE338" s="51">
        <f t="shared" si="9"/>
        <v>2288319</v>
      </c>
      <c r="AF338" s="51"/>
      <c r="AH338" s="43">
        <v>18047610.960000001</v>
      </c>
      <c r="AI338" s="52">
        <f>+AH338/BN_BolxEst2[[#This Row],[TOTAL]]</f>
        <v>7.8868422453338018</v>
      </c>
      <c r="AK338" s="67">
        <f>+BN_BolxEst2[[#This Row],[TOTAL]]/AE337-1</f>
        <v>0.11938581288219763</v>
      </c>
      <c r="AN338" s="130">
        <f>SUMIFS(BN_BolxEst2[[#This Row],[Retiro]:[Villa Rosa]],BN_BolxEst2[[#This Row],[Retiro]:[Villa Rosa]],"&gt;="&amp;LARGE(BN_BolxEst2[[#This Row],[Retiro]:[Villa Rosa]],4))</f>
        <v>952287</v>
      </c>
      <c r="AO338" s="131">
        <f>+AN338/BN_BolxEst2[[#This Row],[TOTAL]]</f>
        <v>0.41615133204767341</v>
      </c>
      <c r="AP338" s="130">
        <f>+BN_BolxEst2[[#This Row],[TOTAL]]-AN338</f>
        <v>1336032</v>
      </c>
      <c r="AQ338" s="131">
        <f>+AP338/BN_BolxEst2[[#This Row],[TOTAL]]</f>
        <v>0.58384866795232659</v>
      </c>
    </row>
    <row r="339" spans="1:43" x14ac:dyDescent="0.25">
      <c r="A339" s="5">
        <v>1995</v>
      </c>
      <c r="B339" s="5" t="s">
        <v>9</v>
      </c>
      <c r="C339" s="5" t="s">
        <v>27</v>
      </c>
      <c r="D339" s="3">
        <v>5572</v>
      </c>
      <c r="F339" s="114">
        <v>2022</v>
      </c>
      <c r="G339" s="114" t="s">
        <v>4</v>
      </c>
      <c r="H339" s="50">
        <v>380240</v>
      </c>
      <c r="I339" s="50">
        <v>13720</v>
      </c>
      <c r="J339" s="50">
        <v>0</v>
      </c>
      <c r="K339" s="50">
        <v>84791</v>
      </c>
      <c r="L339" s="50">
        <v>155105</v>
      </c>
      <c r="M339" s="50">
        <v>50391</v>
      </c>
      <c r="N339" s="50">
        <v>58291</v>
      </c>
      <c r="O339" s="50">
        <v>91056</v>
      </c>
      <c r="P339" s="50">
        <v>56305</v>
      </c>
      <c r="Q339" s="50">
        <v>104261</v>
      </c>
      <c r="R339" s="50">
        <v>181299</v>
      </c>
      <c r="S339" s="50">
        <v>25860</v>
      </c>
      <c r="T339" s="50">
        <v>132152</v>
      </c>
      <c r="U339" s="50">
        <v>106323</v>
      </c>
      <c r="V339" s="50">
        <v>53891</v>
      </c>
      <c r="W339" s="50">
        <v>153570</v>
      </c>
      <c r="X339" s="50">
        <v>144690</v>
      </c>
      <c r="Y339" s="50">
        <v>241173</v>
      </c>
      <c r="Z339" s="50">
        <v>67724</v>
      </c>
      <c r="AA339" s="50">
        <v>79449</v>
      </c>
      <c r="AB339" s="50">
        <v>53658</v>
      </c>
      <c r="AC339" s="50">
        <v>89794</v>
      </c>
      <c r="AD339" s="50">
        <v>68261</v>
      </c>
      <c r="AE339" s="51">
        <f t="shared" si="9"/>
        <v>2392004</v>
      </c>
      <c r="AF339" s="51"/>
      <c r="AH339" s="43">
        <v>18949573.620000001</v>
      </c>
      <c r="AI339" s="52">
        <f>+AH339/BN_BolxEst2[[#This Row],[TOTAL]]</f>
        <v>7.9220493025931402</v>
      </c>
      <c r="AK339" s="67">
        <f>+BN_BolxEst2[[#This Row],[TOTAL]]/AE338-1</f>
        <v>4.5310553292613465E-2</v>
      </c>
      <c r="AN339" s="130">
        <f>SUMIFS(BN_BolxEst2[[#This Row],[Retiro]:[Villa Rosa]],BN_BolxEst2[[#This Row],[Retiro]:[Villa Rosa]],"&gt;="&amp;LARGE(BN_BolxEst2[[#This Row],[Retiro]:[Villa Rosa]],4))</f>
        <v>957817</v>
      </c>
      <c r="AO339" s="131">
        <f>+AN339/BN_BolxEst2[[#This Row],[TOTAL]]</f>
        <v>0.40042449761789695</v>
      </c>
      <c r="AP339" s="130">
        <f>+BN_BolxEst2[[#This Row],[TOTAL]]-AN339</f>
        <v>1434187</v>
      </c>
      <c r="AQ339" s="131">
        <f>+AP339/BN_BolxEst2[[#This Row],[TOTAL]]</f>
        <v>0.599575502382103</v>
      </c>
    </row>
    <row r="340" spans="1:43" x14ac:dyDescent="0.25">
      <c r="A340" s="5">
        <v>1995</v>
      </c>
      <c r="B340" s="5" t="s">
        <v>10</v>
      </c>
      <c r="C340" s="5" t="s">
        <v>27</v>
      </c>
      <c r="D340" s="3">
        <v>5049</v>
      </c>
      <c r="F340" s="114">
        <v>2022</v>
      </c>
      <c r="G340" s="114" t="s">
        <v>5</v>
      </c>
      <c r="H340" s="50">
        <v>376432</v>
      </c>
      <c r="I340" s="50">
        <v>14260</v>
      </c>
      <c r="J340" s="50">
        <v>0</v>
      </c>
      <c r="K340" s="50">
        <v>72399</v>
      </c>
      <c r="L340" s="50">
        <v>155890</v>
      </c>
      <c r="M340" s="50">
        <v>53550</v>
      </c>
      <c r="N340" s="50">
        <v>60273</v>
      </c>
      <c r="O340" s="50">
        <v>90793</v>
      </c>
      <c r="P340" s="50">
        <v>61929</v>
      </c>
      <c r="Q340" s="50">
        <v>103836</v>
      </c>
      <c r="R340" s="50">
        <v>181218</v>
      </c>
      <c r="S340" s="50">
        <v>26183</v>
      </c>
      <c r="T340" s="50">
        <v>133871</v>
      </c>
      <c r="U340" s="50">
        <v>109562</v>
      </c>
      <c r="V340" s="50">
        <v>53036</v>
      </c>
      <c r="W340" s="50">
        <v>149245</v>
      </c>
      <c r="X340" s="50">
        <v>139456</v>
      </c>
      <c r="Y340" s="50">
        <v>231082</v>
      </c>
      <c r="Z340" s="50">
        <v>77389</v>
      </c>
      <c r="AA340" s="50">
        <v>73258</v>
      </c>
      <c r="AB340" s="50">
        <v>53410</v>
      </c>
      <c r="AC340" s="50">
        <v>86310</v>
      </c>
      <c r="AD340" s="50">
        <v>85777</v>
      </c>
      <c r="AE340" s="51">
        <f t="shared" si="9"/>
        <v>2389159</v>
      </c>
      <c r="AF340" s="51"/>
      <c r="AH340" s="43">
        <v>18758435.859999999</v>
      </c>
      <c r="AI340" s="52">
        <f>+AH340/BN_BolxEst2[[#This Row],[TOTAL]]</f>
        <v>7.8514807344341664</v>
      </c>
      <c r="AK340" s="67">
        <f>+BN_BolxEst2[[#This Row],[TOTAL]]/AE339-1</f>
        <v>-1.1893792819744897E-3</v>
      </c>
      <c r="AN340" s="130">
        <f>SUMIFS(BN_BolxEst2[[#This Row],[Retiro]:[Villa Rosa]],BN_BolxEst2[[#This Row],[Retiro]:[Villa Rosa]],"&gt;="&amp;LARGE(BN_BolxEst2[[#This Row],[Retiro]:[Villa Rosa]],4))</f>
        <v>944622</v>
      </c>
      <c r="AO340" s="131">
        <f>+AN340/BN_BolxEst2[[#This Row],[TOTAL]]</f>
        <v>0.39537845744046335</v>
      </c>
      <c r="AP340" s="130">
        <f>+BN_BolxEst2[[#This Row],[TOTAL]]-AN340</f>
        <v>1444537</v>
      </c>
      <c r="AQ340" s="131">
        <f>+AP340/BN_BolxEst2[[#This Row],[TOTAL]]</f>
        <v>0.6046215425595366</v>
      </c>
    </row>
    <row r="341" spans="1:43" x14ac:dyDescent="0.25">
      <c r="A341" s="5">
        <v>1995</v>
      </c>
      <c r="B341" s="5" t="s">
        <v>11</v>
      </c>
      <c r="C341" s="5" t="s">
        <v>27</v>
      </c>
      <c r="D341" s="3">
        <v>4968</v>
      </c>
      <c r="F341" s="114">
        <v>2022</v>
      </c>
      <c r="G341" s="114" t="s">
        <v>6</v>
      </c>
      <c r="H341" s="73">
        <v>412836</v>
      </c>
      <c r="I341" s="73">
        <v>14643</v>
      </c>
      <c r="J341" s="73">
        <v>0</v>
      </c>
      <c r="K341" s="73">
        <v>45089</v>
      </c>
      <c r="L341" s="73">
        <v>170258</v>
      </c>
      <c r="M341" s="73">
        <v>54305</v>
      </c>
      <c r="N341" s="73">
        <v>59500</v>
      </c>
      <c r="O341" s="73">
        <v>90764</v>
      </c>
      <c r="P341" s="73">
        <v>63287</v>
      </c>
      <c r="Q341" s="73">
        <v>106212</v>
      </c>
      <c r="R341" s="73">
        <v>198531</v>
      </c>
      <c r="S341" s="73">
        <v>25272</v>
      </c>
      <c r="T341" s="73">
        <v>133380</v>
      </c>
      <c r="U341" s="73">
        <v>107634</v>
      </c>
      <c r="V341" s="73">
        <v>53208</v>
      </c>
      <c r="W341" s="73">
        <v>163497</v>
      </c>
      <c r="X341" s="73">
        <v>148657</v>
      </c>
      <c r="Y341" s="73">
        <v>239201</v>
      </c>
      <c r="Z341" s="73">
        <v>78188</v>
      </c>
      <c r="AA341" s="73">
        <v>65230</v>
      </c>
      <c r="AB341" s="73">
        <v>54384</v>
      </c>
      <c r="AC341" s="73">
        <v>87213</v>
      </c>
      <c r="AD341" s="73">
        <v>85704</v>
      </c>
      <c r="AE341" s="74">
        <f t="shared" si="9"/>
        <v>2456993</v>
      </c>
      <c r="AF341" s="74"/>
      <c r="AH341" s="43">
        <v>19589088.800000001</v>
      </c>
      <c r="AI341" s="52">
        <f>+AH341/BN_BolxEst2[[#This Row],[TOTAL]]</f>
        <v>7.9727898288680512</v>
      </c>
      <c r="AK341" s="67">
        <f>+BN_BolxEst2[[#This Row],[TOTAL]]/AE340-1</f>
        <v>2.8392417582923546E-2</v>
      </c>
      <c r="AN341" s="130">
        <f>SUMIFS(BN_BolxEst2[[#This Row],[Retiro]:[Villa Rosa]],BN_BolxEst2[[#This Row],[Retiro]:[Villa Rosa]],"&gt;="&amp;LARGE(BN_BolxEst2[[#This Row],[Retiro]:[Villa Rosa]],4))</f>
        <v>1020826</v>
      </c>
      <c r="AO341" s="131">
        <f>+AN341/BN_BolxEst2[[#This Row],[TOTAL]]</f>
        <v>0.41547778117397977</v>
      </c>
      <c r="AP341" s="130">
        <f>+BN_BolxEst2[[#This Row],[TOTAL]]-AN341</f>
        <v>1436167</v>
      </c>
      <c r="AQ341" s="131">
        <f>+AP341/BN_BolxEst2[[#This Row],[TOTAL]]</f>
        <v>0.58452221882602029</v>
      </c>
    </row>
    <row r="342" spans="1:43" x14ac:dyDescent="0.25">
      <c r="A342" s="5">
        <v>1996</v>
      </c>
      <c r="B342" s="5" t="s">
        <v>12</v>
      </c>
      <c r="C342" s="5" t="s">
        <v>27</v>
      </c>
      <c r="D342" s="3">
        <v>4315</v>
      </c>
      <c r="F342" s="114">
        <v>2022</v>
      </c>
      <c r="G342" s="114" t="s">
        <v>7</v>
      </c>
      <c r="H342" s="73">
        <v>419466</v>
      </c>
      <c r="I342" s="73">
        <v>16561</v>
      </c>
      <c r="J342" s="73">
        <v>0</v>
      </c>
      <c r="K342" s="73">
        <v>71479</v>
      </c>
      <c r="L342" s="73">
        <v>177855</v>
      </c>
      <c r="M342" s="73">
        <v>61204</v>
      </c>
      <c r="N342" s="73">
        <v>66438</v>
      </c>
      <c r="O342" s="73">
        <v>102884</v>
      </c>
      <c r="P342" s="73">
        <v>68802</v>
      </c>
      <c r="Q342" s="73">
        <v>121125</v>
      </c>
      <c r="R342" s="73">
        <v>200941</v>
      </c>
      <c r="S342" s="73">
        <v>30615</v>
      </c>
      <c r="T342" s="73">
        <v>148674</v>
      </c>
      <c r="U342" s="73">
        <v>118627</v>
      </c>
      <c r="V342" s="73">
        <v>60545</v>
      </c>
      <c r="W342" s="73">
        <v>179641</v>
      </c>
      <c r="X342" s="73">
        <v>166310</v>
      </c>
      <c r="Y342" s="73">
        <v>277674</v>
      </c>
      <c r="Z342" s="73">
        <v>87924</v>
      </c>
      <c r="AA342" s="73">
        <v>75008</v>
      </c>
      <c r="AB342" s="73">
        <v>64191</v>
      </c>
      <c r="AC342" s="73">
        <v>89381</v>
      </c>
      <c r="AD342" s="73">
        <v>82469</v>
      </c>
      <c r="AE342" s="74">
        <f t="shared" si="9"/>
        <v>2687814</v>
      </c>
      <c r="AF342" s="74"/>
      <c r="AH342" s="43">
        <v>29116911.690000001</v>
      </c>
      <c r="AI342" s="52">
        <f>+AH342/BN_BolxEst2[[#This Row],[TOTAL]]</f>
        <v>10.832934008826504</v>
      </c>
      <c r="AK342" s="67">
        <f>+BN_BolxEst2[[#This Row],[TOTAL]]/AE341-1</f>
        <v>9.3944508592413545E-2</v>
      </c>
      <c r="AN342" s="130">
        <f>SUMIFS(BN_BolxEst2[[#This Row],[Retiro]:[Villa Rosa]],BN_BolxEst2[[#This Row],[Retiro]:[Villa Rosa]],"&gt;="&amp;LARGE(BN_BolxEst2[[#This Row],[Retiro]:[Villa Rosa]],4))</f>
        <v>1077722</v>
      </c>
      <c r="AO342" s="131">
        <f>+AN342/BN_BolxEst2[[#This Row],[TOTAL]]</f>
        <v>0.40096598946206841</v>
      </c>
      <c r="AP342" s="130">
        <f>+BN_BolxEst2[[#This Row],[TOTAL]]-AN342</f>
        <v>1610092</v>
      </c>
      <c r="AQ342" s="131">
        <f>+AP342/BN_BolxEst2[[#This Row],[TOTAL]]</f>
        <v>0.59903401053793159</v>
      </c>
    </row>
    <row r="343" spans="1:43" x14ac:dyDescent="0.25">
      <c r="A343" s="5">
        <v>1996</v>
      </c>
      <c r="B343" s="5" t="s">
        <v>13</v>
      </c>
      <c r="C343" s="5" t="s">
        <v>27</v>
      </c>
      <c r="D343" s="3">
        <v>4385</v>
      </c>
      <c r="F343" s="114">
        <v>2022</v>
      </c>
      <c r="G343" s="114" t="s">
        <v>8</v>
      </c>
      <c r="H343" s="77">
        <v>419384</v>
      </c>
      <c r="I343" s="77">
        <v>16354</v>
      </c>
      <c r="J343" s="77">
        <v>0</v>
      </c>
      <c r="K343" s="77">
        <v>79927</v>
      </c>
      <c r="L343" s="77">
        <v>176605</v>
      </c>
      <c r="M343" s="77">
        <v>58358</v>
      </c>
      <c r="N343" s="77">
        <v>66209</v>
      </c>
      <c r="O343" s="77">
        <v>102177</v>
      </c>
      <c r="P343" s="77">
        <v>67651</v>
      </c>
      <c r="Q343" s="77">
        <v>125676</v>
      </c>
      <c r="R343" s="77">
        <v>200801</v>
      </c>
      <c r="S343" s="77">
        <v>30442</v>
      </c>
      <c r="T343" s="77">
        <v>149599</v>
      </c>
      <c r="U343" s="77">
        <v>117204</v>
      </c>
      <c r="V343" s="77">
        <v>60266</v>
      </c>
      <c r="W343" s="77">
        <v>179986</v>
      </c>
      <c r="X343" s="77">
        <v>171511</v>
      </c>
      <c r="Y343" s="77">
        <v>284322</v>
      </c>
      <c r="Z343" s="77">
        <v>81890</v>
      </c>
      <c r="AA343" s="77">
        <v>73814</v>
      </c>
      <c r="AB343" s="77">
        <v>61298</v>
      </c>
      <c r="AC343" s="77">
        <v>85803</v>
      </c>
      <c r="AD343" s="77">
        <v>83055</v>
      </c>
      <c r="AE343" s="78">
        <f t="shared" ref="AE343:AE348" si="10">SUM(H343:AD343)</f>
        <v>2692332</v>
      </c>
      <c r="AF343" s="78"/>
      <c r="AH343" s="43">
        <f>23935770.25+6750+4141519.81-8.56+532060+442680+9450</f>
        <v>29068221.5</v>
      </c>
      <c r="AI343" s="52">
        <f>+AH343/BN_BolxEst2[[#This Row],[TOTAL]]</f>
        <v>10.796670507203421</v>
      </c>
      <c r="AK343" s="67">
        <f>+BN_BolxEst2[[#This Row],[TOTAL]]/AE342-1</f>
        <v>1.6809198850813445E-3</v>
      </c>
      <c r="AN343" s="130">
        <f>SUMIFS(BN_BolxEst2[[#This Row],[Retiro]:[Villa Rosa]],BN_BolxEst2[[#This Row],[Retiro]:[Villa Rosa]],"&gt;="&amp;LARGE(BN_BolxEst2[[#This Row],[Retiro]:[Villa Rosa]],4))</f>
        <v>1084493</v>
      </c>
      <c r="AO343" s="131">
        <f>+AN343/BN_BolxEst2[[#This Row],[TOTAL]]</f>
        <v>0.40280804893304389</v>
      </c>
      <c r="AP343" s="130">
        <f>+BN_BolxEst2[[#This Row],[TOTAL]]-AN343</f>
        <v>1607839</v>
      </c>
      <c r="AQ343" s="131">
        <f>+AP343/BN_BolxEst2[[#This Row],[TOTAL]]</f>
        <v>0.59719195106695611</v>
      </c>
    </row>
    <row r="344" spans="1:43" x14ac:dyDescent="0.25">
      <c r="A344" s="5">
        <v>1996</v>
      </c>
      <c r="B344" s="5" t="s">
        <v>14</v>
      </c>
      <c r="C344" s="5" t="s">
        <v>27</v>
      </c>
      <c r="D344" s="3">
        <v>5670</v>
      </c>
      <c r="F344" s="114">
        <v>2022</v>
      </c>
      <c r="G344" s="114" t="s">
        <v>9</v>
      </c>
      <c r="H344" s="81">
        <v>407412</v>
      </c>
      <c r="I344" s="81">
        <v>15603</v>
      </c>
      <c r="J344" s="81">
        <v>0</v>
      </c>
      <c r="K344" s="81">
        <v>70168</v>
      </c>
      <c r="L344" s="81">
        <v>168989</v>
      </c>
      <c r="M344" s="81">
        <v>53796</v>
      </c>
      <c r="N344" s="81">
        <v>59981</v>
      </c>
      <c r="O344" s="81">
        <v>90171</v>
      </c>
      <c r="P344" s="81">
        <v>61588</v>
      </c>
      <c r="Q344" s="81">
        <v>124834</v>
      </c>
      <c r="R344" s="81">
        <v>195666</v>
      </c>
      <c r="S344" s="81">
        <v>29267</v>
      </c>
      <c r="T344" s="81">
        <v>147005</v>
      </c>
      <c r="U344" s="81">
        <v>110255</v>
      </c>
      <c r="V344" s="81">
        <v>57044</v>
      </c>
      <c r="W344" s="81">
        <v>179344</v>
      </c>
      <c r="X344" s="81">
        <v>163994</v>
      </c>
      <c r="Y344" s="81">
        <v>277846</v>
      </c>
      <c r="Z344" s="81">
        <v>77112</v>
      </c>
      <c r="AA344" s="81">
        <v>73938</v>
      </c>
      <c r="AB344" s="81">
        <v>58882</v>
      </c>
      <c r="AC344" s="81">
        <v>77151</v>
      </c>
      <c r="AD344" s="81">
        <v>78927</v>
      </c>
      <c r="AE344" s="82">
        <f t="shared" si="10"/>
        <v>2578973</v>
      </c>
      <c r="AF344" s="82"/>
      <c r="AH344" s="43">
        <v>28119108.43</v>
      </c>
      <c r="AI344" s="52">
        <f>+AH344/BN_BolxEst2[[#This Row],[TOTAL]]</f>
        <v>10.903219393921534</v>
      </c>
      <c r="AK344" s="67">
        <f>+BN_BolxEst2[[#This Row],[TOTAL]]/AE343-1</f>
        <v>-4.2104391286067244E-2</v>
      </c>
      <c r="AN344" s="130">
        <f>SUMIFS(BN_BolxEst2[[#This Row],[Retiro]:[Villa Rosa]],BN_BolxEst2[[#This Row],[Retiro]:[Villa Rosa]],"&gt;="&amp;LARGE(BN_BolxEst2[[#This Row],[Retiro]:[Villa Rosa]],4))</f>
        <v>1060268</v>
      </c>
      <c r="AO344" s="131">
        <f>+AN344/BN_BolxEst2[[#This Row],[TOTAL]]</f>
        <v>0.41112024049883422</v>
      </c>
      <c r="AP344" s="130">
        <f>+BN_BolxEst2[[#This Row],[TOTAL]]-AN344</f>
        <v>1518705</v>
      </c>
      <c r="AQ344" s="131">
        <f>+AP344/BN_BolxEst2[[#This Row],[TOTAL]]</f>
        <v>0.58887975950116578</v>
      </c>
    </row>
    <row r="345" spans="1:43" x14ac:dyDescent="0.25">
      <c r="A345" s="5">
        <v>1996</v>
      </c>
      <c r="B345" s="5" t="s">
        <v>15</v>
      </c>
      <c r="C345" s="5" t="s">
        <v>27</v>
      </c>
      <c r="D345" s="3">
        <v>4004</v>
      </c>
      <c r="F345" s="114">
        <v>2022</v>
      </c>
      <c r="G345" s="114" t="s">
        <v>10</v>
      </c>
      <c r="H345" s="95">
        <v>404624</v>
      </c>
      <c r="I345" s="95">
        <v>15165</v>
      </c>
      <c r="J345" s="95">
        <v>0</v>
      </c>
      <c r="K345" s="95">
        <v>61588</v>
      </c>
      <c r="L345" s="95">
        <v>173887</v>
      </c>
      <c r="M345" s="95">
        <v>56676</v>
      </c>
      <c r="N345" s="95">
        <v>62383</v>
      </c>
      <c r="O345" s="95">
        <v>90831</v>
      </c>
      <c r="P345" s="95">
        <v>62079</v>
      </c>
      <c r="Q345" s="95">
        <v>122602</v>
      </c>
      <c r="R345" s="95">
        <v>194456</v>
      </c>
      <c r="S345" s="95">
        <v>29268</v>
      </c>
      <c r="T345" s="95">
        <v>142402</v>
      </c>
      <c r="U345" s="95">
        <v>108930</v>
      </c>
      <c r="V345" s="95">
        <v>58148</v>
      </c>
      <c r="W345" s="95">
        <v>172919</v>
      </c>
      <c r="X345" s="95">
        <v>156010</v>
      </c>
      <c r="Y345" s="95">
        <v>272135</v>
      </c>
      <c r="Z345" s="95">
        <v>75232</v>
      </c>
      <c r="AA345" s="95">
        <v>72555</v>
      </c>
      <c r="AB345" s="95">
        <v>58776</v>
      </c>
      <c r="AC345" s="95">
        <v>79732</v>
      </c>
      <c r="AD345" s="95">
        <v>77370</v>
      </c>
      <c r="AE345" s="96">
        <f t="shared" si="10"/>
        <v>2547768</v>
      </c>
      <c r="AF345" s="96"/>
      <c r="AH345" s="43">
        <f>22532689.5-40.5+6000+4006537.24-4.28+546700+607200+8400</f>
        <v>27707481.960000001</v>
      </c>
      <c r="AI345" s="52">
        <f>+AH345/BN_BolxEst2[[#This Row],[TOTAL]]</f>
        <v>10.875198197010089</v>
      </c>
      <c r="AK345" s="67">
        <f>+BN_BolxEst2[[#This Row],[TOTAL]]/AE344-1</f>
        <v>-1.209977770220938E-2</v>
      </c>
      <c r="AN345" s="130">
        <f>SUMIFS(BN_BolxEst2[[#This Row],[Retiro]:[Villa Rosa]],BN_BolxEst2[[#This Row],[Retiro]:[Villa Rosa]],"&gt;="&amp;LARGE(BN_BolxEst2[[#This Row],[Retiro]:[Villa Rosa]],4))</f>
        <v>1045102</v>
      </c>
      <c r="AO345" s="131">
        <f>+AN345/BN_BolxEst2[[#This Row],[TOTAL]]</f>
        <v>0.41020296981514798</v>
      </c>
      <c r="AP345" s="130">
        <f>+BN_BolxEst2[[#This Row],[TOTAL]]-AN345</f>
        <v>1502666</v>
      </c>
      <c r="AQ345" s="131">
        <f>+AP345/BN_BolxEst2[[#This Row],[TOTAL]]</f>
        <v>0.58979703018485197</v>
      </c>
    </row>
    <row r="346" spans="1:43" x14ac:dyDescent="0.25">
      <c r="A346" s="5">
        <v>1996</v>
      </c>
      <c r="B346" s="5" t="s">
        <v>4</v>
      </c>
      <c r="C346" s="5" t="s">
        <v>27</v>
      </c>
      <c r="D346" s="3">
        <v>3590</v>
      </c>
      <c r="F346" s="114">
        <v>2022</v>
      </c>
      <c r="G346" s="114" t="s">
        <v>11</v>
      </c>
      <c r="H346" s="99">
        <v>364442</v>
      </c>
      <c r="I346" s="99">
        <v>13011</v>
      </c>
      <c r="J346" s="99">
        <v>0</v>
      </c>
      <c r="K346" s="99">
        <v>29826</v>
      </c>
      <c r="L346" s="99">
        <v>161931</v>
      </c>
      <c r="M346" s="99">
        <v>48136</v>
      </c>
      <c r="N346" s="99">
        <v>54006</v>
      </c>
      <c r="O346" s="99">
        <v>80822</v>
      </c>
      <c r="P346" s="99">
        <v>56474</v>
      </c>
      <c r="Q346" s="99">
        <v>114278</v>
      </c>
      <c r="R346" s="99">
        <v>191940</v>
      </c>
      <c r="S346" s="99">
        <v>27592</v>
      </c>
      <c r="T346" s="99">
        <v>135769</v>
      </c>
      <c r="U346" s="99">
        <v>104906</v>
      </c>
      <c r="V346" s="99">
        <v>54060</v>
      </c>
      <c r="W346" s="99">
        <v>166618</v>
      </c>
      <c r="X346" s="99">
        <v>149147</v>
      </c>
      <c r="Y346" s="99">
        <v>279467</v>
      </c>
      <c r="Z346" s="99">
        <v>70617</v>
      </c>
      <c r="AA346" s="99">
        <v>65570</v>
      </c>
      <c r="AB346" s="99">
        <v>54895</v>
      </c>
      <c r="AC346" s="99">
        <v>74730</v>
      </c>
      <c r="AD346" s="99">
        <v>70944</v>
      </c>
      <c r="AE346" s="100">
        <f t="shared" si="10"/>
        <v>2369181</v>
      </c>
      <c r="AF346" s="100"/>
      <c r="AH346" s="43">
        <v>26071793.539999999</v>
      </c>
      <c r="AI346" s="52">
        <f>+AH346/BN_BolxEst2[[#This Row],[TOTAL]]</f>
        <v>11.004559609417768</v>
      </c>
      <c r="AK346" s="67">
        <f>+BN_BolxEst2[[#This Row],[TOTAL]]/AE345-1</f>
        <v>-7.0095471801200127E-2</v>
      </c>
      <c r="AN346" s="130">
        <f>SUMIFS(BN_BolxEst2[[#This Row],[Retiro]:[Villa Rosa]],BN_BolxEst2[[#This Row],[Retiro]:[Villa Rosa]],"&gt;="&amp;LARGE(BN_BolxEst2[[#This Row],[Retiro]:[Villa Rosa]],4))</f>
        <v>1002467</v>
      </c>
      <c r="AO346" s="131">
        <f>+AN346/BN_BolxEst2[[#This Row],[TOTAL]]</f>
        <v>0.42312807674888497</v>
      </c>
      <c r="AP346" s="130">
        <f>+BN_BolxEst2[[#This Row],[TOTAL]]-AN346</f>
        <v>1366714</v>
      </c>
      <c r="AQ346" s="131">
        <f>+AP346/BN_BolxEst2[[#This Row],[TOTAL]]</f>
        <v>0.57687192325111503</v>
      </c>
    </row>
    <row r="347" spans="1:43" x14ac:dyDescent="0.25">
      <c r="A347" s="5">
        <v>1996</v>
      </c>
      <c r="B347" s="5" t="s">
        <v>5</v>
      </c>
      <c r="C347" s="5" t="s">
        <v>27</v>
      </c>
      <c r="D347" s="3">
        <v>2823</v>
      </c>
      <c r="F347" s="114">
        <v>2023</v>
      </c>
      <c r="G347" s="114" t="s">
        <v>12</v>
      </c>
      <c r="H347" s="103">
        <v>387532</v>
      </c>
      <c r="I347" s="103">
        <v>14028</v>
      </c>
      <c r="J347" s="103">
        <v>0</v>
      </c>
      <c r="K347" s="103">
        <v>25782</v>
      </c>
      <c r="L347" s="103">
        <v>171611</v>
      </c>
      <c r="M347" s="103">
        <v>48392</v>
      </c>
      <c r="N347" s="103">
        <v>54559</v>
      </c>
      <c r="O347" s="103">
        <v>75197</v>
      </c>
      <c r="P347" s="103">
        <v>56744</v>
      </c>
      <c r="Q347" s="103">
        <v>112979</v>
      </c>
      <c r="R347" s="103">
        <v>187447</v>
      </c>
      <c r="S347" s="103">
        <v>25019</v>
      </c>
      <c r="T347" s="103">
        <v>130307</v>
      </c>
      <c r="U347" s="103">
        <v>94969</v>
      </c>
      <c r="V347" s="103">
        <v>50784</v>
      </c>
      <c r="W347" s="103">
        <v>155255</v>
      </c>
      <c r="X347" s="103">
        <v>147772</v>
      </c>
      <c r="Y347" s="103">
        <v>249611</v>
      </c>
      <c r="Z347" s="103">
        <v>68635</v>
      </c>
      <c r="AA347" s="103">
        <v>59223</v>
      </c>
      <c r="AB347" s="103">
        <v>50554</v>
      </c>
      <c r="AC347" s="103">
        <v>64745</v>
      </c>
      <c r="AD347" s="103">
        <v>67914</v>
      </c>
      <c r="AE347" s="104">
        <f t="shared" si="10"/>
        <v>2299059</v>
      </c>
      <c r="AF347" s="104"/>
      <c r="AH347" s="43">
        <v>43528945.350000001</v>
      </c>
      <c r="AI347" s="52">
        <f>+AH347/BN_BolxEst2[[#This Row],[TOTAL]]</f>
        <v>18.933374632838913</v>
      </c>
      <c r="AK347" s="67">
        <f>+BN_BolxEst2[[#This Row],[TOTAL]]/AE346-1</f>
        <v>-2.9597569793105682E-2</v>
      </c>
      <c r="AN347" s="130">
        <f>SUMIFS(BN_BolxEst2[[#This Row],[Retiro]:[Villa Rosa]],BN_BolxEst2[[#This Row],[Retiro]:[Villa Rosa]],"&gt;="&amp;LARGE(BN_BolxEst2[[#This Row],[Retiro]:[Villa Rosa]],4))</f>
        <v>996201</v>
      </c>
      <c r="AO347" s="131">
        <f>+AN347/BN_BolxEst2[[#This Row],[TOTAL]]</f>
        <v>0.43330814911666032</v>
      </c>
      <c r="AP347" s="130">
        <f>+BN_BolxEst2[[#This Row],[TOTAL]]-AN347</f>
        <v>1302858</v>
      </c>
      <c r="AQ347" s="131">
        <f>+AP347/BN_BolxEst2[[#This Row],[TOTAL]]</f>
        <v>0.56669185088333962</v>
      </c>
    </row>
    <row r="348" spans="1:43" x14ac:dyDescent="0.25">
      <c r="A348" s="5">
        <v>1996</v>
      </c>
      <c r="B348" s="5" t="s">
        <v>6</v>
      </c>
      <c r="C348" s="5" t="s">
        <v>27</v>
      </c>
      <c r="D348" s="3">
        <v>3096</v>
      </c>
      <c r="F348" s="114">
        <v>2023</v>
      </c>
      <c r="G348" s="114" t="s">
        <v>13</v>
      </c>
      <c r="H348" s="107">
        <v>384402</v>
      </c>
      <c r="I348" s="107">
        <v>12867</v>
      </c>
      <c r="J348" s="107">
        <v>0</v>
      </c>
      <c r="K348" s="107">
        <v>33766</v>
      </c>
      <c r="L348" s="107">
        <v>167463</v>
      </c>
      <c r="M348" s="107">
        <v>45702</v>
      </c>
      <c r="N348" s="107">
        <v>49726</v>
      </c>
      <c r="O348" s="107">
        <v>71029</v>
      </c>
      <c r="P348" s="107">
        <v>51937</v>
      </c>
      <c r="Q348" s="107">
        <v>107280</v>
      </c>
      <c r="R348" s="107">
        <v>176247</v>
      </c>
      <c r="S348" s="107">
        <v>23206</v>
      </c>
      <c r="T348" s="107">
        <v>123411</v>
      </c>
      <c r="U348" s="107">
        <v>89880</v>
      </c>
      <c r="V348" s="107">
        <v>47933</v>
      </c>
      <c r="W348" s="107">
        <v>148704</v>
      </c>
      <c r="X348" s="107">
        <v>140800</v>
      </c>
      <c r="Y348" s="107">
        <v>234799</v>
      </c>
      <c r="Z348" s="107">
        <v>65520</v>
      </c>
      <c r="AA348" s="107">
        <v>57820</v>
      </c>
      <c r="AB348" s="107">
        <v>47827</v>
      </c>
      <c r="AC348" s="107">
        <v>64779</v>
      </c>
      <c r="AD348" s="107">
        <v>63599</v>
      </c>
      <c r="AE348" s="108">
        <f t="shared" si="10"/>
        <v>2208697</v>
      </c>
      <c r="AF348" s="108"/>
      <c r="AH348" s="43">
        <v>41746490.100000001</v>
      </c>
      <c r="AI348" s="52">
        <f>+AH348/BN_BolxEst2[[#This Row],[TOTAL]]</f>
        <v>18.900958393115943</v>
      </c>
      <c r="AK348" s="67">
        <f>+BN_BolxEst2[[#This Row],[TOTAL]]/AE347-1</f>
        <v>-3.93039065113161E-2</v>
      </c>
      <c r="AN348" s="130">
        <f>SUMIFS(BN_BolxEst2[[#This Row],[Retiro]:[Villa Rosa]],BN_BolxEst2[[#This Row],[Retiro]:[Villa Rosa]],"&gt;="&amp;LARGE(BN_BolxEst2[[#This Row],[Retiro]:[Villa Rosa]],4))</f>
        <v>962911</v>
      </c>
      <c r="AO348" s="131">
        <f>+AN348/BN_BolxEst2[[#This Row],[TOTAL]]</f>
        <v>0.43596337569164084</v>
      </c>
      <c r="AP348" s="130">
        <f>+BN_BolxEst2[[#This Row],[TOTAL]]-AN348</f>
        <v>1245786</v>
      </c>
      <c r="AQ348" s="131">
        <f>+AP348/BN_BolxEst2[[#This Row],[TOTAL]]</f>
        <v>0.56403662430835921</v>
      </c>
    </row>
    <row r="349" spans="1:43" x14ac:dyDescent="0.25">
      <c r="A349" s="5">
        <v>1996</v>
      </c>
      <c r="B349" s="5" t="s">
        <v>7</v>
      </c>
      <c r="C349" s="5" t="s">
        <v>27</v>
      </c>
      <c r="D349" s="3">
        <v>3002</v>
      </c>
      <c r="F349" s="114">
        <v>2023</v>
      </c>
      <c r="G349" s="114" t="s">
        <v>14</v>
      </c>
      <c r="H349" s="111">
        <v>448703</v>
      </c>
      <c r="I349" s="111">
        <v>15166</v>
      </c>
      <c r="J349" s="111">
        <v>0</v>
      </c>
      <c r="K349" s="111">
        <v>40236</v>
      </c>
      <c r="L349" s="111">
        <v>201666</v>
      </c>
      <c r="M349" s="111">
        <v>57008</v>
      </c>
      <c r="N349" s="111">
        <v>63087</v>
      </c>
      <c r="O349" s="111">
        <v>90198</v>
      </c>
      <c r="P349" s="111">
        <v>64053</v>
      </c>
      <c r="Q349" s="111">
        <v>129793</v>
      </c>
      <c r="R349" s="111">
        <v>210251</v>
      </c>
      <c r="S349" s="111">
        <v>30006</v>
      </c>
      <c r="T349" s="111">
        <v>158617</v>
      </c>
      <c r="U349" s="111">
        <v>109594</v>
      </c>
      <c r="V349" s="111">
        <v>60215</v>
      </c>
      <c r="W349" s="111">
        <v>180111</v>
      </c>
      <c r="X349" s="111">
        <v>178366</v>
      </c>
      <c r="Y349" s="111">
        <v>263350</v>
      </c>
      <c r="Z349" s="111">
        <v>82202</v>
      </c>
      <c r="AA349" s="111">
        <v>77277</v>
      </c>
      <c r="AB349" s="111">
        <v>60464</v>
      </c>
      <c r="AC349" s="111">
        <v>77444</v>
      </c>
      <c r="AD349" s="111">
        <v>77365</v>
      </c>
      <c r="AE349" s="112">
        <f>SUM(H349:AD349)</f>
        <v>2675172</v>
      </c>
      <c r="AF349" s="112"/>
      <c r="AH349" s="43">
        <v>53010250.869999997</v>
      </c>
      <c r="AI349" s="52">
        <f>+AH349/BN_BolxEst2[[#This Row],[TOTAL]]</f>
        <v>19.815642085817284</v>
      </c>
      <c r="AK349" s="67">
        <f>+BN_BolxEst2[[#This Row],[TOTAL]]/AE348-1</f>
        <v>0.21119918214223143</v>
      </c>
      <c r="AN349" s="130">
        <f>SUMIFS(BN_BolxEst2[[#This Row],[Retiro]:[Villa Rosa]],BN_BolxEst2[[#This Row],[Retiro]:[Villa Rosa]],"&gt;="&amp;LARGE(BN_BolxEst2[[#This Row],[Retiro]:[Villa Rosa]],4))</f>
        <v>1123970</v>
      </c>
      <c r="AO349" s="131">
        <f>+AN349/BN_BolxEst2[[#This Row],[TOTAL]]</f>
        <v>0.42014868576674697</v>
      </c>
      <c r="AP349" s="130">
        <f>+BN_BolxEst2[[#This Row],[TOTAL]]-AN349</f>
        <v>1551202</v>
      </c>
      <c r="AQ349" s="131">
        <f>+AP349/BN_BolxEst2[[#This Row],[TOTAL]]</f>
        <v>0.57985131423325309</v>
      </c>
    </row>
    <row r="350" spans="1:43" x14ac:dyDescent="0.25">
      <c r="A350" s="5">
        <v>1996</v>
      </c>
      <c r="B350" s="5" t="s">
        <v>8</v>
      </c>
      <c r="C350" s="5" t="s">
        <v>27</v>
      </c>
      <c r="D350" s="3">
        <v>2949</v>
      </c>
      <c r="F350" s="117">
        <v>2023</v>
      </c>
      <c r="G350" s="114" t="s">
        <v>15</v>
      </c>
      <c r="H350" s="118">
        <v>460066</v>
      </c>
      <c r="I350" s="118">
        <v>14905</v>
      </c>
      <c r="J350" s="118">
        <v>0</v>
      </c>
      <c r="K350" s="118">
        <v>91806</v>
      </c>
      <c r="L350" s="118">
        <v>210999</v>
      </c>
      <c r="M350" s="118">
        <v>55811</v>
      </c>
      <c r="N350" s="118">
        <v>60615</v>
      </c>
      <c r="O350" s="118">
        <v>92156</v>
      </c>
      <c r="P350" s="118">
        <v>63970</v>
      </c>
      <c r="Q350" s="118">
        <v>131768</v>
      </c>
      <c r="R350" s="118">
        <v>203678</v>
      </c>
      <c r="S350" s="118">
        <v>29561</v>
      </c>
      <c r="T350" s="118">
        <v>158862</v>
      </c>
      <c r="U350" s="118">
        <v>109560</v>
      </c>
      <c r="V350" s="118">
        <v>59914</v>
      </c>
      <c r="W350" s="118">
        <v>181151</v>
      </c>
      <c r="X350" s="118">
        <v>176088</v>
      </c>
      <c r="Y350" s="118">
        <v>279960</v>
      </c>
      <c r="Z350" s="118">
        <v>82025</v>
      </c>
      <c r="AA350" s="118">
        <v>77935</v>
      </c>
      <c r="AB350" s="118">
        <v>63500</v>
      </c>
      <c r="AC350" s="118">
        <v>80106</v>
      </c>
      <c r="AD350" s="118">
        <v>76539</v>
      </c>
      <c r="AE350" s="119">
        <f>SUM(H350:AD350)</f>
        <v>2760975</v>
      </c>
      <c r="AF350" s="119"/>
      <c r="AH350" s="43">
        <v>57962131.710000001</v>
      </c>
      <c r="AI350" s="52">
        <f>+AH350/BN_BolxEst2[[#This Row],[TOTAL]]</f>
        <v>20.99335622741966</v>
      </c>
      <c r="AK350" s="67">
        <f>+BN_BolxEst2[[#This Row],[TOTAL]]/AE349-1</f>
        <v>3.2073825533460942E-2</v>
      </c>
      <c r="AN350" s="130">
        <f>SUMIFS(BN_BolxEst2[[#This Row],[Retiro]:[Villa Rosa]],BN_BolxEst2[[#This Row],[Retiro]:[Villa Rosa]],"&gt;="&amp;LARGE(BN_BolxEst2[[#This Row],[Retiro]:[Villa Rosa]],4))</f>
        <v>1154703</v>
      </c>
      <c r="AO350" s="131">
        <f>+AN350/BN_BolxEst2[[#This Row],[TOTAL]]</f>
        <v>0.41822291038491838</v>
      </c>
      <c r="AP350" s="130">
        <f>+BN_BolxEst2[[#This Row],[TOTAL]]-AN350</f>
        <v>1606272</v>
      </c>
      <c r="AQ350" s="131">
        <f>+AP350/BN_BolxEst2[[#This Row],[TOTAL]]</f>
        <v>0.58177708961508168</v>
      </c>
    </row>
    <row r="351" spans="1:43" x14ac:dyDescent="0.25">
      <c r="A351" s="5">
        <v>1996</v>
      </c>
      <c r="B351" s="5" t="s">
        <v>9</v>
      </c>
      <c r="C351" s="5" t="s">
        <v>27</v>
      </c>
      <c r="D351" s="3">
        <v>3762</v>
      </c>
      <c r="F351" s="122">
        <v>2023</v>
      </c>
      <c r="G351" s="122" t="s">
        <v>4</v>
      </c>
      <c r="H351" s="123">
        <v>486546</v>
      </c>
      <c r="I351" s="123">
        <v>15714</v>
      </c>
      <c r="J351" s="123">
        <v>0</v>
      </c>
      <c r="K351" s="123">
        <v>91075</v>
      </c>
      <c r="L351" s="123">
        <v>222699</v>
      </c>
      <c r="M351" s="123">
        <v>59264</v>
      </c>
      <c r="N351" s="123">
        <v>65536</v>
      </c>
      <c r="O351" s="123">
        <v>95600</v>
      </c>
      <c r="P351" s="123">
        <v>68022</v>
      </c>
      <c r="Q351" s="123">
        <v>138187</v>
      </c>
      <c r="R351" s="123">
        <v>214864</v>
      </c>
      <c r="S351" s="123">
        <v>30566</v>
      </c>
      <c r="T351" s="123">
        <v>162946</v>
      </c>
      <c r="U351" s="123">
        <v>116337</v>
      </c>
      <c r="V351" s="123">
        <v>61116</v>
      </c>
      <c r="W351" s="123">
        <v>183852</v>
      </c>
      <c r="X351" s="123">
        <v>184139</v>
      </c>
      <c r="Y351" s="123">
        <v>271198</v>
      </c>
      <c r="Z351" s="123">
        <v>82871</v>
      </c>
      <c r="AA351" s="123">
        <v>77979</v>
      </c>
      <c r="AB351" s="123">
        <v>64042</v>
      </c>
      <c r="AC351" s="123">
        <v>84892</v>
      </c>
      <c r="AD351" s="123">
        <v>82779</v>
      </c>
      <c r="AE351" s="124">
        <f>SUM(H351:AD351)</f>
        <v>2860224</v>
      </c>
      <c r="AF351" s="124"/>
      <c r="AH351" s="43">
        <v>65187517.329999998</v>
      </c>
      <c r="AI351" s="52">
        <f>+AH351/BN_BolxEst2[[#This Row],[TOTAL]]</f>
        <v>22.791053193735873</v>
      </c>
      <c r="AK351" s="67">
        <f>+BN_BolxEst2[[#This Row],[TOTAL]]/AE350-1</f>
        <v>3.5947083910575106E-2</v>
      </c>
      <c r="AN351" s="130">
        <f>SUMIFS(BN_BolxEst2[[#This Row],[Retiro]:[Villa Rosa]],BN_BolxEst2[[#This Row],[Retiro]:[Villa Rosa]],"&gt;="&amp;LARGE(BN_BolxEst2[[#This Row],[Retiro]:[Villa Rosa]],4))</f>
        <v>1195307</v>
      </c>
      <c r="AO351" s="131">
        <f>+AN351/BN_BolxEst2[[#This Row],[TOTAL]]</f>
        <v>0.41790677932917142</v>
      </c>
      <c r="AP351" s="130">
        <f>+BN_BolxEst2[[#This Row],[TOTAL]]-AN351</f>
        <v>1664917</v>
      </c>
      <c r="AQ351" s="131">
        <f>+AP351/BN_BolxEst2[[#This Row],[TOTAL]]</f>
        <v>0.58209322067082858</v>
      </c>
    </row>
    <row r="352" spans="1:43" x14ac:dyDescent="0.25">
      <c r="A352" s="5">
        <v>1996</v>
      </c>
      <c r="B352" s="5" t="s">
        <v>10</v>
      </c>
      <c r="C352" s="5" t="s">
        <v>27</v>
      </c>
      <c r="D352" s="3">
        <v>3813</v>
      </c>
      <c r="F352" s="127">
        <v>2023</v>
      </c>
      <c r="G352" s="127" t="s">
        <v>5</v>
      </c>
      <c r="H352" s="128">
        <v>444851</v>
      </c>
      <c r="I352" s="128">
        <v>15225</v>
      </c>
      <c r="J352" s="128">
        <v>0</v>
      </c>
      <c r="K352" s="128">
        <v>77793</v>
      </c>
      <c r="L352" s="128">
        <v>204776</v>
      </c>
      <c r="M352" s="128">
        <v>57553</v>
      </c>
      <c r="N352" s="128">
        <v>64338</v>
      </c>
      <c r="O352" s="128">
        <v>90714</v>
      </c>
      <c r="P352" s="128">
        <v>64446</v>
      </c>
      <c r="Q352" s="128">
        <v>129904</v>
      </c>
      <c r="R352" s="128">
        <v>203929</v>
      </c>
      <c r="S352" s="128">
        <v>29048</v>
      </c>
      <c r="T352" s="128">
        <v>154044</v>
      </c>
      <c r="U352" s="128">
        <v>109769</v>
      </c>
      <c r="V352" s="128">
        <v>58807</v>
      </c>
      <c r="W352" s="128">
        <v>174833</v>
      </c>
      <c r="X352" s="128">
        <v>175629</v>
      </c>
      <c r="Y352" s="128">
        <v>282150</v>
      </c>
      <c r="Z352" s="128">
        <v>81911</v>
      </c>
      <c r="AA352" s="128">
        <v>74878</v>
      </c>
      <c r="AB352" s="128">
        <v>59700</v>
      </c>
      <c r="AC352" s="128">
        <v>79074</v>
      </c>
      <c r="AD352" s="128">
        <v>78389</v>
      </c>
      <c r="AE352" s="129">
        <f>SUM(H352:AD352)</f>
        <v>2711761</v>
      </c>
      <c r="AF352" s="129"/>
      <c r="AH352" s="43">
        <v>66991813.710000008</v>
      </c>
      <c r="AI352" s="52">
        <f>+AH352/BN_BolxEst2[[#This Row],[TOTAL]]</f>
        <v>24.704173306570897</v>
      </c>
      <c r="AK352" s="67">
        <f>+BN_BolxEst2[[#This Row],[TOTAL]]/AE351-1</f>
        <v>-5.1906074489270759E-2</v>
      </c>
      <c r="AN352" s="130">
        <f>SUMIFS(BN_BolxEst2[[#This Row],[Retiro]:[Villa Rosa]],BN_BolxEst2[[#This Row],[Retiro]:[Villa Rosa]],"&gt;="&amp;LARGE(BN_BolxEst2[[#This Row],[Retiro]:[Villa Rosa]],4))</f>
        <v>1135706</v>
      </c>
      <c r="AO352" s="131">
        <f>+AN352/BN_BolxEst2[[#This Row],[TOTAL]]</f>
        <v>0.41880755715566381</v>
      </c>
      <c r="AP352" s="130">
        <f>+BN_BolxEst2[[#This Row],[TOTAL]]-AN352</f>
        <v>1576055</v>
      </c>
      <c r="AQ352" s="131">
        <f>+AP352/BN_BolxEst2[[#This Row],[TOTAL]]</f>
        <v>0.58119244284433624</v>
      </c>
    </row>
    <row r="353" spans="1:43" x14ac:dyDescent="0.25">
      <c r="A353" s="5">
        <v>1996</v>
      </c>
      <c r="B353" s="5" t="s">
        <v>11</v>
      </c>
      <c r="C353" s="5" t="s">
        <v>27</v>
      </c>
      <c r="D353" s="3">
        <v>3606</v>
      </c>
      <c r="F353" s="169">
        <v>2023</v>
      </c>
      <c r="G353" s="169" t="s">
        <v>6</v>
      </c>
      <c r="H353" s="170">
        <v>408874</v>
      </c>
      <c r="I353" s="170">
        <v>16196</v>
      </c>
      <c r="J353" s="170">
        <v>0</v>
      </c>
      <c r="K353" s="170">
        <v>50882</v>
      </c>
      <c r="L353" s="170">
        <v>180968</v>
      </c>
      <c r="M353" s="170">
        <v>59315</v>
      </c>
      <c r="N353" s="170">
        <v>66288</v>
      </c>
      <c r="O353" s="170">
        <v>88435</v>
      </c>
      <c r="P353" s="170">
        <v>64063</v>
      </c>
      <c r="Q353" s="170">
        <v>129572</v>
      </c>
      <c r="R353" s="170">
        <v>204449</v>
      </c>
      <c r="S353" s="170">
        <v>29804</v>
      </c>
      <c r="T353" s="170">
        <v>151752</v>
      </c>
      <c r="U353" s="170">
        <v>113503</v>
      </c>
      <c r="V353" s="170">
        <v>62142</v>
      </c>
      <c r="W353" s="170">
        <v>186476</v>
      </c>
      <c r="X353" s="170">
        <v>179825</v>
      </c>
      <c r="Y353" s="170">
        <v>296838</v>
      </c>
      <c r="Z353" s="170">
        <v>75105</v>
      </c>
      <c r="AA353" s="170">
        <v>72951</v>
      </c>
      <c r="AB353" s="170">
        <v>59716</v>
      </c>
      <c r="AC353" s="170">
        <v>82369</v>
      </c>
      <c r="AD353" s="170">
        <v>85196</v>
      </c>
      <c r="AE353" s="171">
        <f>SUM(H353:AD353)</f>
        <v>2664719</v>
      </c>
      <c r="AF353" s="171"/>
      <c r="AH353" s="43">
        <v>71695637.019999996</v>
      </c>
      <c r="AI353" s="52">
        <f>+AH353/BN_BolxEst2[[#This Row],[TOTAL]]</f>
        <v>26.905514998016674</v>
      </c>
      <c r="AK353" s="67">
        <f>+BN_BolxEst2[[#This Row],[TOTAL]]/AE352-1</f>
        <v>-1.73473989780073E-2</v>
      </c>
      <c r="AN353" s="130">
        <f>SUMIFS(BN_BolxEst2[[#This Row],[Retiro]:[Villa Rosa]],BN_BolxEst2[[#This Row],[Retiro]:[Villa Rosa]],"&gt;="&amp;LARGE(BN_BolxEst2[[#This Row],[Retiro]:[Villa Rosa]],4))</f>
        <v>1096637</v>
      </c>
      <c r="AO353" s="131">
        <f>+AN353/BN_BolxEst2[[#This Row],[TOTAL]]</f>
        <v>0.41153945312807844</v>
      </c>
      <c r="AP353" s="130">
        <f>+BN_BolxEst2[[#This Row],[TOTAL]]-AN353</f>
        <v>1568082</v>
      </c>
      <c r="AQ353" s="131">
        <f>+AP353/BN_BolxEst2[[#This Row],[TOTAL]]</f>
        <v>0.58846054687192162</v>
      </c>
    </row>
    <row r="354" spans="1:43" x14ac:dyDescent="0.25">
      <c r="A354" s="5">
        <v>1997</v>
      </c>
      <c r="B354" s="5" t="s">
        <v>12</v>
      </c>
      <c r="C354" s="5" t="s">
        <v>27</v>
      </c>
      <c r="D354" s="3">
        <v>3130</v>
      </c>
    </row>
    <row r="355" spans="1:43" x14ac:dyDescent="0.25">
      <c r="A355" s="5">
        <v>1997</v>
      </c>
      <c r="B355" s="5" t="s">
        <v>13</v>
      </c>
      <c r="C355" s="5" t="s">
        <v>27</v>
      </c>
      <c r="D355" s="3">
        <v>3180</v>
      </c>
    </row>
    <row r="356" spans="1:43" x14ac:dyDescent="0.25">
      <c r="A356" s="5">
        <v>1997</v>
      </c>
      <c r="B356" s="5" t="s">
        <v>14</v>
      </c>
      <c r="C356" s="5" t="s">
        <v>27</v>
      </c>
      <c r="D356" s="3">
        <v>4029</v>
      </c>
    </row>
    <row r="357" spans="1:43" x14ac:dyDescent="0.25">
      <c r="A357" s="5">
        <v>1997</v>
      </c>
      <c r="B357" s="5" t="s">
        <v>15</v>
      </c>
      <c r="C357" s="5" t="s">
        <v>27</v>
      </c>
      <c r="D357" s="3">
        <v>4363</v>
      </c>
    </row>
    <row r="358" spans="1:43" x14ac:dyDescent="0.25">
      <c r="A358" s="5">
        <v>1997</v>
      </c>
      <c r="B358" s="5" t="s">
        <v>4</v>
      </c>
      <c r="C358" s="5" t="s">
        <v>27</v>
      </c>
      <c r="D358" s="3">
        <v>4761</v>
      </c>
    </row>
    <row r="359" spans="1:43" x14ac:dyDescent="0.25">
      <c r="A359" s="5">
        <v>1997</v>
      </c>
      <c r="B359" s="5" t="s">
        <v>5</v>
      </c>
      <c r="C359" s="5" t="s">
        <v>27</v>
      </c>
      <c r="D359" s="3">
        <v>4491</v>
      </c>
    </row>
    <row r="360" spans="1:43" x14ac:dyDescent="0.25">
      <c r="A360" s="5">
        <v>1997</v>
      </c>
      <c r="B360" s="5" t="s">
        <v>6</v>
      </c>
      <c r="C360" s="5" t="s">
        <v>27</v>
      </c>
      <c r="D360" s="3">
        <v>5152</v>
      </c>
    </row>
    <row r="361" spans="1:43" x14ac:dyDescent="0.25">
      <c r="A361" s="5">
        <v>1997</v>
      </c>
      <c r="B361" s="5" t="s">
        <v>7</v>
      </c>
      <c r="C361" s="5" t="s">
        <v>27</v>
      </c>
      <c r="D361" s="3">
        <v>4350</v>
      </c>
    </row>
    <row r="362" spans="1:43" x14ac:dyDescent="0.25">
      <c r="A362" s="5">
        <v>1997</v>
      </c>
      <c r="B362" s="5" t="s">
        <v>8</v>
      </c>
      <c r="C362" s="5" t="s">
        <v>27</v>
      </c>
      <c r="D362" s="3">
        <v>4933</v>
      </c>
    </row>
    <row r="363" spans="1:43" x14ac:dyDescent="0.25">
      <c r="A363" s="5">
        <v>1997</v>
      </c>
      <c r="B363" s="5" t="s">
        <v>9</v>
      </c>
      <c r="C363" s="5" t="s">
        <v>27</v>
      </c>
      <c r="D363" s="3">
        <v>5102</v>
      </c>
    </row>
    <row r="364" spans="1:43" x14ac:dyDescent="0.25">
      <c r="A364" s="5">
        <v>1997</v>
      </c>
      <c r="B364" s="5" t="s">
        <v>10</v>
      </c>
      <c r="C364" s="5" t="s">
        <v>27</v>
      </c>
      <c r="D364" s="3">
        <v>5290</v>
      </c>
    </row>
    <row r="365" spans="1:43" x14ac:dyDescent="0.25">
      <c r="A365" s="5">
        <v>1997</v>
      </c>
      <c r="B365" s="5" t="s">
        <v>11</v>
      </c>
      <c r="C365" s="5" t="s">
        <v>27</v>
      </c>
      <c r="D365" s="3">
        <v>4506</v>
      </c>
    </row>
    <row r="366" spans="1:43" x14ac:dyDescent="0.25">
      <c r="A366" s="5">
        <v>1998</v>
      </c>
      <c r="B366" s="5" t="s">
        <v>12</v>
      </c>
      <c r="C366" s="5" t="s">
        <v>27</v>
      </c>
      <c r="D366" s="3">
        <v>4144</v>
      </c>
    </row>
    <row r="367" spans="1:43" x14ac:dyDescent="0.25">
      <c r="A367" s="5">
        <v>1998</v>
      </c>
      <c r="B367" s="5" t="s">
        <v>13</v>
      </c>
      <c r="C367" s="5" t="s">
        <v>27</v>
      </c>
      <c r="D367" s="3">
        <v>4017</v>
      </c>
    </row>
    <row r="368" spans="1:43" x14ac:dyDescent="0.25">
      <c r="A368" s="5">
        <v>1998</v>
      </c>
      <c r="B368" s="5" t="s">
        <v>14</v>
      </c>
      <c r="C368" s="5" t="s">
        <v>27</v>
      </c>
      <c r="D368" s="3">
        <v>5418</v>
      </c>
    </row>
    <row r="369" spans="1:4" x14ac:dyDescent="0.25">
      <c r="A369" s="5">
        <v>1998</v>
      </c>
      <c r="B369" s="5" t="s">
        <v>15</v>
      </c>
      <c r="C369" s="5" t="s">
        <v>27</v>
      </c>
      <c r="D369" s="3">
        <v>5169</v>
      </c>
    </row>
    <row r="370" spans="1:4" x14ac:dyDescent="0.25">
      <c r="A370" s="5">
        <v>1998</v>
      </c>
      <c r="B370" s="5" t="s">
        <v>4</v>
      </c>
      <c r="C370" s="5" t="s">
        <v>27</v>
      </c>
      <c r="D370" s="3">
        <v>5293</v>
      </c>
    </row>
    <row r="371" spans="1:4" x14ac:dyDescent="0.25">
      <c r="A371" s="5">
        <v>1998</v>
      </c>
      <c r="B371" s="5" t="s">
        <v>5</v>
      </c>
      <c r="C371" s="5" t="s">
        <v>27</v>
      </c>
      <c r="D371" s="3">
        <v>5314</v>
      </c>
    </row>
    <row r="372" spans="1:4" x14ac:dyDescent="0.25">
      <c r="A372" s="5">
        <v>1998</v>
      </c>
      <c r="B372" s="5" t="s">
        <v>6</v>
      </c>
      <c r="C372" s="5" t="s">
        <v>27</v>
      </c>
      <c r="D372" s="3">
        <v>5828</v>
      </c>
    </row>
    <row r="373" spans="1:4" x14ac:dyDescent="0.25">
      <c r="A373" s="5">
        <v>1998</v>
      </c>
      <c r="B373" s="5" t="s">
        <v>7</v>
      </c>
      <c r="C373" s="5" t="s">
        <v>27</v>
      </c>
      <c r="D373" s="3">
        <v>5711</v>
      </c>
    </row>
    <row r="374" spans="1:4" x14ac:dyDescent="0.25">
      <c r="A374" s="5">
        <v>1998</v>
      </c>
      <c r="B374" s="5" t="s">
        <v>8</v>
      </c>
      <c r="C374" s="5" t="s">
        <v>27</v>
      </c>
      <c r="D374" s="3">
        <v>6573</v>
      </c>
    </row>
    <row r="375" spans="1:4" x14ac:dyDescent="0.25">
      <c r="A375" s="5">
        <v>1998</v>
      </c>
      <c r="B375" s="5" t="s">
        <v>9</v>
      </c>
      <c r="C375" s="5" t="s">
        <v>27</v>
      </c>
      <c r="D375" s="3">
        <v>6016</v>
      </c>
    </row>
    <row r="376" spans="1:4" x14ac:dyDescent="0.25">
      <c r="A376" s="5">
        <v>1998</v>
      </c>
      <c r="B376" s="5" t="s">
        <v>10</v>
      </c>
      <c r="C376" s="5" t="s">
        <v>27</v>
      </c>
      <c r="D376" s="3">
        <v>5599</v>
      </c>
    </row>
    <row r="377" spans="1:4" x14ac:dyDescent="0.25">
      <c r="A377" s="5">
        <v>1998</v>
      </c>
      <c r="B377" s="5" t="s">
        <v>11</v>
      </c>
      <c r="C377" s="5" t="s">
        <v>27</v>
      </c>
      <c r="D377" s="3">
        <v>5109</v>
      </c>
    </row>
    <row r="378" spans="1:4" x14ac:dyDescent="0.25">
      <c r="A378" s="5">
        <v>1999</v>
      </c>
      <c r="B378" s="5" t="s">
        <v>12</v>
      </c>
      <c r="C378" s="5" t="s">
        <v>27</v>
      </c>
      <c r="D378" s="3">
        <v>4785</v>
      </c>
    </row>
    <row r="379" spans="1:4" x14ac:dyDescent="0.25">
      <c r="A379" s="5">
        <v>1999</v>
      </c>
      <c r="B379" s="5" t="s">
        <v>13</v>
      </c>
      <c r="C379" s="5" t="s">
        <v>27</v>
      </c>
      <c r="D379" s="3">
        <v>4450</v>
      </c>
    </row>
    <row r="380" spans="1:4" x14ac:dyDescent="0.25">
      <c r="A380" s="5">
        <v>1999</v>
      </c>
      <c r="B380" s="5" t="s">
        <v>14</v>
      </c>
      <c r="C380" s="5" t="s">
        <v>27</v>
      </c>
      <c r="D380" s="3">
        <v>5801</v>
      </c>
    </row>
    <row r="381" spans="1:4" x14ac:dyDescent="0.25">
      <c r="A381" s="5">
        <v>1999</v>
      </c>
      <c r="B381" s="5" t="s">
        <v>15</v>
      </c>
      <c r="C381" s="5" t="s">
        <v>27</v>
      </c>
      <c r="D381" s="3">
        <v>5841</v>
      </c>
    </row>
    <row r="382" spans="1:4" x14ac:dyDescent="0.25">
      <c r="A382" s="5">
        <v>1999</v>
      </c>
      <c r="B382" s="5" t="s">
        <v>4</v>
      </c>
      <c r="C382" s="5" t="s">
        <v>27</v>
      </c>
      <c r="D382" s="3">
        <v>5991</v>
      </c>
    </row>
    <row r="383" spans="1:4" x14ac:dyDescent="0.25">
      <c r="A383" s="5">
        <v>1999</v>
      </c>
      <c r="B383" s="5" t="s">
        <v>5</v>
      </c>
      <c r="C383" s="5" t="s">
        <v>27</v>
      </c>
      <c r="D383" s="3">
        <v>5924</v>
      </c>
    </row>
    <row r="384" spans="1:4" x14ac:dyDescent="0.25">
      <c r="A384" s="5">
        <v>1999</v>
      </c>
      <c r="B384" s="5" t="s">
        <v>6</v>
      </c>
      <c r="C384" s="5" t="s">
        <v>27</v>
      </c>
      <c r="D384" s="3">
        <v>6376</v>
      </c>
    </row>
    <row r="385" spans="1:4" x14ac:dyDescent="0.25">
      <c r="A385" s="5">
        <v>1999</v>
      </c>
      <c r="B385" s="5" t="s">
        <v>7</v>
      </c>
      <c r="C385" s="5" t="s">
        <v>27</v>
      </c>
      <c r="D385" s="3">
        <v>5799</v>
      </c>
    </row>
    <row r="386" spans="1:4" x14ac:dyDescent="0.25">
      <c r="A386" s="5">
        <v>1999</v>
      </c>
      <c r="B386" s="5" t="s">
        <v>8</v>
      </c>
      <c r="C386" s="5" t="s">
        <v>27</v>
      </c>
      <c r="D386" s="3">
        <v>7120</v>
      </c>
    </row>
    <row r="387" spans="1:4" x14ac:dyDescent="0.25">
      <c r="A387" s="5">
        <v>1999</v>
      </c>
      <c r="B387" s="5" t="s">
        <v>9</v>
      </c>
      <c r="C387" s="5" t="s">
        <v>27</v>
      </c>
      <c r="D387" s="3">
        <v>6490</v>
      </c>
    </row>
    <row r="388" spans="1:4" x14ac:dyDescent="0.25">
      <c r="A388" s="5">
        <v>1999</v>
      </c>
      <c r="B388" s="5" t="s">
        <v>10</v>
      </c>
      <c r="C388" s="5" t="s">
        <v>27</v>
      </c>
      <c r="D388" s="3">
        <v>6761</v>
      </c>
    </row>
    <row r="389" spans="1:4" x14ac:dyDescent="0.25">
      <c r="A389" s="5">
        <v>1999</v>
      </c>
      <c r="B389" s="5" t="s">
        <v>11</v>
      </c>
      <c r="C389" s="5" t="s">
        <v>27</v>
      </c>
      <c r="D389" s="3">
        <v>5392</v>
      </c>
    </row>
    <row r="390" spans="1:4" x14ac:dyDescent="0.25">
      <c r="A390" s="5">
        <v>2000</v>
      </c>
      <c r="B390" s="5" t="s">
        <v>12</v>
      </c>
      <c r="C390" s="5" t="s">
        <v>27</v>
      </c>
      <c r="D390" s="3">
        <v>5214</v>
      </c>
    </row>
    <row r="391" spans="1:4" x14ac:dyDescent="0.25">
      <c r="A391" s="5">
        <v>2000</v>
      </c>
      <c r="B391" s="5" t="s">
        <v>13</v>
      </c>
      <c r="C391" s="5" t="s">
        <v>27</v>
      </c>
      <c r="D391" s="3">
        <v>5000</v>
      </c>
    </row>
    <row r="392" spans="1:4" x14ac:dyDescent="0.25">
      <c r="A392" s="5">
        <v>2000</v>
      </c>
      <c r="B392" s="5" t="s">
        <v>14</v>
      </c>
      <c r="C392" s="5" t="s">
        <v>27</v>
      </c>
      <c r="D392" s="3">
        <v>6860</v>
      </c>
    </row>
    <row r="393" spans="1:4" x14ac:dyDescent="0.25">
      <c r="A393" s="5">
        <v>2000</v>
      </c>
      <c r="B393" s="5" t="s">
        <v>15</v>
      </c>
      <c r="C393" s="5" t="s">
        <v>27</v>
      </c>
      <c r="D393" s="3">
        <v>6428</v>
      </c>
    </row>
    <row r="394" spans="1:4" x14ac:dyDescent="0.25">
      <c r="A394" s="5">
        <v>2000</v>
      </c>
      <c r="B394" s="5" t="s">
        <v>4</v>
      </c>
      <c r="C394" s="5" t="s">
        <v>27</v>
      </c>
      <c r="D394" s="3">
        <v>5519</v>
      </c>
    </row>
    <row r="395" spans="1:4" x14ac:dyDescent="0.25">
      <c r="A395" s="5">
        <v>2000</v>
      </c>
      <c r="B395" s="5" t="s">
        <v>5</v>
      </c>
      <c r="C395" s="5" t="s">
        <v>27</v>
      </c>
      <c r="D395" s="3">
        <v>5492</v>
      </c>
    </row>
    <row r="396" spans="1:4" x14ac:dyDescent="0.25">
      <c r="A396" s="5">
        <v>2000</v>
      </c>
      <c r="B396" s="5" t="s">
        <v>6</v>
      </c>
      <c r="C396" s="5" t="s">
        <v>27</v>
      </c>
      <c r="D396" s="3">
        <v>6793</v>
      </c>
    </row>
    <row r="397" spans="1:4" x14ac:dyDescent="0.25">
      <c r="A397" s="5">
        <v>2000</v>
      </c>
      <c r="B397" s="5" t="s">
        <v>7</v>
      </c>
      <c r="C397" s="5" t="s">
        <v>27</v>
      </c>
      <c r="D397" s="3">
        <v>6550</v>
      </c>
    </row>
    <row r="398" spans="1:4" x14ac:dyDescent="0.25">
      <c r="A398" s="5">
        <v>2000</v>
      </c>
      <c r="B398" s="5" t="s">
        <v>8</v>
      </c>
      <c r="C398" s="5" t="s">
        <v>27</v>
      </c>
      <c r="D398" s="3">
        <v>8349</v>
      </c>
    </row>
    <row r="399" spans="1:4" x14ac:dyDescent="0.25">
      <c r="A399" s="5">
        <v>2000</v>
      </c>
      <c r="B399" s="5" t="s">
        <v>9</v>
      </c>
      <c r="C399" s="5" t="s">
        <v>27</v>
      </c>
      <c r="D399" s="3">
        <v>6023</v>
      </c>
    </row>
    <row r="400" spans="1:4" x14ac:dyDescent="0.25">
      <c r="A400" s="5">
        <v>2000</v>
      </c>
      <c r="B400" s="5" t="s">
        <v>10</v>
      </c>
      <c r="C400" s="5" t="s">
        <v>27</v>
      </c>
      <c r="D400" s="3">
        <v>5849</v>
      </c>
    </row>
    <row r="401" spans="1:4" x14ac:dyDescent="0.25">
      <c r="A401" s="5">
        <v>2000</v>
      </c>
      <c r="B401" s="5" t="s">
        <v>11</v>
      </c>
      <c r="C401" s="5" t="s">
        <v>27</v>
      </c>
      <c r="D401" s="3">
        <v>5462</v>
      </c>
    </row>
    <row r="402" spans="1:4" x14ac:dyDescent="0.25">
      <c r="A402" s="5">
        <v>2001</v>
      </c>
      <c r="B402" s="5" t="s">
        <v>12</v>
      </c>
      <c r="C402" s="5" t="s">
        <v>27</v>
      </c>
      <c r="D402" s="3">
        <v>5746</v>
      </c>
    </row>
    <row r="403" spans="1:4" x14ac:dyDescent="0.25">
      <c r="A403" s="5">
        <v>2001</v>
      </c>
      <c r="B403" s="5" t="s">
        <v>13</v>
      </c>
      <c r="C403" s="5" t="s">
        <v>27</v>
      </c>
      <c r="D403" s="3">
        <v>5566</v>
      </c>
    </row>
    <row r="404" spans="1:4" x14ac:dyDescent="0.25">
      <c r="A404" s="5">
        <v>2001</v>
      </c>
      <c r="B404" s="5" t="s">
        <v>14</v>
      </c>
      <c r="C404" s="5" t="s">
        <v>27</v>
      </c>
      <c r="D404" s="3">
        <v>6493</v>
      </c>
    </row>
    <row r="405" spans="1:4" x14ac:dyDescent="0.25">
      <c r="A405" s="5">
        <v>2001</v>
      </c>
      <c r="B405" s="5" t="s">
        <v>15</v>
      </c>
      <c r="C405" s="5" t="s">
        <v>27</v>
      </c>
      <c r="D405" s="3">
        <v>6080</v>
      </c>
    </row>
    <row r="406" spans="1:4" x14ac:dyDescent="0.25">
      <c r="A406" s="5">
        <v>2001</v>
      </c>
      <c r="B406" s="5" t="s">
        <v>4</v>
      </c>
      <c r="C406" s="5" t="s">
        <v>27</v>
      </c>
      <c r="D406" s="3">
        <v>6791</v>
      </c>
    </row>
    <row r="407" spans="1:4" x14ac:dyDescent="0.25">
      <c r="A407" s="5">
        <v>2001</v>
      </c>
      <c r="B407" s="5" t="s">
        <v>5</v>
      </c>
      <c r="C407" s="5" t="s">
        <v>27</v>
      </c>
      <c r="D407" s="3">
        <v>6636</v>
      </c>
    </row>
    <row r="408" spans="1:4" x14ac:dyDescent="0.25">
      <c r="A408" s="5">
        <v>2001</v>
      </c>
      <c r="B408" s="5" t="s">
        <v>6</v>
      </c>
      <c r="C408" s="5" t="s">
        <v>27</v>
      </c>
      <c r="D408" s="3">
        <v>6411</v>
      </c>
    </row>
    <row r="409" spans="1:4" x14ac:dyDescent="0.25">
      <c r="A409" s="5">
        <v>2001</v>
      </c>
      <c r="B409" s="5" t="s">
        <v>7</v>
      </c>
      <c r="C409" s="5" t="s">
        <v>27</v>
      </c>
      <c r="D409" s="3">
        <v>6486</v>
      </c>
    </row>
    <row r="410" spans="1:4" x14ac:dyDescent="0.25">
      <c r="A410" s="5">
        <v>2001</v>
      </c>
      <c r="B410" s="5" t="s">
        <v>8</v>
      </c>
      <c r="C410" s="5" t="s">
        <v>27</v>
      </c>
      <c r="D410" s="3">
        <v>10185</v>
      </c>
    </row>
    <row r="411" spans="1:4" x14ac:dyDescent="0.25">
      <c r="A411" s="5">
        <v>2001</v>
      </c>
      <c r="B411" s="5" t="s">
        <v>9</v>
      </c>
      <c r="C411" s="5" t="s">
        <v>27</v>
      </c>
      <c r="D411" s="3">
        <v>11128</v>
      </c>
    </row>
    <row r="412" spans="1:4" x14ac:dyDescent="0.25">
      <c r="A412" s="5">
        <v>2001</v>
      </c>
      <c r="B412" s="5" t="s">
        <v>10</v>
      </c>
      <c r="C412" s="5" t="s">
        <v>27</v>
      </c>
      <c r="D412" s="3">
        <v>11843</v>
      </c>
    </row>
    <row r="413" spans="1:4" x14ac:dyDescent="0.25">
      <c r="A413" s="5">
        <v>2001</v>
      </c>
      <c r="B413" s="5" t="s">
        <v>11</v>
      </c>
      <c r="C413" s="5" t="s">
        <v>27</v>
      </c>
      <c r="D413" s="3">
        <v>10070</v>
      </c>
    </row>
    <row r="414" spans="1:4" x14ac:dyDescent="0.25">
      <c r="A414" s="5">
        <v>2002</v>
      </c>
      <c r="B414" s="5" t="s">
        <v>12</v>
      </c>
      <c r="C414" s="5" t="s">
        <v>27</v>
      </c>
      <c r="D414" s="3">
        <v>9853</v>
      </c>
    </row>
    <row r="415" spans="1:4" x14ac:dyDescent="0.25">
      <c r="A415" s="5">
        <v>2002</v>
      </c>
      <c r="B415" s="5" t="s">
        <v>13</v>
      </c>
      <c r="C415" s="5" t="s">
        <v>27</v>
      </c>
      <c r="D415" s="3">
        <v>9033</v>
      </c>
    </row>
    <row r="416" spans="1:4" x14ac:dyDescent="0.25">
      <c r="A416" s="5">
        <v>2002</v>
      </c>
      <c r="B416" s="5" t="s">
        <v>14</v>
      </c>
      <c r="C416" s="5" t="s">
        <v>27</v>
      </c>
      <c r="D416" s="3">
        <v>9823</v>
      </c>
    </row>
    <row r="417" spans="1:4" x14ac:dyDescent="0.25">
      <c r="A417" s="5">
        <v>2002</v>
      </c>
      <c r="B417" s="5" t="s">
        <v>15</v>
      </c>
      <c r="C417" s="5" t="s">
        <v>27</v>
      </c>
      <c r="D417" s="3">
        <v>9303</v>
      </c>
    </row>
    <row r="418" spans="1:4" x14ac:dyDescent="0.25">
      <c r="A418" s="5">
        <v>2002</v>
      </c>
      <c r="B418" s="5" t="s">
        <v>4</v>
      </c>
      <c r="C418" s="5" t="s">
        <v>27</v>
      </c>
      <c r="D418" s="3">
        <v>9456</v>
      </c>
    </row>
    <row r="419" spans="1:4" x14ac:dyDescent="0.25">
      <c r="A419" s="5">
        <v>2002</v>
      </c>
      <c r="B419" s="5" t="s">
        <v>5</v>
      </c>
      <c r="C419" s="5" t="s">
        <v>27</v>
      </c>
      <c r="D419" s="3">
        <v>9292</v>
      </c>
    </row>
    <row r="420" spans="1:4" x14ac:dyDescent="0.25">
      <c r="A420" s="5">
        <v>2002</v>
      </c>
      <c r="B420" s="5" t="s">
        <v>6</v>
      </c>
      <c r="C420" s="5" t="s">
        <v>27</v>
      </c>
      <c r="D420" s="3">
        <v>10305</v>
      </c>
    </row>
    <row r="421" spans="1:4" x14ac:dyDescent="0.25">
      <c r="A421" s="5">
        <v>2002</v>
      </c>
      <c r="B421" s="5" t="s">
        <v>7</v>
      </c>
      <c r="C421" s="5" t="s">
        <v>27</v>
      </c>
      <c r="D421" s="3">
        <v>11380</v>
      </c>
    </row>
    <row r="422" spans="1:4" x14ac:dyDescent="0.25">
      <c r="A422" s="5">
        <v>2002</v>
      </c>
      <c r="B422" s="5" t="s">
        <v>8</v>
      </c>
      <c r="C422" s="5" t="s">
        <v>27</v>
      </c>
      <c r="D422" s="3">
        <v>12154</v>
      </c>
    </row>
    <row r="423" spans="1:4" x14ac:dyDescent="0.25">
      <c r="A423" s="5">
        <v>2002</v>
      </c>
      <c r="B423" s="5" t="s">
        <v>9</v>
      </c>
      <c r="C423" s="5" t="s">
        <v>27</v>
      </c>
      <c r="D423" s="3">
        <v>11615</v>
      </c>
    </row>
    <row r="424" spans="1:4" x14ac:dyDescent="0.25">
      <c r="A424" s="5">
        <v>2002</v>
      </c>
      <c r="B424" s="5" t="s">
        <v>10</v>
      </c>
      <c r="C424" s="5" t="s">
        <v>27</v>
      </c>
      <c r="D424" s="3">
        <v>12131</v>
      </c>
    </row>
    <row r="425" spans="1:4" x14ac:dyDescent="0.25">
      <c r="A425" s="5">
        <v>2002</v>
      </c>
      <c r="B425" s="5" t="s">
        <v>11</v>
      </c>
      <c r="C425" s="5" t="s">
        <v>27</v>
      </c>
      <c r="D425" s="3">
        <v>11721</v>
      </c>
    </row>
    <row r="426" spans="1:4" x14ac:dyDescent="0.25">
      <c r="A426" s="5">
        <v>2003</v>
      </c>
      <c r="B426" s="5" t="s">
        <v>12</v>
      </c>
      <c r="C426" s="5" t="s">
        <v>27</v>
      </c>
      <c r="D426" s="3">
        <v>12059</v>
      </c>
    </row>
    <row r="427" spans="1:4" x14ac:dyDescent="0.25">
      <c r="A427" s="5">
        <v>2003</v>
      </c>
      <c r="B427" s="5" t="s">
        <v>13</v>
      </c>
      <c r="C427" s="5" t="s">
        <v>27</v>
      </c>
      <c r="D427" s="3">
        <v>10893</v>
      </c>
    </row>
    <row r="428" spans="1:4" x14ac:dyDescent="0.25">
      <c r="A428" s="5">
        <v>2003</v>
      </c>
      <c r="B428" s="5" t="s">
        <v>14</v>
      </c>
      <c r="C428" s="5" t="s">
        <v>27</v>
      </c>
      <c r="D428" s="3">
        <v>12066</v>
      </c>
    </row>
    <row r="429" spans="1:4" x14ac:dyDescent="0.25">
      <c r="A429" s="5">
        <v>2003</v>
      </c>
      <c r="B429" s="5" t="s">
        <v>15</v>
      </c>
      <c r="C429" s="5" t="s">
        <v>27</v>
      </c>
      <c r="D429" s="3">
        <v>11614</v>
      </c>
    </row>
    <row r="430" spans="1:4" x14ac:dyDescent="0.25">
      <c r="A430" s="5">
        <v>2003</v>
      </c>
      <c r="B430" s="5" t="s">
        <v>4</v>
      </c>
      <c r="C430" s="5" t="s">
        <v>27</v>
      </c>
      <c r="D430" s="3">
        <v>12237</v>
      </c>
    </row>
    <row r="431" spans="1:4" x14ac:dyDescent="0.25">
      <c r="A431" s="5">
        <v>2003</v>
      </c>
      <c r="B431" s="5" t="s">
        <v>5</v>
      </c>
      <c r="C431" s="5" t="s">
        <v>27</v>
      </c>
      <c r="D431" s="3">
        <v>11425</v>
      </c>
    </row>
    <row r="432" spans="1:4" x14ac:dyDescent="0.25">
      <c r="A432" s="5">
        <v>2003</v>
      </c>
      <c r="B432" s="5" t="s">
        <v>6</v>
      </c>
      <c r="C432" s="5" t="s">
        <v>27</v>
      </c>
      <c r="D432" s="3">
        <v>12813</v>
      </c>
    </row>
    <row r="433" spans="1:4" x14ac:dyDescent="0.25">
      <c r="A433" s="5">
        <v>2003</v>
      </c>
      <c r="B433" s="5" t="s">
        <v>7</v>
      </c>
      <c r="C433" s="5" t="s">
        <v>27</v>
      </c>
      <c r="D433" s="3">
        <v>12802</v>
      </c>
    </row>
    <row r="434" spans="1:4" x14ac:dyDescent="0.25">
      <c r="A434" s="5">
        <v>2003</v>
      </c>
      <c r="B434" s="5" t="s">
        <v>8</v>
      </c>
      <c r="C434" s="5" t="s">
        <v>27</v>
      </c>
      <c r="D434" s="3">
        <v>13684</v>
      </c>
    </row>
    <row r="435" spans="1:4" x14ac:dyDescent="0.25">
      <c r="A435" s="5">
        <v>2003</v>
      </c>
      <c r="B435" s="5" t="s">
        <v>9</v>
      </c>
      <c r="C435" s="5" t="s">
        <v>27</v>
      </c>
      <c r="D435" s="3">
        <v>14406</v>
      </c>
    </row>
    <row r="436" spans="1:4" x14ac:dyDescent="0.25">
      <c r="A436" s="5">
        <v>2003</v>
      </c>
      <c r="B436" s="5" t="s">
        <v>10</v>
      </c>
      <c r="C436" s="5" t="s">
        <v>27</v>
      </c>
      <c r="D436" s="3">
        <v>13831</v>
      </c>
    </row>
    <row r="437" spans="1:4" x14ac:dyDescent="0.25">
      <c r="A437" s="5">
        <v>2003</v>
      </c>
      <c r="B437" s="5" t="s">
        <v>11</v>
      </c>
      <c r="C437" s="5" t="s">
        <v>27</v>
      </c>
      <c r="D437" s="3">
        <v>13374</v>
      </c>
    </row>
    <row r="438" spans="1:4" x14ac:dyDescent="0.25">
      <c r="A438" s="5">
        <v>2004</v>
      </c>
      <c r="B438" s="5" t="s">
        <v>12</v>
      </c>
      <c r="C438" s="5" t="s">
        <v>27</v>
      </c>
      <c r="D438" s="3">
        <v>12924</v>
      </c>
    </row>
    <row r="439" spans="1:4" x14ac:dyDescent="0.25">
      <c r="A439" s="5">
        <v>2004</v>
      </c>
      <c r="B439" s="5" t="s">
        <v>13</v>
      </c>
      <c r="C439" s="5" t="s">
        <v>27</v>
      </c>
      <c r="D439" s="3">
        <v>13450</v>
      </c>
    </row>
    <row r="440" spans="1:4" x14ac:dyDescent="0.25">
      <c r="A440" s="5">
        <v>2004</v>
      </c>
      <c r="B440" s="5" t="s">
        <v>14</v>
      </c>
      <c r="C440" s="5" t="s">
        <v>27</v>
      </c>
      <c r="D440" s="3">
        <v>14976</v>
      </c>
    </row>
    <row r="441" spans="1:4" x14ac:dyDescent="0.25">
      <c r="A441" s="5">
        <v>2004</v>
      </c>
      <c r="B441" s="5" t="s">
        <v>15</v>
      </c>
      <c r="C441" s="5" t="s">
        <v>27</v>
      </c>
      <c r="D441" s="3">
        <v>13321</v>
      </c>
    </row>
    <row r="442" spans="1:4" x14ac:dyDescent="0.25">
      <c r="A442" s="5">
        <v>2004</v>
      </c>
      <c r="B442" s="5" t="s">
        <v>4</v>
      </c>
      <c r="C442" s="5" t="s">
        <v>27</v>
      </c>
      <c r="D442" s="3">
        <v>13581</v>
      </c>
    </row>
    <row r="443" spans="1:4" x14ac:dyDescent="0.25">
      <c r="A443" s="5">
        <v>2004</v>
      </c>
      <c r="B443" s="5" t="s">
        <v>5</v>
      </c>
      <c r="C443" s="5" t="s">
        <v>27</v>
      </c>
      <c r="D443" s="3">
        <v>13572</v>
      </c>
    </row>
    <row r="444" spans="1:4" x14ac:dyDescent="0.25">
      <c r="A444" s="5">
        <v>2004</v>
      </c>
      <c r="B444" s="5" t="s">
        <v>6</v>
      </c>
      <c r="C444" s="5" t="s">
        <v>27</v>
      </c>
      <c r="D444" s="3">
        <v>15189</v>
      </c>
    </row>
    <row r="445" spans="1:4" x14ac:dyDescent="0.25">
      <c r="A445" s="5">
        <v>2004</v>
      </c>
      <c r="B445" s="5" t="s">
        <v>7</v>
      </c>
      <c r="C445" s="5" t="s">
        <v>27</v>
      </c>
      <c r="D445" s="3">
        <v>13889</v>
      </c>
    </row>
    <row r="446" spans="1:4" x14ac:dyDescent="0.25">
      <c r="A446" s="5">
        <v>2004</v>
      </c>
      <c r="B446" s="5" t="s">
        <v>8</v>
      </c>
      <c r="C446" s="5" t="s">
        <v>27</v>
      </c>
      <c r="D446" s="3">
        <v>15539</v>
      </c>
    </row>
    <row r="447" spans="1:4" x14ac:dyDescent="0.25">
      <c r="A447" s="5">
        <v>2004</v>
      </c>
      <c r="B447" s="5" t="s">
        <v>9</v>
      </c>
      <c r="C447" s="5" t="s">
        <v>27</v>
      </c>
      <c r="D447" s="3">
        <v>15397</v>
      </c>
    </row>
    <row r="448" spans="1:4" x14ac:dyDescent="0.25">
      <c r="A448" s="5">
        <v>2004</v>
      </c>
      <c r="B448" s="5" t="s">
        <v>10</v>
      </c>
      <c r="C448" s="5" t="s">
        <v>27</v>
      </c>
      <c r="D448" s="3">
        <v>15460</v>
      </c>
    </row>
    <row r="449" spans="1:4" x14ac:dyDescent="0.25">
      <c r="A449" s="5">
        <v>2004</v>
      </c>
      <c r="B449" s="5" t="s">
        <v>11</v>
      </c>
      <c r="C449" s="5" t="s">
        <v>27</v>
      </c>
      <c r="D449" s="3">
        <v>16098</v>
      </c>
    </row>
    <row r="450" spans="1:4" x14ac:dyDescent="0.25">
      <c r="A450" s="5">
        <v>2005</v>
      </c>
      <c r="B450" s="5" t="s">
        <v>12</v>
      </c>
      <c r="C450" s="5" t="s">
        <v>27</v>
      </c>
      <c r="D450" s="3">
        <v>14573</v>
      </c>
    </row>
    <row r="451" spans="1:4" x14ac:dyDescent="0.25">
      <c r="A451" s="5">
        <v>2005</v>
      </c>
      <c r="B451" s="5" t="s">
        <v>13</v>
      </c>
      <c r="C451" s="5" t="s">
        <v>27</v>
      </c>
      <c r="D451" s="3">
        <v>14616</v>
      </c>
    </row>
    <row r="452" spans="1:4" x14ac:dyDescent="0.25">
      <c r="A452" s="5">
        <v>2005</v>
      </c>
      <c r="B452" s="5" t="s">
        <v>14</v>
      </c>
      <c r="C452" s="5" t="s">
        <v>27</v>
      </c>
      <c r="D452" s="3">
        <v>16592</v>
      </c>
    </row>
    <row r="453" spans="1:4" x14ac:dyDescent="0.25">
      <c r="A453" s="5">
        <v>2005</v>
      </c>
      <c r="B453" s="5" t="s">
        <v>15</v>
      </c>
      <c r="C453" s="5" t="s">
        <v>27</v>
      </c>
      <c r="D453" s="3">
        <v>15848</v>
      </c>
    </row>
    <row r="454" spans="1:4" x14ac:dyDescent="0.25">
      <c r="A454" s="5">
        <v>2005</v>
      </c>
      <c r="B454" s="5" t="s">
        <v>4</v>
      </c>
      <c r="C454" s="5" t="s">
        <v>27</v>
      </c>
      <c r="D454" s="3">
        <v>16429</v>
      </c>
    </row>
    <row r="455" spans="1:4" x14ac:dyDescent="0.25">
      <c r="A455" s="5">
        <v>2005</v>
      </c>
      <c r="B455" s="5" t="s">
        <v>5</v>
      </c>
      <c r="C455" s="5" t="s">
        <v>27</v>
      </c>
      <c r="D455" s="3">
        <v>14948</v>
      </c>
    </row>
    <row r="456" spans="1:4" x14ac:dyDescent="0.25">
      <c r="A456" s="5">
        <v>2005</v>
      </c>
      <c r="B456" s="5" t="s">
        <v>6</v>
      </c>
      <c r="C456" s="5" t="s">
        <v>27</v>
      </c>
      <c r="D456" s="3">
        <v>17491</v>
      </c>
    </row>
    <row r="457" spans="1:4" x14ac:dyDescent="0.25">
      <c r="A457" s="5">
        <v>2005</v>
      </c>
      <c r="B457" s="5" t="s">
        <v>7</v>
      </c>
      <c r="C457" s="5" t="s">
        <v>27</v>
      </c>
      <c r="D457" s="3">
        <v>15759</v>
      </c>
    </row>
    <row r="458" spans="1:4" x14ac:dyDescent="0.25">
      <c r="A458" s="5">
        <v>2005</v>
      </c>
      <c r="B458" s="5" t="s">
        <v>8</v>
      </c>
      <c r="C458" s="5" t="s">
        <v>27</v>
      </c>
      <c r="D458" s="3">
        <v>17902</v>
      </c>
    </row>
    <row r="459" spans="1:4" x14ac:dyDescent="0.25">
      <c r="A459" s="5">
        <v>2005</v>
      </c>
      <c r="B459" s="5" t="s">
        <v>9</v>
      </c>
      <c r="C459" s="5" t="s">
        <v>27</v>
      </c>
      <c r="D459" s="3">
        <v>17564</v>
      </c>
    </row>
    <row r="460" spans="1:4" x14ac:dyDescent="0.25">
      <c r="A460" s="5">
        <v>2005</v>
      </c>
      <c r="B460" s="5" t="s">
        <v>10</v>
      </c>
      <c r="C460" s="5" t="s">
        <v>27</v>
      </c>
      <c r="D460" s="3">
        <v>17898</v>
      </c>
    </row>
    <row r="461" spans="1:4" x14ac:dyDescent="0.25">
      <c r="A461" s="5">
        <v>2005</v>
      </c>
      <c r="B461" s="5" t="s">
        <v>11</v>
      </c>
      <c r="C461" s="5" t="s">
        <v>27</v>
      </c>
      <c r="D461" s="3">
        <v>18661</v>
      </c>
    </row>
    <row r="462" spans="1:4" x14ac:dyDescent="0.25">
      <c r="A462" s="5">
        <v>2006</v>
      </c>
      <c r="B462" s="5" t="s">
        <v>12</v>
      </c>
      <c r="C462" s="5" t="s">
        <v>27</v>
      </c>
      <c r="D462" s="3">
        <v>17966</v>
      </c>
    </row>
    <row r="463" spans="1:4" x14ac:dyDescent="0.25">
      <c r="A463" s="5">
        <v>2006</v>
      </c>
      <c r="B463" s="5" t="s">
        <v>13</v>
      </c>
      <c r="C463" s="5" t="s">
        <v>27</v>
      </c>
      <c r="D463" s="3">
        <v>17384</v>
      </c>
    </row>
    <row r="464" spans="1:4" x14ac:dyDescent="0.25">
      <c r="A464" s="5">
        <v>2006</v>
      </c>
      <c r="B464" s="5" t="s">
        <v>14</v>
      </c>
      <c r="C464" s="5" t="s">
        <v>27</v>
      </c>
      <c r="D464" s="3">
        <v>18467</v>
      </c>
    </row>
    <row r="465" spans="1:4" x14ac:dyDescent="0.25">
      <c r="A465" s="5">
        <v>2006</v>
      </c>
      <c r="B465" s="5" t="s">
        <v>15</v>
      </c>
      <c r="C465" s="5" t="s">
        <v>27</v>
      </c>
      <c r="D465" s="3">
        <v>19166</v>
      </c>
    </row>
    <row r="466" spans="1:4" x14ac:dyDescent="0.25">
      <c r="A466" s="5">
        <v>2006</v>
      </c>
      <c r="B466" s="5" t="s">
        <v>4</v>
      </c>
      <c r="C466" s="5" t="s">
        <v>27</v>
      </c>
      <c r="D466" s="3">
        <v>19473</v>
      </c>
    </row>
    <row r="467" spans="1:4" x14ac:dyDescent="0.25">
      <c r="A467" s="5">
        <v>2006</v>
      </c>
      <c r="B467" s="5" t="s">
        <v>5</v>
      </c>
      <c r="C467" s="5" t="s">
        <v>27</v>
      </c>
      <c r="D467" s="3">
        <v>18770</v>
      </c>
    </row>
    <row r="468" spans="1:4" x14ac:dyDescent="0.25">
      <c r="A468" s="5">
        <v>2006</v>
      </c>
      <c r="B468" s="5" t="s">
        <v>6</v>
      </c>
      <c r="C468" s="5" t="s">
        <v>27</v>
      </c>
      <c r="D468" s="3">
        <v>19629</v>
      </c>
    </row>
    <row r="469" spans="1:4" x14ac:dyDescent="0.25">
      <c r="A469" s="5">
        <v>2006</v>
      </c>
      <c r="B469" s="5" t="s">
        <v>7</v>
      </c>
      <c r="C469" s="5" t="s">
        <v>27</v>
      </c>
      <c r="D469" s="3">
        <v>21153</v>
      </c>
    </row>
    <row r="470" spans="1:4" x14ac:dyDescent="0.25">
      <c r="A470" s="5">
        <v>2006</v>
      </c>
      <c r="B470" s="5" t="s">
        <v>8</v>
      </c>
      <c r="C470" s="5" t="s">
        <v>27</v>
      </c>
      <c r="D470" s="3">
        <v>22127</v>
      </c>
    </row>
    <row r="471" spans="1:4" x14ac:dyDescent="0.25">
      <c r="A471" s="5">
        <v>2006</v>
      </c>
      <c r="B471" s="5" t="s">
        <v>9</v>
      </c>
      <c r="C471" s="5" t="s">
        <v>27</v>
      </c>
      <c r="D471" s="3">
        <v>19827</v>
      </c>
    </row>
    <row r="472" spans="1:4" x14ac:dyDescent="0.25">
      <c r="A472" s="5">
        <v>2006</v>
      </c>
      <c r="B472" s="5" t="s">
        <v>10</v>
      </c>
      <c r="C472" s="5" t="s">
        <v>27</v>
      </c>
      <c r="D472" s="3">
        <v>21085</v>
      </c>
    </row>
    <row r="473" spans="1:4" x14ac:dyDescent="0.25">
      <c r="A473" s="5">
        <v>2006</v>
      </c>
      <c r="B473" s="5" t="s">
        <v>11</v>
      </c>
      <c r="C473" s="5" t="s">
        <v>27</v>
      </c>
      <c r="D473" s="3">
        <v>19739</v>
      </c>
    </row>
    <row r="474" spans="1:4" x14ac:dyDescent="0.25">
      <c r="A474" s="5">
        <v>2007</v>
      </c>
      <c r="B474" s="5" t="s">
        <v>12</v>
      </c>
      <c r="C474" s="5" t="s">
        <v>27</v>
      </c>
      <c r="D474" s="3">
        <v>20458</v>
      </c>
    </row>
    <row r="475" spans="1:4" x14ac:dyDescent="0.25">
      <c r="A475" s="5">
        <v>2007</v>
      </c>
      <c r="B475" s="5" t="s">
        <v>13</v>
      </c>
      <c r="C475" s="5" t="s">
        <v>27</v>
      </c>
      <c r="D475" s="3">
        <v>19546</v>
      </c>
    </row>
    <row r="476" spans="1:4" x14ac:dyDescent="0.25">
      <c r="A476" s="5">
        <v>2007</v>
      </c>
      <c r="B476" s="5" t="s">
        <v>14</v>
      </c>
      <c r="C476" s="5" t="s">
        <v>27</v>
      </c>
      <c r="D476" s="3">
        <v>21772</v>
      </c>
    </row>
    <row r="477" spans="1:4" x14ac:dyDescent="0.25">
      <c r="A477" s="5">
        <v>2007</v>
      </c>
      <c r="B477" s="5" t="s">
        <v>15</v>
      </c>
      <c r="C477" s="5" t="s">
        <v>27</v>
      </c>
      <c r="D477" s="3">
        <v>19139</v>
      </c>
    </row>
    <row r="478" spans="1:4" x14ac:dyDescent="0.25">
      <c r="A478" s="5">
        <v>2007</v>
      </c>
      <c r="B478" s="5" t="s">
        <v>4</v>
      </c>
      <c r="C478" s="5" t="s">
        <v>27</v>
      </c>
      <c r="D478" s="3">
        <v>21551</v>
      </c>
    </row>
    <row r="479" spans="1:4" x14ac:dyDescent="0.25">
      <c r="A479" s="5">
        <v>2007</v>
      </c>
      <c r="B479" s="5" t="s">
        <v>5</v>
      </c>
      <c r="C479" s="5" t="s">
        <v>27</v>
      </c>
      <c r="D479" s="3">
        <v>21556</v>
      </c>
    </row>
    <row r="480" spans="1:4" x14ac:dyDescent="0.25">
      <c r="A480" s="5">
        <v>2007</v>
      </c>
      <c r="B480" s="5" t="s">
        <v>6</v>
      </c>
      <c r="C480" s="5" t="s">
        <v>27</v>
      </c>
      <c r="D480" s="3">
        <v>21228</v>
      </c>
    </row>
    <row r="481" spans="1:4" x14ac:dyDescent="0.25">
      <c r="A481" s="5">
        <v>2007</v>
      </c>
      <c r="B481" s="5" t="s">
        <v>7</v>
      </c>
      <c r="C481" s="5" t="s">
        <v>27</v>
      </c>
      <c r="D481" s="3">
        <v>22104</v>
      </c>
    </row>
    <row r="482" spans="1:4" x14ac:dyDescent="0.25">
      <c r="A482" s="5">
        <v>2007</v>
      </c>
      <c r="B482" s="5" t="s">
        <v>8</v>
      </c>
      <c r="C482" s="5" t="s">
        <v>27</v>
      </c>
      <c r="D482" s="3">
        <v>22352</v>
      </c>
    </row>
    <row r="483" spans="1:4" x14ac:dyDescent="0.25">
      <c r="A483" s="5">
        <v>2007</v>
      </c>
      <c r="B483" s="5" t="s">
        <v>9</v>
      </c>
      <c r="C483" s="5" t="s">
        <v>27</v>
      </c>
      <c r="D483" s="3">
        <v>21526</v>
      </c>
    </row>
    <row r="484" spans="1:4" x14ac:dyDescent="0.25">
      <c r="A484" s="5">
        <v>2007</v>
      </c>
      <c r="B484" s="5" t="s">
        <v>10</v>
      </c>
      <c r="C484" s="5" t="s">
        <v>27</v>
      </c>
      <c r="D484" s="3">
        <v>22971</v>
      </c>
    </row>
    <row r="485" spans="1:4" x14ac:dyDescent="0.25">
      <c r="A485" s="5">
        <v>2007</v>
      </c>
      <c r="B485" s="5" t="s">
        <v>11</v>
      </c>
      <c r="C485" s="5" t="s">
        <v>27</v>
      </c>
      <c r="D485" s="3">
        <v>22111</v>
      </c>
    </row>
    <row r="486" spans="1:4" x14ac:dyDescent="0.25">
      <c r="A486" s="5">
        <v>2008</v>
      </c>
      <c r="B486" s="5" t="s">
        <v>12</v>
      </c>
      <c r="C486" s="5" t="s">
        <v>27</v>
      </c>
      <c r="D486" s="3">
        <v>20984</v>
      </c>
    </row>
    <row r="487" spans="1:4" x14ac:dyDescent="0.25">
      <c r="A487" s="5">
        <v>2008</v>
      </c>
      <c r="B487" s="5" t="s">
        <v>13</v>
      </c>
      <c r="C487" s="5" t="s">
        <v>27</v>
      </c>
      <c r="D487" s="3">
        <v>20815</v>
      </c>
    </row>
    <row r="488" spans="1:4" x14ac:dyDescent="0.25">
      <c r="A488" s="5">
        <v>2008</v>
      </c>
      <c r="B488" s="5" t="s">
        <v>14</v>
      </c>
      <c r="C488" s="5" t="s">
        <v>27</v>
      </c>
      <c r="D488" s="3">
        <v>21321</v>
      </c>
    </row>
    <row r="489" spans="1:4" x14ac:dyDescent="0.25">
      <c r="A489" s="5">
        <v>2008</v>
      </c>
      <c r="B489" s="5" t="s">
        <v>15</v>
      </c>
      <c r="C489" s="5" t="s">
        <v>27</v>
      </c>
      <c r="D489" s="3">
        <v>23366</v>
      </c>
    </row>
    <row r="490" spans="1:4" x14ac:dyDescent="0.25">
      <c r="A490" s="5">
        <v>2008</v>
      </c>
      <c r="B490" s="5" t="s">
        <v>4</v>
      </c>
      <c r="C490" s="5" t="s">
        <v>27</v>
      </c>
      <c r="D490" s="3">
        <v>23821</v>
      </c>
    </row>
    <row r="491" spans="1:4" x14ac:dyDescent="0.25">
      <c r="A491" s="5">
        <v>2008</v>
      </c>
      <c r="B491" s="5" t="s">
        <v>5</v>
      </c>
      <c r="C491" s="5" t="s">
        <v>27</v>
      </c>
      <c r="D491" s="3">
        <v>21466</v>
      </c>
    </row>
    <row r="492" spans="1:4" x14ac:dyDescent="0.25">
      <c r="A492" s="5">
        <v>2008</v>
      </c>
      <c r="B492" s="5" t="s">
        <v>6</v>
      </c>
      <c r="C492" s="5" t="s">
        <v>27</v>
      </c>
      <c r="D492" s="3">
        <v>23688</v>
      </c>
    </row>
    <row r="493" spans="1:4" x14ac:dyDescent="0.25">
      <c r="A493" s="5">
        <v>2008</v>
      </c>
      <c r="B493" s="5" t="s">
        <v>7</v>
      </c>
      <c r="C493" s="5" t="s">
        <v>27</v>
      </c>
      <c r="D493" s="3">
        <v>23038</v>
      </c>
    </row>
    <row r="494" spans="1:4" x14ac:dyDescent="0.25">
      <c r="A494" s="5">
        <v>2008</v>
      </c>
      <c r="B494" s="5" t="s">
        <v>8</v>
      </c>
      <c r="C494" s="5" t="s">
        <v>27</v>
      </c>
      <c r="D494" s="3">
        <v>22692</v>
      </c>
    </row>
    <row r="495" spans="1:4" x14ac:dyDescent="0.25">
      <c r="A495" s="5">
        <v>2008</v>
      </c>
      <c r="B495" s="5" t="s">
        <v>9</v>
      </c>
      <c r="C495" s="5" t="s">
        <v>27</v>
      </c>
      <c r="D495" s="3">
        <v>22371</v>
      </c>
    </row>
    <row r="496" spans="1:4" x14ac:dyDescent="0.25">
      <c r="A496" s="5">
        <v>2008</v>
      </c>
      <c r="B496" s="5" t="s">
        <v>10</v>
      </c>
      <c r="C496" s="5" t="s">
        <v>27</v>
      </c>
      <c r="D496" s="3">
        <v>21579</v>
      </c>
    </row>
    <row r="497" spans="1:4" x14ac:dyDescent="0.25">
      <c r="A497" s="5">
        <v>2008</v>
      </c>
      <c r="B497" s="5" t="s">
        <v>11</v>
      </c>
      <c r="C497" s="5" t="s">
        <v>27</v>
      </c>
      <c r="D497" s="3">
        <v>21551</v>
      </c>
    </row>
    <row r="498" spans="1:4" x14ac:dyDescent="0.25">
      <c r="A498" s="5">
        <v>2009</v>
      </c>
      <c r="B498" s="5" t="s">
        <v>12</v>
      </c>
      <c r="C498" s="5" t="s">
        <v>27</v>
      </c>
      <c r="D498" s="3">
        <v>22570</v>
      </c>
    </row>
    <row r="499" spans="1:4" x14ac:dyDescent="0.25">
      <c r="A499" s="5">
        <v>2009</v>
      </c>
      <c r="B499" s="5" t="s">
        <v>13</v>
      </c>
      <c r="C499" s="5" t="s">
        <v>27</v>
      </c>
      <c r="D499" s="3">
        <v>20441</v>
      </c>
    </row>
    <row r="500" spans="1:4" x14ac:dyDescent="0.25">
      <c r="A500" s="5">
        <v>2009</v>
      </c>
      <c r="B500" s="5" t="s">
        <v>14</v>
      </c>
      <c r="C500" s="5" t="s">
        <v>27</v>
      </c>
      <c r="D500" s="3">
        <v>22291</v>
      </c>
    </row>
    <row r="501" spans="1:4" x14ac:dyDescent="0.25">
      <c r="A501" s="5">
        <v>2009</v>
      </c>
      <c r="B501" s="5" t="s">
        <v>15</v>
      </c>
      <c r="C501" s="5" t="s">
        <v>27</v>
      </c>
      <c r="D501" s="3">
        <v>23377</v>
      </c>
    </row>
    <row r="502" spans="1:4" x14ac:dyDescent="0.25">
      <c r="A502" s="5">
        <v>2009</v>
      </c>
      <c r="B502" s="5" t="s">
        <v>4</v>
      </c>
      <c r="C502" s="5" t="s">
        <v>27</v>
      </c>
      <c r="D502" s="3">
        <v>23184</v>
      </c>
    </row>
    <row r="503" spans="1:4" x14ac:dyDescent="0.25">
      <c r="A503" s="5">
        <v>2009</v>
      </c>
      <c r="B503" s="5" t="s">
        <v>5</v>
      </c>
      <c r="C503" s="5" t="s">
        <v>27</v>
      </c>
      <c r="D503" s="3">
        <v>21821</v>
      </c>
    </row>
    <row r="504" spans="1:4" x14ac:dyDescent="0.25">
      <c r="A504" s="5">
        <v>2009</v>
      </c>
      <c r="B504" s="5" t="s">
        <v>6</v>
      </c>
      <c r="C504" s="5" t="s">
        <v>27</v>
      </c>
      <c r="D504" s="3">
        <v>20462</v>
      </c>
    </row>
    <row r="505" spans="1:4" x14ac:dyDescent="0.25">
      <c r="A505" s="5">
        <v>2009</v>
      </c>
      <c r="B505" s="5" t="s">
        <v>7</v>
      </c>
      <c r="C505" s="5" t="s">
        <v>27</v>
      </c>
      <c r="D505" s="3">
        <v>21496</v>
      </c>
    </row>
    <row r="506" spans="1:4" x14ac:dyDescent="0.25">
      <c r="A506" s="5">
        <v>2009</v>
      </c>
      <c r="B506" s="5" t="s">
        <v>8</v>
      </c>
      <c r="C506" s="5" t="s">
        <v>27</v>
      </c>
      <c r="D506" s="3">
        <v>22256</v>
      </c>
    </row>
    <row r="507" spans="1:4" x14ac:dyDescent="0.25">
      <c r="A507" s="5">
        <v>2009</v>
      </c>
      <c r="B507" s="5" t="s">
        <v>9</v>
      </c>
      <c r="C507" s="5" t="s">
        <v>27</v>
      </c>
      <c r="D507" s="3">
        <v>21431</v>
      </c>
    </row>
    <row r="508" spans="1:4" x14ac:dyDescent="0.25">
      <c r="A508" s="5">
        <v>2009</v>
      </c>
      <c r="B508" s="5" t="s">
        <v>10</v>
      </c>
      <c r="C508" s="5" t="s">
        <v>27</v>
      </c>
      <c r="D508" s="3">
        <v>18950</v>
      </c>
    </row>
    <row r="509" spans="1:4" x14ac:dyDescent="0.25">
      <c r="A509" s="5">
        <v>2009</v>
      </c>
      <c r="B509" s="5" t="s">
        <v>11</v>
      </c>
      <c r="C509" s="5" t="s">
        <v>27</v>
      </c>
      <c r="D509" s="3">
        <v>19504</v>
      </c>
    </row>
    <row r="510" spans="1:4" x14ac:dyDescent="0.25">
      <c r="A510" s="5">
        <v>2010</v>
      </c>
      <c r="B510" s="5" t="s">
        <v>12</v>
      </c>
      <c r="C510" s="5" t="s">
        <v>27</v>
      </c>
      <c r="D510" s="3">
        <v>17800</v>
      </c>
    </row>
    <row r="511" spans="1:4" x14ac:dyDescent="0.25">
      <c r="A511" s="5">
        <v>2010</v>
      </c>
      <c r="B511" s="5" t="s">
        <v>13</v>
      </c>
      <c r="C511" s="5" t="s">
        <v>27</v>
      </c>
      <c r="D511" s="3">
        <v>16831</v>
      </c>
    </row>
    <row r="512" spans="1:4" x14ac:dyDescent="0.25">
      <c r="A512" s="5">
        <v>2010</v>
      </c>
      <c r="B512" s="5" t="s">
        <v>14</v>
      </c>
      <c r="C512" s="5" t="s">
        <v>27</v>
      </c>
      <c r="D512" s="3">
        <v>19769</v>
      </c>
    </row>
    <row r="513" spans="1:4" x14ac:dyDescent="0.25">
      <c r="A513" s="5">
        <v>2010</v>
      </c>
      <c r="B513" s="5" t="s">
        <v>15</v>
      </c>
      <c r="C513" s="5" t="s">
        <v>27</v>
      </c>
      <c r="D513" s="3">
        <v>18071</v>
      </c>
    </row>
    <row r="514" spans="1:4" x14ac:dyDescent="0.25">
      <c r="A514" s="5">
        <v>2010</v>
      </c>
      <c r="B514" s="5" t="s">
        <v>4</v>
      </c>
      <c r="C514" s="5" t="s">
        <v>27</v>
      </c>
      <c r="D514" s="3">
        <v>18237</v>
      </c>
    </row>
    <row r="515" spans="1:4" x14ac:dyDescent="0.25">
      <c r="A515" s="5">
        <v>2010</v>
      </c>
      <c r="B515" s="5" t="s">
        <v>5</v>
      </c>
      <c r="C515" s="5" t="s">
        <v>27</v>
      </c>
      <c r="D515" s="3">
        <v>18960</v>
      </c>
    </row>
    <row r="516" spans="1:4" x14ac:dyDescent="0.25">
      <c r="A516" s="5">
        <v>2010</v>
      </c>
      <c r="B516" s="5" t="s">
        <v>6</v>
      </c>
      <c r="C516" s="5" t="s">
        <v>27</v>
      </c>
      <c r="D516" s="3">
        <v>18155</v>
      </c>
    </row>
    <row r="517" spans="1:4" x14ac:dyDescent="0.25">
      <c r="A517" s="5">
        <v>2010</v>
      </c>
      <c r="B517" s="5" t="s">
        <v>7</v>
      </c>
      <c r="C517" s="5" t="s">
        <v>27</v>
      </c>
      <c r="D517" s="3">
        <v>19263</v>
      </c>
    </row>
    <row r="518" spans="1:4" x14ac:dyDescent="0.25">
      <c r="A518" s="5">
        <v>2010</v>
      </c>
      <c r="B518" s="5" t="s">
        <v>8</v>
      </c>
      <c r="C518" s="5" t="s">
        <v>27</v>
      </c>
      <c r="D518" s="3">
        <v>19745</v>
      </c>
    </row>
    <row r="519" spans="1:4" x14ac:dyDescent="0.25">
      <c r="A519" s="5">
        <v>2010</v>
      </c>
      <c r="B519" s="5" t="s">
        <v>9</v>
      </c>
      <c r="C519" s="5" t="s">
        <v>27</v>
      </c>
      <c r="D519" s="3">
        <v>18425</v>
      </c>
    </row>
    <row r="520" spans="1:4" x14ac:dyDescent="0.25">
      <c r="A520" s="5">
        <v>2010</v>
      </c>
      <c r="B520" s="5" t="s">
        <v>10</v>
      </c>
      <c r="C520" s="5" t="s">
        <v>27</v>
      </c>
      <c r="D520" s="3">
        <v>17495</v>
      </c>
    </row>
    <row r="521" spans="1:4" x14ac:dyDescent="0.25">
      <c r="A521" s="5">
        <v>2010</v>
      </c>
      <c r="B521" s="5" t="s">
        <v>11</v>
      </c>
      <c r="C521" s="5" t="s">
        <v>27</v>
      </c>
      <c r="D521" s="3">
        <v>18294</v>
      </c>
    </row>
    <row r="522" spans="1:4" x14ac:dyDescent="0.25">
      <c r="A522" s="5">
        <v>2011</v>
      </c>
      <c r="B522" s="5" t="s">
        <v>12</v>
      </c>
      <c r="C522" s="5" t="s">
        <v>27</v>
      </c>
      <c r="D522" s="3">
        <v>15872</v>
      </c>
    </row>
    <row r="523" spans="1:4" x14ac:dyDescent="0.25">
      <c r="A523" s="5">
        <v>2011</v>
      </c>
      <c r="B523" s="5" t="s">
        <v>13</v>
      </c>
      <c r="C523" s="5" t="s">
        <v>27</v>
      </c>
      <c r="D523" s="3">
        <v>15824</v>
      </c>
    </row>
    <row r="524" spans="1:4" x14ac:dyDescent="0.25">
      <c r="A524" s="5">
        <v>2011</v>
      </c>
      <c r="B524" s="5" t="s">
        <v>14</v>
      </c>
      <c r="C524" s="5" t="s">
        <v>27</v>
      </c>
      <c r="D524" s="3">
        <v>14757</v>
      </c>
    </row>
    <row r="525" spans="1:4" x14ac:dyDescent="0.25">
      <c r="A525" s="5">
        <v>2011</v>
      </c>
      <c r="B525" s="5" t="s">
        <v>15</v>
      </c>
      <c r="C525" s="5" t="s">
        <v>27</v>
      </c>
      <c r="D525" s="3">
        <v>12697</v>
      </c>
    </row>
    <row r="526" spans="1:4" x14ac:dyDescent="0.25">
      <c r="A526" s="5">
        <v>2011</v>
      </c>
      <c r="B526" s="5" t="s">
        <v>4</v>
      </c>
      <c r="C526" s="5" t="s">
        <v>27</v>
      </c>
      <c r="D526" s="3">
        <v>12296</v>
      </c>
    </row>
    <row r="527" spans="1:4" x14ac:dyDescent="0.25">
      <c r="A527" s="5">
        <v>2011</v>
      </c>
      <c r="B527" s="5" t="s">
        <v>5</v>
      </c>
      <c r="C527" s="5" t="s">
        <v>27</v>
      </c>
      <c r="D527" s="3">
        <v>12394</v>
      </c>
    </row>
    <row r="528" spans="1:4" x14ac:dyDescent="0.25">
      <c r="A528" s="5">
        <v>2011</v>
      </c>
      <c r="B528" s="5" t="s">
        <v>6</v>
      </c>
      <c r="C528" s="5" t="s">
        <v>27</v>
      </c>
      <c r="D528" s="3">
        <v>11701</v>
      </c>
    </row>
    <row r="529" spans="1:4" x14ac:dyDescent="0.25">
      <c r="A529" s="5">
        <v>2011</v>
      </c>
      <c r="B529" s="5" t="s">
        <v>7</v>
      </c>
      <c r="C529" s="5" t="s">
        <v>27</v>
      </c>
      <c r="D529" s="3">
        <v>11476</v>
      </c>
    </row>
    <row r="530" spans="1:4" x14ac:dyDescent="0.25">
      <c r="A530" s="5">
        <v>2011</v>
      </c>
      <c r="B530" s="5" t="s">
        <v>8</v>
      </c>
      <c r="C530" s="5" t="s">
        <v>27</v>
      </c>
      <c r="D530" s="3">
        <v>13127</v>
      </c>
    </row>
    <row r="531" spans="1:4" x14ac:dyDescent="0.25">
      <c r="A531" s="5">
        <v>2011</v>
      </c>
      <c r="B531" s="5" t="s">
        <v>9</v>
      </c>
      <c r="C531" s="5" t="s">
        <v>27</v>
      </c>
      <c r="D531" s="3">
        <v>11063</v>
      </c>
    </row>
    <row r="532" spans="1:4" x14ac:dyDescent="0.25">
      <c r="A532" s="5">
        <v>2011</v>
      </c>
      <c r="B532" s="5" t="s">
        <v>10</v>
      </c>
      <c r="C532" s="5" t="s">
        <v>27</v>
      </c>
      <c r="D532" s="3">
        <v>10957</v>
      </c>
    </row>
    <row r="533" spans="1:4" x14ac:dyDescent="0.25">
      <c r="A533" s="5">
        <v>2011</v>
      </c>
      <c r="B533" s="5" t="s">
        <v>11</v>
      </c>
      <c r="C533" s="5" t="s">
        <v>27</v>
      </c>
      <c r="D533" s="3">
        <v>10539</v>
      </c>
    </row>
    <row r="534" spans="1:4" x14ac:dyDescent="0.25">
      <c r="A534" s="5">
        <v>2012</v>
      </c>
      <c r="B534" s="5" t="s">
        <v>12</v>
      </c>
      <c r="C534" s="5" t="s">
        <v>27</v>
      </c>
      <c r="D534" s="3">
        <v>9780</v>
      </c>
    </row>
    <row r="535" spans="1:4" x14ac:dyDescent="0.25">
      <c r="A535" s="5">
        <v>2012</v>
      </c>
      <c r="B535" s="5" t="s">
        <v>13</v>
      </c>
      <c r="C535" s="5" t="s">
        <v>27</v>
      </c>
      <c r="D535" s="3">
        <v>9277</v>
      </c>
    </row>
    <row r="536" spans="1:4" x14ac:dyDescent="0.25">
      <c r="A536" s="5">
        <v>2012</v>
      </c>
      <c r="B536" s="5" t="s">
        <v>14</v>
      </c>
      <c r="C536" s="5" t="s">
        <v>27</v>
      </c>
      <c r="D536" s="3">
        <v>14236</v>
      </c>
    </row>
    <row r="537" spans="1:4" x14ac:dyDescent="0.25">
      <c r="A537" s="5">
        <v>2012</v>
      </c>
      <c r="B537" s="5" t="s">
        <v>15</v>
      </c>
      <c r="C537" s="5" t="s">
        <v>27</v>
      </c>
      <c r="D537" s="3">
        <v>14297</v>
      </c>
    </row>
    <row r="538" spans="1:4" x14ac:dyDescent="0.25">
      <c r="A538" s="5">
        <v>2012</v>
      </c>
      <c r="B538" s="5" t="s">
        <v>4</v>
      </c>
      <c r="C538" s="5" t="s">
        <v>27</v>
      </c>
      <c r="D538" s="3">
        <v>15005</v>
      </c>
    </row>
    <row r="539" spans="1:4" x14ac:dyDescent="0.25">
      <c r="A539" s="5">
        <v>2012</v>
      </c>
      <c r="B539" s="5" t="s">
        <v>5</v>
      </c>
      <c r="C539" s="5" t="s">
        <v>27</v>
      </c>
      <c r="D539" s="3">
        <v>14725</v>
      </c>
    </row>
    <row r="540" spans="1:4" x14ac:dyDescent="0.25">
      <c r="A540" s="5">
        <v>2012</v>
      </c>
      <c r="B540" s="5" t="s">
        <v>6</v>
      </c>
      <c r="C540" s="5" t="s">
        <v>27</v>
      </c>
      <c r="D540" s="3">
        <v>13045</v>
      </c>
    </row>
    <row r="541" spans="1:4" x14ac:dyDescent="0.25">
      <c r="A541" s="5">
        <v>2012</v>
      </c>
      <c r="B541" s="5" t="s">
        <v>7</v>
      </c>
      <c r="C541" s="5" t="s">
        <v>27</v>
      </c>
      <c r="D541" s="3">
        <v>12532</v>
      </c>
    </row>
    <row r="542" spans="1:4" x14ac:dyDescent="0.25">
      <c r="A542" s="5">
        <v>2012</v>
      </c>
      <c r="B542" s="5" t="s">
        <v>8</v>
      </c>
      <c r="C542" s="5" t="s">
        <v>27</v>
      </c>
      <c r="D542" s="3">
        <v>13045</v>
      </c>
    </row>
    <row r="543" spans="1:4" x14ac:dyDescent="0.25">
      <c r="A543" s="5">
        <v>2012</v>
      </c>
      <c r="B543" s="5" t="s">
        <v>9</v>
      </c>
      <c r="C543" s="5" t="s">
        <v>27</v>
      </c>
      <c r="D543" s="3">
        <v>12866</v>
      </c>
    </row>
    <row r="544" spans="1:4" x14ac:dyDescent="0.25">
      <c r="A544" s="5">
        <v>2012</v>
      </c>
      <c r="B544" s="5" t="s">
        <v>10</v>
      </c>
      <c r="C544" s="5" t="s">
        <v>27</v>
      </c>
      <c r="D544" s="3">
        <v>12506</v>
      </c>
    </row>
    <row r="545" spans="1:4" x14ac:dyDescent="0.25">
      <c r="A545" s="5">
        <v>2012</v>
      </c>
      <c r="B545" s="5" t="s">
        <v>11</v>
      </c>
      <c r="C545" s="5" t="s">
        <v>27</v>
      </c>
      <c r="D545" s="3">
        <v>9447</v>
      </c>
    </row>
    <row r="546" spans="1:4" x14ac:dyDescent="0.25">
      <c r="A546" s="5">
        <v>2013</v>
      </c>
      <c r="B546" s="5" t="s">
        <v>12</v>
      </c>
      <c r="C546" s="5" t="s">
        <v>27</v>
      </c>
      <c r="D546" s="3">
        <v>11034</v>
      </c>
    </row>
    <row r="547" spans="1:4" x14ac:dyDescent="0.25">
      <c r="A547" s="5">
        <v>2013</v>
      </c>
      <c r="B547" s="5" t="s">
        <v>13</v>
      </c>
      <c r="C547" s="5" t="s">
        <v>27</v>
      </c>
      <c r="D547" s="3">
        <v>8774</v>
      </c>
    </row>
    <row r="548" spans="1:4" x14ac:dyDescent="0.25">
      <c r="A548" s="5">
        <v>2013</v>
      </c>
      <c r="B548" s="5" t="s">
        <v>14</v>
      </c>
      <c r="C548" s="5" t="s">
        <v>27</v>
      </c>
      <c r="D548" s="3">
        <v>11881</v>
      </c>
    </row>
    <row r="549" spans="1:4" x14ac:dyDescent="0.25">
      <c r="A549" s="5">
        <v>2013</v>
      </c>
      <c r="B549" s="5" t="s">
        <v>15</v>
      </c>
      <c r="C549" s="5" t="s">
        <v>27</v>
      </c>
      <c r="D549" s="3">
        <v>12965</v>
      </c>
    </row>
    <row r="550" spans="1:4" x14ac:dyDescent="0.25">
      <c r="A550" s="5">
        <v>2013</v>
      </c>
      <c r="B550" s="5" t="s">
        <v>4</v>
      </c>
      <c r="C550" s="5" t="s">
        <v>27</v>
      </c>
      <c r="D550" s="3">
        <v>13680</v>
      </c>
    </row>
    <row r="551" spans="1:4" x14ac:dyDescent="0.25">
      <c r="A551" s="5">
        <v>2013</v>
      </c>
      <c r="B551" s="5" t="s">
        <v>5</v>
      </c>
      <c r="C551" s="5" t="s">
        <v>27</v>
      </c>
      <c r="D551" s="3">
        <v>12703</v>
      </c>
    </row>
    <row r="552" spans="1:4" x14ac:dyDescent="0.25">
      <c r="A552" s="5">
        <v>2013</v>
      </c>
      <c r="B552" s="5" t="s">
        <v>6</v>
      </c>
      <c r="C552" s="5" t="s">
        <v>27</v>
      </c>
      <c r="D552" s="3">
        <v>13789</v>
      </c>
    </row>
    <row r="553" spans="1:4" x14ac:dyDescent="0.25">
      <c r="A553" s="5">
        <v>2013</v>
      </c>
      <c r="B553" s="5" t="s">
        <v>7</v>
      </c>
      <c r="C553" s="5" t="s">
        <v>27</v>
      </c>
      <c r="D553" s="3">
        <v>13225</v>
      </c>
    </row>
    <row r="554" spans="1:4" x14ac:dyDescent="0.25">
      <c r="A554" s="5">
        <v>2013</v>
      </c>
      <c r="B554" s="5" t="s">
        <v>8</v>
      </c>
      <c r="C554" s="5" t="s">
        <v>27</v>
      </c>
      <c r="D554" s="3">
        <v>13517</v>
      </c>
    </row>
    <row r="555" spans="1:4" x14ac:dyDescent="0.25">
      <c r="A555" s="5">
        <v>2013</v>
      </c>
      <c r="B555" s="5" t="s">
        <v>9</v>
      </c>
      <c r="C555" s="5" t="s">
        <v>27</v>
      </c>
      <c r="D555" s="3">
        <v>14652</v>
      </c>
    </row>
    <row r="556" spans="1:4" x14ac:dyDescent="0.25">
      <c r="A556" s="5">
        <v>2013</v>
      </c>
      <c r="B556" s="5" t="s">
        <v>10</v>
      </c>
      <c r="C556" s="5" t="s">
        <v>27</v>
      </c>
      <c r="D556" s="3">
        <v>13194</v>
      </c>
    </row>
    <row r="557" spans="1:4" x14ac:dyDescent="0.25">
      <c r="A557" s="5">
        <v>2013</v>
      </c>
      <c r="B557" s="5" t="s">
        <v>11</v>
      </c>
      <c r="C557" s="5" t="s">
        <v>27</v>
      </c>
      <c r="D557" s="3">
        <v>10835</v>
      </c>
    </row>
    <row r="558" spans="1:4" x14ac:dyDescent="0.25">
      <c r="A558" s="5">
        <v>2014</v>
      </c>
      <c r="B558" s="5" t="s">
        <v>12</v>
      </c>
      <c r="C558" s="5" t="s">
        <v>27</v>
      </c>
      <c r="D558" s="3">
        <v>10012</v>
      </c>
    </row>
    <row r="559" spans="1:4" x14ac:dyDescent="0.25">
      <c r="A559" s="5">
        <v>2014</v>
      </c>
      <c r="B559" s="5" t="s">
        <v>13</v>
      </c>
      <c r="C559" s="5" t="s">
        <v>27</v>
      </c>
      <c r="D559" s="3">
        <v>9254</v>
      </c>
    </row>
    <row r="560" spans="1:4" x14ac:dyDescent="0.25">
      <c r="A560" s="5">
        <v>2014</v>
      </c>
      <c r="B560" s="5" t="s">
        <v>14</v>
      </c>
      <c r="C560" s="5" t="s">
        <v>27</v>
      </c>
      <c r="D560" s="3">
        <v>11714</v>
      </c>
    </row>
    <row r="561" spans="1:4" x14ac:dyDescent="0.25">
      <c r="A561" s="5">
        <v>2014</v>
      </c>
      <c r="B561" s="5" t="s">
        <v>15</v>
      </c>
      <c r="C561" s="5" t="s">
        <v>27</v>
      </c>
      <c r="D561" s="3">
        <v>11728</v>
      </c>
    </row>
    <row r="562" spans="1:4" x14ac:dyDescent="0.25">
      <c r="A562" s="5">
        <v>2014</v>
      </c>
      <c r="B562" s="5" t="s">
        <v>4</v>
      </c>
      <c r="C562" s="5" t="s">
        <v>27</v>
      </c>
      <c r="D562" s="3">
        <v>11607</v>
      </c>
    </row>
    <row r="563" spans="1:4" x14ac:dyDescent="0.25">
      <c r="A563" s="5">
        <v>2014</v>
      </c>
      <c r="B563" s="5" t="s">
        <v>5</v>
      </c>
      <c r="C563" s="5" t="s">
        <v>27</v>
      </c>
      <c r="D563" s="3">
        <v>9842</v>
      </c>
    </row>
    <row r="564" spans="1:4" x14ac:dyDescent="0.25">
      <c r="A564" s="5">
        <v>2014</v>
      </c>
      <c r="B564" s="5" t="s">
        <v>6</v>
      </c>
      <c r="C564" s="5" t="s">
        <v>27</v>
      </c>
      <c r="D564" s="3">
        <v>9737</v>
      </c>
    </row>
    <row r="565" spans="1:4" x14ac:dyDescent="0.25">
      <c r="A565" s="5">
        <v>2014</v>
      </c>
      <c r="B565" s="5" t="s">
        <v>7</v>
      </c>
      <c r="C565" s="5" t="s">
        <v>27</v>
      </c>
      <c r="D565" s="3">
        <v>9078</v>
      </c>
    </row>
    <row r="566" spans="1:4" x14ac:dyDescent="0.25">
      <c r="A566" s="5">
        <v>2014</v>
      </c>
      <c r="B566" s="5" t="s">
        <v>8</v>
      </c>
      <c r="C566" s="5" t="s">
        <v>27</v>
      </c>
      <c r="D566" s="3">
        <v>9738</v>
      </c>
    </row>
    <row r="567" spans="1:4" x14ac:dyDescent="0.25">
      <c r="A567" s="5">
        <v>2014</v>
      </c>
      <c r="B567" s="5" t="s">
        <v>9</v>
      </c>
      <c r="C567" s="5" t="s">
        <v>27</v>
      </c>
      <c r="D567" s="3">
        <v>10080</v>
      </c>
    </row>
    <row r="568" spans="1:4" x14ac:dyDescent="0.25">
      <c r="A568" s="5">
        <v>2014</v>
      </c>
      <c r="B568" s="5" t="s">
        <v>10</v>
      </c>
      <c r="C568" s="5" t="s">
        <v>27</v>
      </c>
      <c r="D568" s="3">
        <v>9076</v>
      </c>
    </row>
    <row r="569" spans="1:4" x14ac:dyDescent="0.25">
      <c r="A569" s="5">
        <v>2014</v>
      </c>
      <c r="B569" s="5" t="s">
        <v>11</v>
      </c>
      <c r="C569" s="5" t="s">
        <v>27</v>
      </c>
      <c r="D569" s="3">
        <v>7657</v>
      </c>
    </row>
    <row r="570" spans="1:4" x14ac:dyDescent="0.25">
      <c r="A570" s="5">
        <v>2015</v>
      </c>
      <c r="B570" s="5" t="s">
        <v>12</v>
      </c>
      <c r="C570" s="5" t="s">
        <v>27</v>
      </c>
      <c r="D570" s="3">
        <v>7195</v>
      </c>
    </row>
    <row r="571" spans="1:4" x14ac:dyDescent="0.25">
      <c r="A571" s="5">
        <v>2015</v>
      </c>
      <c r="B571" s="5" t="s">
        <v>13</v>
      </c>
      <c r="C571" s="5" t="s">
        <v>27</v>
      </c>
      <c r="D571" s="3">
        <v>6344</v>
      </c>
    </row>
    <row r="572" spans="1:4" x14ac:dyDescent="0.25">
      <c r="A572" s="5">
        <v>2015</v>
      </c>
      <c r="B572" s="5" t="s">
        <v>14</v>
      </c>
      <c r="C572" s="5" t="s">
        <v>27</v>
      </c>
      <c r="D572" s="3">
        <v>7082</v>
      </c>
    </row>
    <row r="573" spans="1:4" x14ac:dyDescent="0.25">
      <c r="A573" s="5">
        <v>2015</v>
      </c>
      <c r="B573" s="5" t="s">
        <v>15</v>
      </c>
      <c r="C573" s="5" t="s">
        <v>27</v>
      </c>
      <c r="D573" s="3">
        <v>7416</v>
      </c>
    </row>
    <row r="574" spans="1:4" x14ac:dyDescent="0.25">
      <c r="A574" s="5">
        <v>2015</v>
      </c>
      <c r="B574" s="5" t="s">
        <v>4</v>
      </c>
      <c r="C574" s="5" t="s">
        <v>27</v>
      </c>
      <c r="D574" s="3">
        <v>8554</v>
      </c>
    </row>
    <row r="575" spans="1:4" x14ac:dyDescent="0.25">
      <c r="A575" s="5">
        <v>2015</v>
      </c>
      <c r="B575" s="5" t="s">
        <v>5</v>
      </c>
      <c r="C575" s="5" t="s">
        <v>27</v>
      </c>
      <c r="D575" s="3">
        <v>9122</v>
      </c>
    </row>
    <row r="576" spans="1:4" x14ac:dyDescent="0.25">
      <c r="A576" s="5">
        <v>2015</v>
      </c>
      <c r="B576" s="5" t="s">
        <v>6</v>
      </c>
      <c r="C576" s="5" t="s">
        <v>27</v>
      </c>
      <c r="D576" s="3">
        <v>11138</v>
      </c>
    </row>
    <row r="577" spans="1:4" x14ac:dyDescent="0.25">
      <c r="A577" s="5">
        <v>2015</v>
      </c>
      <c r="B577" s="5" t="s">
        <v>7</v>
      </c>
      <c r="C577" s="5" t="s">
        <v>27</v>
      </c>
      <c r="D577" s="3">
        <v>8999</v>
      </c>
    </row>
    <row r="578" spans="1:4" x14ac:dyDescent="0.25">
      <c r="A578" s="5">
        <v>2015</v>
      </c>
      <c r="B578" s="5" t="s">
        <v>8</v>
      </c>
      <c r="C578" s="5" t="s">
        <v>27</v>
      </c>
      <c r="D578" s="3">
        <v>9504</v>
      </c>
    </row>
    <row r="579" spans="1:4" x14ac:dyDescent="0.25">
      <c r="A579" s="5">
        <v>2015</v>
      </c>
      <c r="B579" s="5" t="s">
        <v>9</v>
      </c>
      <c r="C579" s="5" t="s">
        <v>27</v>
      </c>
      <c r="D579" s="3">
        <v>10160</v>
      </c>
    </row>
    <row r="580" spans="1:4" x14ac:dyDescent="0.25">
      <c r="A580" s="5">
        <v>2015</v>
      </c>
      <c r="B580" s="5" t="s">
        <v>10</v>
      </c>
      <c r="C580" s="5" t="s">
        <v>27</v>
      </c>
      <c r="D580" s="3">
        <v>9622</v>
      </c>
    </row>
    <row r="581" spans="1:4" x14ac:dyDescent="0.25">
      <c r="A581" s="5">
        <v>2015</v>
      </c>
      <c r="B581" s="5" t="s">
        <v>11</v>
      </c>
      <c r="C581" s="5" t="s">
        <v>27</v>
      </c>
      <c r="D581" s="3">
        <v>8616</v>
      </c>
    </row>
    <row r="582" spans="1:4" x14ac:dyDescent="0.25">
      <c r="A582" s="5">
        <v>2016</v>
      </c>
      <c r="B582" s="5" t="s">
        <v>12</v>
      </c>
      <c r="C582" s="5" t="s">
        <v>27</v>
      </c>
      <c r="D582" s="3">
        <v>8651</v>
      </c>
    </row>
    <row r="583" spans="1:4" x14ac:dyDescent="0.25">
      <c r="A583" s="5">
        <v>2016</v>
      </c>
      <c r="B583" s="5" t="s">
        <v>13</v>
      </c>
      <c r="C583" s="5" t="s">
        <v>27</v>
      </c>
      <c r="D583" s="3">
        <v>6974</v>
      </c>
    </row>
    <row r="584" spans="1:4" x14ac:dyDescent="0.25">
      <c r="A584" s="5">
        <v>2016</v>
      </c>
      <c r="B584" s="5" t="s">
        <v>14</v>
      </c>
      <c r="C584" s="5" t="s">
        <v>27</v>
      </c>
      <c r="D584" s="3">
        <v>9505</v>
      </c>
    </row>
    <row r="585" spans="1:4" x14ac:dyDescent="0.25">
      <c r="A585" s="5">
        <v>2016</v>
      </c>
      <c r="B585" s="5" t="s">
        <v>15</v>
      </c>
      <c r="C585" s="5" t="s">
        <v>27</v>
      </c>
      <c r="D585" s="3">
        <v>9109</v>
      </c>
    </row>
    <row r="586" spans="1:4" x14ac:dyDescent="0.25">
      <c r="A586" s="5">
        <v>2016</v>
      </c>
      <c r="B586" s="5" t="s">
        <v>4</v>
      </c>
      <c r="C586" s="5" t="s">
        <v>27</v>
      </c>
      <c r="D586" s="3">
        <v>7764</v>
      </c>
    </row>
    <row r="587" spans="1:4" x14ac:dyDescent="0.25">
      <c r="A587" s="5">
        <v>2016</v>
      </c>
      <c r="B587" s="5" t="s">
        <v>5</v>
      </c>
      <c r="C587" s="5" t="s">
        <v>27</v>
      </c>
      <c r="D587" s="3">
        <v>7560</v>
      </c>
    </row>
    <row r="588" spans="1:4" x14ac:dyDescent="0.25">
      <c r="A588" s="5">
        <v>2016</v>
      </c>
      <c r="B588" s="5" t="s">
        <v>6</v>
      </c>
      <c r="C588" s="5" t="s">
        <v>27</v>
      </c>
      <c r="D588" s="3">
        <v>8537</v>
      </c>
    </row>
    <row r="589" spans="1:4" x14ac:dyDescent="0.25">
      <c r="A589" s="5">
        <v>2016</v>
      </c>
      <c r="B589" s="5" t="s">
        <v>7</v>
      </c>
      <c r="C589" s="5" t="s">
        <v>27</v>
      </c>
      <c r="D589" s="3">
        <v>9524</v>
      </c>
    </row>
    <row r="590" spans="1:4" x14ac:dyDescent="0.25">
      <c r="A590" s="5">
        <v>2016</v>
      </c>
      <c r="B590" s="5" t="s">
        <v>8</v>
      </c>
      <c r="C590" s="5" t="s">
        <v>27</v>
      </c>
      <c r="D590" s="3">
        <v>10511</v>
      </c>
    </row>
    <row r="591" spans="1:4" x14ac:dyDescent="0.25">
      <c r="A591" s="5">
        <v>2016</v>
      </c>
      <c r="B591" s="5" t="s">
        <v>9</v>
      </c>
      <c r="C591" s="5" t="s">
        <v>27</v>
      </c>
      <c r="D591" s="3">
        <v>10936</v>
      </c>
    </row>
    <row r="592" spans="1:4" x14ac:dyDescent="0.25">
      <c r="A592" s="5">
        <v>2016</v>
      </c>
      <c r="B592" s="5" t="s">
        <v>10</v>
      </c>
      <c r="C592" s="5" t="s">
        <v>27</v>
      </c>
      <c r="D592" s="3">
        <v>12255</v>
      </c>
    </row>
    <row r="593" spans="1:4" x14ac:dyDescent="0.25">
      <c r="A593" s="5">
        <v>2016</v>
      </c>
      <c r="B593" s="5" t="s">
        <v>11</v>
      </c>
      <c r="C593" s="5" t="s">
        <v>27</v>
      </c>
      <c r="D593" s="3">
        <v>8886</v>
      </c>
    </row>
    <row r="594" spans="1:4" x14ac:dyDescent="0.25">
      <c r="A594" s="5">
        <v>2017</v>
      </c>
      <c r="B594" s="5" t="s">
        <v>12</v>
      </c>
      <c r="C594" s="5" t="s">
        <v>27</v>
      </c>
      <c r="D594" s="3">
        <v>8923</v>
      </c>
    </row>
    <row r="595" spans="1:4" x14ac:dyDescent="0.25">
      <c r="A595" s="5">
        <v>2017</v>
      </c>
      <c r="B595" s="5" t="s">
        <v>13</v>
      </c>
      <c r="C595" s="5" t="s">
        <v>27</v>
      </c>
      <c r="D595" s="3">
        <v>8246</v>
      </c>
    </row>
    <row r="596" spans="1:4" x14ac:dyDescent="0.25">
      <c r="A596" s="5">
        <v>2017</v>
      </c>
      <c r="B596" s="5" t="s">
        <v>14</v>
      </c>
      <c r="C596" s="5" t="s">
        <v>27</v>
      </c>
      <c r="D596" s="3">
        <v>9754</v>
      </c>
    </row>
    <row r="597" spans="1:4" x14ac:dyDescent="0.25">
      <c r="A597" s="5">
        <v>2017</v>
      </c>
      <c r="B597" s="5" t="s">
        <v>15</v>
      </c>
      <c r="C597" s="5" t="s">
        <v>27</v>
      </c>
      <c r="D597" s="3">
        <v>9918</v>
      </c>
    </row>
    <row r="598" spans="1:4" x14ac:dyDescent="0.25">
      <c r="A598" s="5">
        <v>2017</v>
      </c>
      <c r="B598" s="5" t="s">
        <v>4</v>
      </c>
      <c r="C598" s="5" t="s">
        <v>27</v>
      </c>
      <c r="D598" s="3">
        <v>10566</v>
      </c>
    </row>
    <row r="599" spans="1:4" x14ac:dyDescent="0.25">
      <c r="A599" s="5">
        <v>2017</v>
      </c>
      <c r="B599" s="5" t="s">
        <v>5</v>
      </c>
      <c r="C599" s="5" t="s">
        <v>27</v>
      </c>
      <c r="D599" s="3">
        <v>10177</v>
      </c>
    </row>
    <row r="600" spans="1:4" x14ac:dyDescent="0.25">
      <c r="A600" s="5">
        <v>2017</v>
      </c>
      <c r="B600" s="5" t="s">
        <v>6</v>
      </c>
      <c r="C600" s="5" t="s">
        <v>27</v>
      </c>
      <c r="D600" s="3">
        <v>9329</v>
      </c>
    </row>
    <row r="601" spans="1:4" x14ac:dyDescent="0.25">
      <c r="A601" s="5">
        <v>2017</v>
      </c>
      <c r="B601" s="5" t="s">
        <v>7</v>
      </c>
      <c r="C601" s="5" t="s">
        <v>27</v>
      </c>
      <c r="D601" s="3">
        <v>14904</v>
      </c>
    </row>
    <row r="602" spans="1:4" x14ac:dyDescent="0.25">
      <c r="A602" s="5">
        <v>2017</v>
      </c>
      <c r="B602" s="5" t="s">
        <v>8</v>
      </c>
      <c r="C602" s="5" t="s">
        <v>27</v>
      </c>
      <c r="D602" s="3">
        <v>15677</v>
      </c>
    </row>
    <row r="603" spans="1:4" x14ac:dyDescent="0.25">
      <c r="A603" s="5">
        <v>2017</v>
      </c>
      <c r="B603" s="5" t="s">
        <v>9</v>
      </c>
      <c r="C603" s="5" t="s">
        <v>27</v>
      </c>
      <c r="D603" s="3">
        <v>14723</v>
      </c>
    </row>
    <row r="604" spans="1:4" x14ac:dyDescent="0.25">
      <c r="A604" s="5">
        <v>2017</v>
      </c>
      <c r="B604" s="5" t="s">
        <v>10</v>
      </c>
      <c r="C604" s="5" t="s">
        <v>27</v>
      </c>
      <c r="D604" s="3">
        <v>14144</v>
      </c>
    </row>
    <row r="605" spans="1:4" x14ac:dyDescent="0.25">
      <c r="A605" s="5">
        <v>2017</v>
      </c>
      <c r="B605" s="5" t="s">
        <v>11</v>
      </c>
      <c r="C605" s="5" t="s">
        <v>27</v>
      </c>
      <c r="D605" s="3">
        <v>11595</v>
      </c>
    </row>
    <row r="606" spans="1:4" x14ac:dyDescent="0.25">
      <c r="A606" s="5">
        <v>2018</v>
      </c>
      <c r="B606" s="5" t="s">
        <v>12</v>
      </c>
      <c r="C606" s="5" t="s">
        <v>27</v>
      </c>
      <c r="D606" s="3">
        <v>12506</v>
      </c>
    </row>
    <row r="607" spans="1:4" x14ac:dyDescent="0.25">
      <c r="A607" s="5">
        <v>2018</v>
      </c>
      <c r="B607" s="5" t="s">
        <v>13</v>
      </c>
      <c r="C607" s="5" t="s">
        <v>27</v>
      </c>
      <c r="D607" s="3">
        <v>12571</v>
      </c>
    </row>
    <row r="608" spans="1:4" x14ac:dyDescent="0.25">
      <c r="A608" s="5">
        <v>2018</v>
      </c>
      <c r="B608" s="5" t="s">
        <v>14</v>
      </c>
      <c r="C608" s="5" t="s">
        <v>27</v>
      </c>
      <c r="D608" s="3">
        <v>17032</v>
      </c>
    </row>
    <row r="609" spans="1:4" x14ac:dyDescent="0.25">
      <c r="A609" s="5">
        <v>2018</v>
      </c>
      <c r="B609" s="5" t="s">
        <v>15</v>
      </c>
      <c r="C609" s="5" t="s">
        <v>27</v>
      </c>
      <c r="D609" s="3">
        <v>15501</v>
      </c>
    </row>
    <row r="610" spans="1:4" x14ac:dyDescent="0.25">
      <c r="A610" s="5">
        <v>2018</v>
      </c>
      <c r="B610" s="5" t="s">
        <v>4</v>
      </c>
      <c r="C610" s="5" t="s">
        <v>27</v>
      </c>
      <c r="D610" s="3">
        <v>11832</v>
      </c>
    </row>
    <row r="611" spans="1:4" x14ac:dyDescent="0.25">
      <c r="A611" s="5">
        <v>2018</v>
      </c>
      <c r="B611" s="5" t="s">
        <v>5</v>
      </c>
      <c r="C611" s="5" t="s">
        <v>27</v>
      </c>
      <c r="D611" s="3">
        <v>0</v>
      </c>
    </row>
    <row r="612" spans="1:4" x14ac:dyDescent="0.25">
      <c r="A612" s="5">
        <v>2018</v>
      </c>
      <c r="B612" s="5" t="s">
        <v>6</v>
      </c>
      <c r="C612" s="5" t="s">
        <v>27</v>
      </c>
      <c r="D612" s="3">
        <v>9842</v>
      </c>
    </row>
    <row r="613" spans="1:4" x14ac:dyDescent="0.25">
      <c r="A613" s="5">
        <v>2018</v>
      </c>
      <c r="B613" s="5" t="s">
        <v>7</v>
      </c>
      <c r="C613" s="5" t="s">
        <v>27</v>
      </c>
      <c r="D613" s="3">
        <v>17289</v>
      </c>
    </row>
    <row r="614" spans="1:4" x14ac:dyDescent="0.25">
      <c r="A614" s="5">
        <v>2018</v>
      </c>
      <c r="B614" s="5" t="s">
        <v>8</v>
      </c>
      <c r="C614" s="5" t="s">
        <v>27</v>
      </c>
      <c r="D614" s="3">
        <v>17286</v>
      </c>
    </row>
    <row r="615" spans="1:4" x14ac:dyDescent="0.25">
      <c r="A615" s="5">
        <v>2018</v>
      </c>
      <c r="B615" s="5" t="s">
        <v>9</v>
      </c>
      <c r="C615" s="5" t="s">
        <v>27</v>
      </c>
      <c r="D615" s="3">
        <v>19590</v>
      </c>
    </row>
    <row r="616" spans="1:4" x14ac:dyDescent="0.25">
      <c r="A616" s="5">
        <v>2018</v>
      </c>
      <c r="B616" s="5" t="s">
        <v>10</v>
      </c>
      <c r="C616" s="5" t="s">
        <v>27</v>
      </c>
      <c r="D616" s="3">
        <v>18822</v>
      </c>
    </row>
    <row r="617" spans="1:4" x14ac:dyDescent="0.25">
      <c r="A617" s="5">
        <v>2018</v>
      </c>
      <c r="B617" s="5" t="s">
        <v>11</v>
      </c>
      <c r="C617" s="5" t="s">
        <v>27</v>
      </c>
      <c r="D617" s="3">
        <v>16589</v>
      </c>
    </row>
    <row r="618" spans="1:4" x14ac:dyDescent="0.25">
      <c r="A618" s="5">
        <v>2019</v>
      </c>
      <c r="B618" s="5" t="s">
        <v>12</v>
      </c>
      <c r="C618" s="5" t="s">
        <v>27</v>
      </c>
      <c r="D618" s="3">
        <v>17642</v>
      </c>
    </row>
    <row r="619" spans="1:4" x14ac:dyDescent="0.25">
      <c r="A619" s="5">
        <v>2019</v>
      </c>
      <c r="B619" s="5" t="s">
        <v>13</v>
      </c>
      <c r="C619" s="5" t="s">
        <v>27</v>
      </c>
      <c r="D619" s="3">
        <v>17511</v>
      </c>
    </row>
    <row r="620" spans="1:4" x14ac:dyDescent="0.25">
      <c r="A620" s="5">
        <v>2019</v>
      </c>
      <c r="B620" s="5" t="s">
        <v>14</v>
      </c>
      <c r="C620" s="5" t="s">
        <v>27</v>
      </c>
      <c r="D620" s="3">
        <v>18768</v>
      </c>
    </row>
    <row r="621" spans="1:4" x14ac:dyDescent="0.25">
      <c r="A621" s="5">
        <v>2019</v>
      </c>
      <c r="B621" s="5" t="s">
        <v>15</v>
      </c>
      <c r="C621" s="5" t="s">
        <v>27</v>
      </c>
      <c r="D621" s="3">
        <v>4887</v>
      </c>
    </row>
    <row r="622" spans="1:4" x14ac:dyDescent="0.25">
      <c r="A622" s="5">
        <v>2019</v>
      </c>
      <c r="B622" s="5" t="s">
        <v>4</v>
      </c>
      <c r="C622" s="5" t="s">
        <v>27</v>
      </c>
      <c r="D622" s="3">
        <v>15859</v>
      </c>
    </row>
    <row r="623" spans="1:4" x14ac:dyDescent="0.25">
      <c r="A623" s="5">
        <v>2019</v>
      </c>
      <c r="B623" s="5" t="s">
        <v>5</v>
      </c>
      <c r="C623" s="5" t="s">
        <v>27</v>
      </c>
      <c r="D623" s="3">
        <v>14999</v>
      </c>
    </row>
    <row r="624" spans="1:4" x14ac:dyDescent="0.25">
      <c r="A624" s="5">
        <v>2019</v>
      </c>
      <c r="B624" s="5" t="s">
        <v>6</v>
      </c>
      <c r="C624" s="5" t="s">
        <v>27</v>
      </c>
      <c r="D624" s="3">
        <v>16894</v>
      </c>
    </row>
    <row r="625" spans="1:4" x14ac:dyDescent="0.25">
      <c r="A625" s="5">
        <v>2019</v>
      </c>
      <c r="B625" s="5" t="s">
        <v>7</v>
      </c>
      <c r="C625" s="5" t="s">
        <v>27</v>
      </c>
      <c r="D625" s="3">
        <v>17148</v>
      </c>
    </row>
    <row r="626" spans="1:4" x14ac:dyDescent="0.25">
      <c r="A626" s="5">
        <v>2019</v>
      </c>
      <c r="B626" s="5" t="s">
        <v>8</v>
      </c>
      <c r="C626" s="5" t="s">
        <v>27</v>
      </c>
      <c r="D626" s="3">
        <v>17442</v>
      </c>
    </row>
    <row r="627" spans="1:4" x14ac:dyDescent="0.25">
      <c r="A627" s="5">
        <v>2019</v>
      </c>
      <c r="B627" s="5" t="s">
        <v>9</v>
      </c>
      <c r="C627" s="5" t="s">
        <v>27</v>
      </c>
      <c r="D627" s="3">
        <v>17517</v>
      </c>
    </row>
    <row r="628" spans="1:4" x14ac:dyDescent="0.25">
      <c r="A628" s="5">
        <v>2019</v>
      </c>
      <c r="B628" s="5" t="s">
        <v>10</v>
      </c>
      <c r="C628" s="5" t="s">
        <v>27</v>
      </c>
      <c r="D628" s="3">
        <v>16180</v>
      </c>
    </row>
    <row r="629" spans="1:4" x14ac:dyDescent="0.25">
      <c r="A629" s="5">
        <v>2019</v>
      </c>
      <c r="B629" s="5" t="s">
        <v>11</v>
      </c>
      <c r="C629" s="5" t="s">
        <v>27</v>
      </c>
      <c r="D629" s="3">
        <v>15555</v>
      </c>
    </row>
    <row r="630" spans="1:4" x14ac:dyDescent="0.25">
      <c r="A630" s="5">
        <v>2020</v>
      </c>
      <c r="B630" s="5" t="s">
        <v>12</v>
      </c>
      <c r="C630" s="5" t="s">
        <v>27</v>
      </c>
      <c r="D630" s="3">
        <v>17281</v>
      </c>
    </row>
    <row r="631" spans="1:4" x14ac:dyDescent="0.25">
      <c r="A631" s="5">
        <v>2020</v>
      </c>
      <c r="B631" s="5" t="s">
        <v>13</v>
      </c>
      <c r="C631" s="5" t="s">
        <v>27</v>
      </c>
      <c r="D631" s="3">
        <v>14904</v>
      </c>
    </row>
    <row r="632" spans="1:4" x14ac:dyDescent="0.25">
      <c r="A632" s="5">
        <v>2020</v>
      </c>
      <c r="B632" s="5" t="s">
        <v>14</v>
      </c>
      <c r="C632" s="5" t="s">
        <v>27</v>
      </c>
      <c r="D632" s="3">
        <v>11609</v>
      </c>
    </row>
    <row r="633" spans="1:4" x14ac:dyDescent="0.25">
      <c r="A633" s="5">
        <v>2020</v>
      </c>
      <c r="B633" s="5" t="s">
        <v>15</v>
      </c>
      <c r="C633" s="5" t="s">
        <v>27</v>
      </c>
      <c r="D633" s="3">
        <v>2539</v>
      </c>
    </row>
    <row r="634" spans="1:4" x14ac:dyDescent="0.25">
      <c r="A634" s="5">
        <v>2020</v>
      </c>
      <c r="B634" s="5" t="s">
        <v>4</v>
      </c>
      <c r="C634" s="5" t="s">
        <v>27</v>
      </c>
      <c r="D634" s="3">
        <v>3449</v>
      </c>
    </row>
    <row r="635" spans="1:4" x14ac:dyDescent="0.25">
      <c r="A635" s="5">
        <v>2020</v>
      </c>
      <c r="B635" s="5" t="s">
        <v>5</v>
      </c>
      <c r="C635" s="5" t="s">
        <v>27</v>
      </c>
      <c r="D635" s="3">
        <v>1531</v>
      </c>
    </row>
    <row r="636" spans="1:4" x14ac:dyDescent="0.25">
      <c r="A636" s="5">
        <v>2020</v>
      </c>
      <c r="B636" s="5" t="s">
        <v>6</v>
      </c>
      <c r="C636" s="5" t="s">
        <v>27</v>
      </c>
      <c r="D636" s="3">
        <v>0</v>
      </c>
    </row>
    <row r="637" spans="1:4" x14ac:dyDescent="0.25">
      <c r="A637" s="5">
        <v>2020</v>
      </c>
      <c r="B637" s="5" t="s">
        <v>7</v>
      </c>
      <c r="C637" s="5" t="s">
        <v>27</v>
      </c>
      <c r="D637" s="3">
        <v>0</v>
      </c>
    </row>
    <row r="638" spans="1:4" x14ac:dyDescent="0.25">
      <c r="A638" s="5">
        <v>2020</v>
      </c>
      <c r="B638" s="5" t="s">
        <v>8</v>
      </c>
      <c r="C638" s="5" t="s">
        <v>27</v>
      </c>
      <c r="D638" s="3">
        <v>30</v>
      </c>
    </row>
    <row r="639" spans="1:4" x14ac:dyDescent="0.25">
      <c r="A639" s="5">
        <v>2020</v>
      </c>
      <c r="B639" s="5" t="s">
        <v>9</v>
      </c>
      <c r="C639" s="5" t="s">
        <v>27</v>
      </c>
      <c r="D639" s="3">
        <v>0</v>
      </c>
    </row>
    <row r="640" spans="1:4" x14ac:dyDescent="0.25">
      <c r="A640" s="5">
        <v>1994</v>
      </c>
      <c r="B640" s="5" t="s">
        <v>15</v>
      </c>
      <c r="C640" s="5" t="s">
        <v>28</v>
      </c>
      <c r="D640" s="3">
        <v>0</v>
      </c>
    </row>
    <row r="641" spans="1:4" x14ac:dyDescent="0.25">
      <c r="A641" s="5">
        <v>1994</v>
      </c>
      <c r="B641" s="5" t="s">
        <v>4</v>
      </c>
      <c r="C641" s="5" t="s">
        <v>28</v>
      </c>
      <c r="D641" s="3">
        <v>0</v>
      </c>
    </row>
    <row r="642" spans="1:4" x14ac:dyDescent="0.25">
      <c r="A642" s="5">
        <v>1994</v>
      </c>
      <c r="B642" s="5" t="s">
        <v>5</v>
      </c>
      <c r="C642" s="5" t="s">
        <v>28</v>
      </c>
      <c r="D642" s="3">
        <v>0</v>
      </c>
    </row>
    <row r="643" spans="1:4" x14ac:dyDescent="0.25">
      <c r="A643" s="5">
        <v>1994</v>
      </c>
      <c r="B643" s="5" t="s">
        <v>6</v>
      </c>
      <c r="C643" s="5" t="s">
        <v>28</v>
      </c>
      <c r="D643" s="3">
        <v>0</v>
      </c>
    </row>
    <row r="644" spans="1:4" x14ac:dyDescent="0.25">
      <c r="A644" s="5">
        <v>1994</v>
      </c>
      <c r="B644" s="5" t="s">
        <v>7</v>
      </c>
      <c r="C644" s="5" t="s">
        <v>28</v>
      </c>
      <c r="D644" s="3">
        <v>0</v>
      </c>
    </row>
    <row r="645" spans="1:4" x14ac:dyDescent="0.25">
      <c r="A645" s="5">
        <v>1994</v>
      </c>
      <c r="B645" s="5" t="s">
        <v>8</v>
      </c>
      <c r="C645" s="5" t="s">
        <v>28</v>
      </c>
      <c r="D645" s="3">
        <v>0</v>
      </c>
    </row>
    <row r="646" spans="1:4" x14ac:dyDescent="0.25">
      <c r="A646" s="5">
        <v>1994</v>
      </c>
      <c r="B646" s="5" t="s">
        <v>9</v>
      </c>
      <c r="C646" s="5" t="s">
        <v>28</v>
      </c>
      <c r="D646" s="3">
        <v>0</v>
      </c>
    </row>
    <row r="647" spans="1:4" x14ac:dyDescent="0.25">
      <c r="A647" s="5">
        <v>1994</v>
      </c>
      <c r="B647" s="5" t="s">
        <v>10</v>
      </c>
      <c r="C647" s="5" t="s">
        <v>28</v>
      </c>
      <c r="D647" s="3">
        <v>0</v>
      </c>
    </row>
    <row r="648" spans="1:4" x14ac:dyDescent="0.25">
      <c r="A648" s="5">
        <v>1994</v>
      </c>
      <c r="B648" s="5" t="s">
        <v>11</v>
      </c>
      <c r="C648" s="5" t="s">
        <v>28</v>
      </c>
      <c r="D648" s="3">
        <v>5496</v>
      </c>
    </row>
    <row r="649" spans="1:4" x14ac:dyDescent="0.25">
      <c r="A649" s="5">
        <v>1995</v>
      </c>
      <c r="B649" s="5" t="s">
        <v>12</v>
      </c>
      <c r="C649" s="5" t="s">
        <v>28</v>
      </c>
      <c r="D649" s="3">
        <v>6399</v>
      </c>
    </row>
    <row r="650" spans="1:4" x14ac:dyDescent="0.25">
      <c r="A650" s="5">
        <v>1995</v>
      </c>
      <c r="B650" s="5" t="s">
        <v>13</v>
      </c>
      <c r="C650" s="5" t="s">
        <v>28</v>
      </c>
      <c r="D650" s="3">
        <v>8101</v>
      </c>
    </row>
    <row r="651" spans="1:4" x14ac:dyDescent="0.25">
      <c r="A651" s="5">
        <v>1995</v>
      </c>
      <c r="B651" s="5" t="s">
        <v>14</v>
      </c>
      <c r="C651" s="5" t="s">
        <v>28</v>
      </c>
      <c r="D651" s="3">
        <v>9557</v>
      </c>
    </row>
    <row r="652" spans="1:4" x14ac:dyDescent="0.25">
      <c r="A652" s="5">
        <v>1995</v>
      </c>
      <c r="B652" s="5" t="s">
        <v>15</v>
      </c>
      <c r="C652" s="5" t="s">
        <v>28</v>
      </c>
      <c r="D652" s="3">
        <v>9293</v>
      </c>
    </row>
    <row r="653" spans="1:4" x14ac:dyDescent="0.25">
      <c r="A653" s="5">
        <v>1995</v>
      </c>
      <c r="B653" s="5" t="s">
        <v>4</v>
      </c>
      <c r="C653" s="5" t="s">
        <v>28</v>
      </c>
      <c r="D653" s="3">
        <v>10020</v>
      </c>
    </row>
    <row r="654" spans="1:4" x14ac:dyDescent="0.25">
      <c r="A654" s="5">
        <v>1995</v>
      </c>
      <c r="B654" s="5" t="s">
        <v>5</v>
      </c>
      <c r="C654" s="5" t="s">
        <v>28</v>
      </c>
      <c r="D654" s="3">
        <v>9032</v>
      </c>
    </row>
    <row r="655" spans="1:4" x14ac:dyDescent="0.25">
      <c r="A655" s="5">
        <v>1995</v>
      </c>
      <c r="B655" s="5" t="s">
        <v>6</v>
      </c>
      <c r="C655" s="5" t="s">
        <v>28</v>
      </c>
      <c r="D655" s="3">
        <v>8715</v>
      </c>
    </row>
    <row r="656" spans="1:4" x14ac:dyDescent="0.25">
      <c r="A656" s="5">
        <v>1995</v>
      </c>
      <c r="B656" s="5" t="s">
        <v>7</v>
      </c>
      <c r="C656" s="5" t="s">
        <v>28</v>
      </c>
      <c r="D656" s="3">
        <v>8709</v>
      </c>
    </row>
    <row r="657" spans="1:4" x14ac:dyDescent="0.25">
      <c r="A657" s="5">
        <v>1995</v>
      </c>
      <c r="B657" s="5" t="s">
        <v>8</v>
      </c>
      <c r="C657" s="5" t="s">
        <v>28</v>
      </c>
      <c r="D657" s="3">
        <v>11989</v>
      </c>
    </row>
    <row r="658" spans="1:4" x14ac:dyDescent="0.25">
      <c r="A658" s="5">
        <v>1995</v>
      </c>
      <c r="B658" s="5" t="s">
        <v>9</v>
      </c>
      <c r="C658" s="5" t="s">
        <v>28</v>
      </c>
      <c r="D658" s="3">
        <v>9584</v>
      </c>
    </row>
    <row r="659" spans="1:4" x14ac:dyDescent="0.25">
      <c r="A659" s="5">
        <v>1995</v>
      </c>
      <c r="B659" s="5" t="s">
        <v>10</v>
      </c>
      <c r="C659" s="5" t="s">
        <v>28</v>
      </c>
      <c r="D659" s="3">
        <v>10692</v>
      </c>
    </row>
    <row r="660" spans="1:4" x14ac:dyDescent="0.25">
      <c r="A660" s="5">
        <v>1995</v>
      </c>
      <c r="B660" s="5" t="s">
        <v>11</v>
      </c>
      <c r="C660" s="5" t="s">
        <v>28</v>
      </c>
      <c r="D660" s="3">
        <v>9286</v>
      </c>
    </row>
    <row r="661" spans="1:4" x14ac:dyDescent="0.25">
      <c r="A661" s="5">
        <v>1996</v>
      </c>
      <c r="B661" s="5" t="s">
        <v>12</v>
      </c>
      <c r="C661" s="5" t="s">
        <v>28</v>
      </c>
      <c r="D661" s="3">
        <v>8962</v>
      </c>
    </row>
    <row r="662" spans="1:4" x14ac:dyDescent="0.25">
      <c r="A662" s="5">
        <v>1996</v>
      </c>
      <c r="B662" s="5" t="s">
        <v>13</v>
      </c>
      <c r="C662" s="5" t="s">
        <v>28</v>
      </c>
      <c r="D662" s="3">
        <v>9475</v>
      </c>
    </row>
    <row r="663" spans="1:4" x14ac:dyDescent="0.25">
      <c r="A663" s="5">
        <v>1996</v>
      </c>
      <c r="B663" s="5" t="s">
        <v>14</v>
      </c>
      <c r="C663" s="5" t="s">
        <v>28</v>
      </c>
      <c r="D663" s="3">
        <v>10397</v>
      </c>
    </row>
    <row r="664" spans="1:4" x14ac:dyDescent="0.25">
      <c r="A664" s="5">
        <v>1996</v>
      </c>
      <c r="B664" s="5" t="s">
        <v>15</v>
      </c>
      <c r="C664" s="5" t="s">
        <v>28</v>
      </c>
      <c r="D664" s="3">
        <v>10404</v>
      </c>
    </row>
    <row r="665" spans="1:4" x14ac:dyDescent="0.25">
      <c r="A665" s="5">
        <v>1996</v>
      </c>
      <c r="B665" s="5" t="s">
        <v>4</v>
      </c>
      <c r="C665" s="5" t="s">
        <v>28</v>
      </c>
      <c r="D665" s="3">
        <v>9567</v>
      </c>
    </row>
    <row r="666" spans="1:4" x14ac:dyDescent="0.25">
      <c r="A666" s="5">
        <v>1996</v>
      </c>
      <c r="B666" s="5" t="s">
        <v>5</v>
      </c>
      <c r="C666" s="5" t="s">
        <v>28</v>
      </c>
      <c r="D666" s="3">
        <v>8898</v>
      </c>
    </row>
    <row r="667" spans="1:4" x14ac:dyDescent="0.25">
      <c r="A667" s="5">
        <v>1996</v>
      </c>
      <c r="B667" s="5" t="s">
        <v>6</v>
      </c>
      <c r="C667" s="5" t="s">
        <v>28</v>
      </c>
      <c r="D667" s="3">
        <v>7573</v>
      </c>
    </row>
    <row r="668" spans="1:4" x14ac:dyDescent="0.25">
      <c r="A668" s="5">
        <v>1996</v>
      </c>
      <c r="B668" s="5" t="s">
        <v>7</v>
      </c>
      <c r="C668" s="5" t="s">
        <v>28</v>
      </c>
      <c r="D668" s="3">
        <v>8251</v>
      </c>
    </row>
    <row r="669" spans="1:4" x14ac:dyDescent="0.25">
      <c r="A669" s="5">
        <v>1996</v>
      </c>
      <c r="B669" s="5" t="s">
        <v>8</v>
      </c>
      <c r="C669" s="5" t="s">
        <v>28</v>
      </c>
      <c r="D669" s="3">
        <v>8794</v>
      </c>
    </row>
    <row r="670" spans="1:4" x14ac:dyDescent="0.25">
      <c r="A670" s="5">
        <v>1996</v>
      </c>
      <c r="B670" s="5" t="s">
        <v>9</v>
      </c>
      <c r="C670" s="5" t="s">
        <v>28</v>
      </c>
      <c r="D670" s="3">
        <v>10130</v>
      </c>
    </row>
    <row r="671" spans="1:4" x14ac:dyDescent="0.25">
      <c r="A671" s="5">
        <v>1996</v>
      </c>
      <c r="B671" s="5" t="s">
        <v>10</v>
      </c>
      <c r="C671" s="5" t="s">
        <v>28</v>
      </c>
      <c r="D671" s="3">
        <v>9347</v>
      </c>
    </row>
    <row r="672" spans="1:4" x14ac:dyDescent="0.25">
      <c r="A672" s="5">
        <v>1996</v>
      </c>
      <c r="B672" s="5" t="s">
        <v>11</v>
      </c>
      <c r="C672" s="5" t="s">
        <v>28</v>
      </c>
      <c r="D672" s="3">
        <v>9917</v>
      </c>
    </row>
    <row r="673" spans="1:4" x14ac:dyDescent="0.25">
      <c r="A673" s="5">
        <v>1997</v>
      </c>
      <c r="B673" s="5" t="s">
        <v>12</v>
      </c>
      <c r="C673" s="5" t="s">
        <v>28</v>
      </c>
      <c r="D673" s="3">
        <v>8930</v>
      </c>
    </row>
    <row r="674" spans="1:4" x14ac:dyDescent="0.25">
      <c r="A674" s="5">
        <v>1997</v>
      </c>
      <c r="B674" s="5" t="s">
        <v>13</v>
      </c>
      <c r="C674" s="5" t="s">
        <v>28</v>
      </c>
      <c r="D674" s="3">
        <v>7939</v>
      </c>
    </row>
    <row r="675" spans="1:4" x14ac:dyDescent="0.25">
      <c r="A675" s="5">
        <v>1997</v>
      </c>
      <c r="B675" s="5" t="s">
        <v>14</v>
      </c>
      <c r="C675" s="5" t="s">
        <v>28</v>
      </c>
      <c r="D675" s="3">
        <v>9702</v>
      </c>
    </row>
    <row r="676" spans="1:4" x14ac:dyDescent="0.25">
      <c r="A676" s="5">
        <v>1997</v>
      </c>
      <c r="B676" s="5" t="s">
        <v>15</v>
      </c>
      <c r="C676" s="5" t="s">
        <v>28</v>
      </c>
      <c r="D676" s="3">
        <v>9323</v>
      </c>
    </row>
    <row r="677" spans="1:4" x14ac:dyDescent="0.25">
      <c r="A677" s="5">
        <v>1997</v>
      </c>
      <c r="B677" s="5" t="s">
        <v>4</v>
      </c>
      <c r="C677" s="5" t="s">
        <v>28</v>
      </c>
      <c r="D677" s="3">
        <v>9146</v>
      </c>
    </row>
    <row r="678" spans="1:4" x14ac:dyDescent="0.25">
      <c r="A678" s="5">
        <v>1997</v>
      </c>
      <c r="B678" s="5" t="s">
        <v>5</v>
      </c>
      <c r="C678" s="5" t="s">
        <v>28</v>
      </c>
      <c r="D678" s="3">
        <v>8122</v>
      </c>
    </row>
    <row r="679" spans="1:4" x14ac:dyDescent="0.25">
      <c r="A679" s="5">
        <v>1997</v>
      </c>
      <c r="B679" s="5" t="s">
        <v>6</v>
      </c>
      <c r="C679" s="5" t="s">
        <v>28</v>
      </c>
      <c r="D679" s="3">
        <v>8914</v>
      </c>
    </row>
    <row r="680" spans="1:4" x14ac:dyDescent="0.25">
      <c r="A680" s="5">
        <v>1997</v>
      </c>
      <c r="B680" s="5" t="s">
        <v>7</v>
      </c>
      <c r="C680" s="5" t="s">
        <v>28</v>
      </c>
      <c r="D680" s="3">
        <v>9473</v>
      </c>
    </row>
    <row r="681" spans="1:4" x14ac:dyDescent="0.25">
      <c r="A681" s="5">
        <v>1997</v>
      </c>
      <c r="B681" s="5" t="s">
        <v>8</v>
      </c>
      <c r="C681" s="5" t="s">
        <v>28</v>
      </c>
      <c r="D681" s="3">
        <v>12511</v>
      </c>
    </row>
    <row r="682" spans="1:4" x14ac:dyDescent="0.25">
      <c r="A682" s="5">
        <v>1997</v>
      </c>
      <c r="B682" s="5" t="s">
        <v>9</v>
      </c>
      <c r="C682" s="5" t="s">
        <v>28</v>
      </c>
      <c r="D682" s="3">
        <v>11644</v>
      </c>
    </row>
    <row r="683" spans="1:4" x14ac:dyDescent="0.25">
      <c r="A683" s="5">
        <v>1997</v>
      </c>
      <c r="B683" s="5" t="s">
        <v>10</v>
      </c>
      <c r="C683" s="5" t="s">
        <v>28</v>
      </c>
      <c r="D683" s="3">
        <v>14058</v>
      </c>
    </row>
    <row r="684" spans="1:4" x14ac:dyDescent="0.25">
      <c r="A684" s="5">
        <v>1997</v>
      </c>
      <c r="B684" s="5" t="s">
        <v>11</v>
      </c>
      <c r="C684" s="5" t="s">
        <v>28</v>
      </c>
      <c r="D684" s="3">
        <v>10335</v>
      </c>
    </row>
    <row r="685" spans="1:4" x14ac:dyDescent="0.25">
      <c r="A685" s="5">
        <v>1998</v>
      </c>
      <c r="B685" s="5" t="s">
        <v>12</v>
      </c>
      <c r="C685" s="5" t="s">
        <v>28</v>
      </c>
      <c r="D685" s="3">
        <v>10452</v>
      </c>
    </row>
    <row r="686" spans="1:4" x14ac:dyDescent="0.25">
      <c r="A686" s="5">
        <v>1998</v>
      </c>
      <c r="B686" s="5" t="s">
        <v>13</v>
      </c>
      <c r="C686" s="5" t="s">
        <v>28</v>
      </c>
      <c r="D686" s="3">
        <v>9703</v>
      </c>
    </row>
    <row r="687" spans="1:4" x14ac:dyDescent="0.25">
      <c r="A687" s="5">
        <v>1998</v>
      </c>
      <c r="B687" s="5" t="s">
        <v>14</v>
      </c>
      <c r="C687" s="5" t="s">
        <v>28</v>
      </c>
      <c r="D687" s="3">
        <v>12309</v>
      </c>
    </row>
    <row r="688" spans="1:4" x14ac:dyDescent="0.25">
      <c r="A688" s="5">
        <v>1998</v>
      </c>
      <c r="B688" s="5" t="s">
        <v>15</v>
      </c>
      <c r="C688" s="5" t="s">
        <v>28</v>
      </c>
      <c r="D688" s="3">
        <v>12955</v>
      </c>
    </row>
    <row r="689" spans="1:4" x14ac:dyDescent="0.25">
      <c r="A689" s="5">
        <v>1998</v>
      </c>
      <c r="B689" s="5" t="s">
        <v>4</v>
      </c>
      <c r="C689" s="5" t="s">
        <v>28</v>
      </c>
      <c r="D689" s="3">
        <v>12898</v>
      </c>
    </row>
    <row r="690" spans="1:4" x14ac:dyDescent="0.25">
      <c r="A690" s="5">
        <v>1998</v>
      </c>
      <c r="B690" s="5" t="s">
        <v>5</v>
      </c>
      <c r="C690" s="5" t="s">
        <v>28</v>
      </c>
      <c r="D690" s="3">
        <v>11254</v>
      </c>
    </row>
    <row r="691" spans="1:4" x14ac:dyDescent="0.25">
      <c r="A691" s="5">
        <v>1998</v>
      </c>
      <c r="B691" s="5" t="s">
        <v>6</v>
      </c>
      <c r="C691" s="5" t="s">
        <v>28</v>
      </c>
      <c r="D691" s="3">
        <v>11166</v>
      </c>
    </row>
    <row r="692" spans="1:4" x14ac:dyDescent="0.25">
      <c r="A692" s="5">
        <v>1998</v>
      </c>
      <c r="B692" s="5" t="s">
        <v>7</v>
      </c>
      <c r="C692" s="5" t="s">
        <v>28</v>
      </c>
      <c r="D692" s="3">
        <v>13621</v>
      </c>
    </row>
    <row r="693" spans="1:4" x14ac:dyDescent="0.25">
      <c r="A693" s="5">
        <v>1998</v>
      </c>
      <c r="B693" s="5" t="s">
        <v>8</v>
      </c>
      <c r="C693" s="5" t="s">
        <v>28</v>
      </c>
      <c r="D693" s="3">
        <v>14701</v>
      </c>
    </row>
    <row r="694" spans="1:4" x14ac:dyDescent="0.25">
      <c r="A694" s="5">
        <v>1998</v>
      </c>
      <c r="B694" s="5" t="s">
        <v>9</v>
      </c>
      <c r="C694" s="5" t="s">
        <v>28</v>
      </c>
      <c r="D694" s="3">
        <v>17551</v>
      </c>
    </row>
    <row r="695" spans="1:4" x14ac:dyDescent="0.25">
      <c r="A695" s="5">
        <v>1998</v>
      </c>
      <c r="B695" s="5" t="s">
        <v>10</v>
      </c>
      <c r="C695" s="5" t="s">
        <v>28</v>
      </c>
      <c r="D695" s="3">
        <v>19528</v>
      </c>
    </row>
    <row r="696" spans="1:4" x14ac:dyDescent="0.25">
      <c r="A696" s="5">
        <v>1998</v>
      </c>
      <c r="B696" s="5" t="s">
        <v>11</v>
      </c>
      <c r="C696" s="5" t="s">
        <v>28</v>
      </c>
      <c r="D696" s="3">
        <v>16768</v>
      </c>
    </row>
    <row r="697" spans="1:4" x14ac:dyDescent="0.25">
      <c r="A697" s="5">
        <v>1999</v>
      </c>
      <c r="B697" s="5" t="s">
        <v>12</v>
      </c>
      <c r="C697" s="5" t="s">
        <v>28</v>
      </c>
      <c r="D697" s="3">
        <v>15519</v>
      </c>
    </row>
    <row r="698" spans="1:4" x14ac:dyDescent="0.25">
      <c r="A698" s="5">
        <v>1999</v>
      </c>
      <c r="B698" s="5" t="s">
        <v>13</v>
      </c>
      <c r="C698" s="5" t="s">
        <v>28</v>
      </c>
      <c r="D698" s="3">
        <v>17131</v>
      </c>
    </row>
    <row r="699" spans="1:4" x14ac:dyDescent="0.25">
      <c r="A699" s="5">
        <v>1999</v>
      </c>
      <c r="B699" s="5" t="s">
        <v>14</v>
      </c>
      <c r="C699" s="5" t="s">
        <v>28</v>
      </c>
      <c r="D699" s="3">
        <v>18341</v>
      </c>
    </row>
    <row r="700" spans="1:4" x14ac:dyDescent="0.25">
      <c r="A700" s="5">
        <v>1999</v>
      </c>
      <c r="B700" s="5" t="s">
        <v>15</v>
      </c>
      <c r="C700" s="5" t="s">
        <v>28</v>
      </c>
      <c r="D700" s="3">
        <v>18327</v>
      </c>
    </row>
    <row r="701" spans="1:4" x14ac:dyDescent="0.25">
      <c r="A701" s="5">
        <v>1999</v>
      </c>
      <c r="B701" s="5" t="s">
        <v>4</v>
      </c>
      <c r="C701" s="5" t="s">
        <v>28</v>
      </c>
      <c r="D701" s="3">
        <v>22052</v>
      </c>
    </row>
    <row r="702" spans="1:4" x14ac:dyDescent="0.25">
      <c r="A702" s="5">
        <v>1999</v>
      </c>
      <c r="B702" s="5" t="s">
        <v>5</v>
      </c>
      <c r="C702" s="5" t="s">
        <v>28</v>
      </c>
      <c r="D702" s="3">
        <v>20728</v>
      </c>
    </row>
    <row r="703" spans="1:4" x14ac:dyDescent="0.25">
      <c r="A703" s="5">
        <v>1999</v>
      </c>
      <c r="B703" s="5" t="s">
        <v>6</v>
      </c>
      <c r="C703" s="5" t="s">
        <v>28</v>
      </c>
      <c r="D703" s="3">
        <v>18394</v>
      </c>
    </row>
    <row r="704" spans="1:4" x14ac:dyDescent="0.25">
      <c r="A704" s="5">
        <v>1999</v>
      </c>
      <c r="B704" s="5" t="s">
        <v>7</v>
      </c>
      <c r="C704" s="5" t="s">
        <v>28</v>
      </c>
      <c r="D704" s="3">
        <v>21329</v>
      </c>
    </row>
    <row r="705" spans="1:4" x14ac:dyDescent="0.25">
      <c r="A705" s="5">
        <v>1999</v>
      </c>
      <c r="B705" s="5" t="s">
        <v>8</v>
      </c>
      <c r="C705" s="5" t="s">
        <v>28</v>
      </c>
      <c r="D705" s="3">
        <v>25572</v>
      </c>
    </row>
    <row r="706" spans="1:4" x14ac:dyDescent="0.25">
      <c r="A706" s="5">
        <v>1999</v>
      </c>
      <c r="B706" s="5" t="s">
        <v>9</v>
      </c>
      <c r="C706" s="5" t="s">
        <v>28</v>
      </c>
      <c r="D706" s="3">
        <v>24957</v>
      </c>
    </row>
    <row r="707" spans="1:4" x14ac:dyDescent="0.25">
      <c r="A707" s="5">
        <v>1999</v>
      </c>
      <c r="B707" s="5" t="s">
        <v>10</v>
      </c>
      <c r="C707" s="5" t="s">
        <v>28</v>
      </c>
      <c r="D707" s="3">
        <v>25692</v>
      </c>
    </row>
    <row r="708" spans="1:4" x14ac:dyDescent="0.25">
      <c r="A708" s="5">
        <v>1999</v>
      </c>
      <c r="B708" s="5" t="s">
        <v>11</v>
      </c>
      <c r="C708" s="5" t="s">
        <v>28</v>
      </c>
      <c r="D708" s="3">
        <v>21146</v>
      </c>
    </row>
    <row r="709" spans="1:4" x14ac:dyDescent="0.25">
      <c r="A709" s="5">
        <v>2000</v>
      </c>
      <c r="B709" s="5" t="s">
        <v>12</v>
      </c>
      <c r="C709" s="5" t="s">
        <v>28</v>
      </c>
      <c r="D709" s="3">
        <v>20205</v>
      </c>
    </row>
    <row r="710" spans="1:4" x14ac:dyDescent="0.25">
      <c r="A710" s="5">
        <v>2000</v>
      </c>
      <c r="B710" s="5" t="s">
        <v>13</v>
      </c>
      <c r="C710" s="5" t="s">
        <v>28</v>
      </c>
      <c r="D710" s="3">
        <v>19767</v>
      </c>
    </row>
    <row r="711" spans="1:4" x14ac:dyDescent="0.25">
      <c r="A711" s="5">
        <v>2000</v>
      </c>
      <c r="B711" s="5" t="s">
        <v>14</v>
      </c>
      <c r="C711" s="5" t="s">
        <v>28</v>
      </c>
      <c r="D711" s="3">
        <v>24594</v>
      </c>
    </row>
    <row r="712" spans="1:4" x14ac:dyDescent="0.25">
      <c r="A712" s="5">
        <v>2000</v>
      </c>
      <c r="B712" s="5" t="s">
        <v>15</v>
      </c>
      <c r="C712" s="5" t="s">
        <v>28</v>
      </c>
      <c r="D712" s="3">
        <v>24972</v>
      </c>
    </row>
    <row r="713" spans="1:4" x14ac:dyDescent="0.25">
      <c r="A713" s="5">
        <v>2000</v>
      </c>
      <c r="B713" s="5" t="s">
        <v>4</v>
      </c>
      <c r="C713" s="5" t="s">
        <v>28</v>
      </c>
      <c r="D713" s="3">
        <v>23291</v>
      </c>
    </row>
    <row r="714" spans="1:4" x14ac:dyDescent="0.25">
      <c r="A714" s="5">
        <v>2000</v>
      </c>
      <c r="B714" s="5" t="s">
        <v>5</v>
      </c>
      <c r="C714" s="5" t="s">
        <v>28</v>
      </c>
      <c r="D714" s="3">
        <v>22253</v>
      </c>
    </row>
    <row r="715" spans="1:4" x14ac:dyDescent="0.25">
      <c r="A715" s="5">
        <v>2000</v>
      </c>
      <c r="B715" s="5" t="s">
        <v>6</v>
      </c>
      <c r="C715" s="5" t="s">
        <v>28</v>
      </c>
      <c r="D715" s="3">
        <v>21405</v>
      </c>
    </row>
    <row r="716" spans="1:4" x14ac:dyDescent="0.25">
      <c r="A716" s="5">
        <v>2000</v>
      </c>
      <c r="B716" s="5" t="s">
        <v>7</v>
      </c>
      <c r="C716" s="5" t="s">
        <v>28</v>
      </c>
      <c r="D716" s="3">
        <v>23370</v>
      </c>
    </row>
    <row r="717" spans="1:4" x14ac:dyDescent="0.25">
      <c r="A717" s="5">
        <v>2000</v>
      </c>
      <c r="B717" s="5" t="s">
        <v>8</v>
      </c>
      <c r="C717" s="5" t="s">
        <v>28</v>
      </c>
      <c r="D717" s="3">
        <v>26636</v>
      </c>
    </row>
    <row r="718" spans="1:4" x14ac:dyDescent="0.25">
      <c r="A718" s="5">
        <v>2000</v>
      </c>
      <c r="B718" s="5" t="s">
        <v>9</v>
      </c>
      <c r="C718" s="5" t="s">
        <v>28</v>
      </c>
      <c r="D718" s="3">
        <v>26353</v>
      </c>
    </row>
    <row r="719" spans="1:4" x14ac:dyDescent="0.25">
      <c r="A719" s="5">
        <v>2000</v>
      </c>
      <c r="B719" s="5" t="s">
        <v>10</v>
      </c>
      <c r="C719" s="5" t="s">
        <v>28</v>
      </c>
      <c r="D719" s="3">
        <v>23641</v>
      </c>
    </row>
    <row r="720" spans="1:4" x14ac:dyDescent="0.25">
      <c r="A720" s="5">
        <v>2000</v>
      </c>
      <c r="B720" s="5" t="s">
        <v>11</v>
      </c>
      <c r="C720" s="5" t="s">
        <v>28</v>
      </c>
      <c r="D720" s="3">
        <v>20433</v>
      </c>
    </row>
    <row r="721" spans="1:4" x14ac:dyDescent="0.25">
      <c r="A721" s="5">
        <v>2001</v>
      </c>
      <c r="B721" s="5" t="s">
        <v>12</v>
      </c>
      <c r="C721" s="5" t="s">
        <v>28</v>
      </c>
      <c r="D721" s="3">
        <v>17777</v>
      </c>
    </row>
    <row r="722" spans="1:4" x14ac:dyDescent="0.25">
      <c r="A722" s="5">
        <v>2001</v>
      </c>
      <c r="B722" s="5" t="s">
        <v>13</v>
      </c>
      <c r="C722" s="5" t="s">
        <v>28</v>
      </c>
      <c r="D722" s="3">
        <v>19868</v>
      </c>
    </row>
    <row r="723" spans="1:4" x14ac:dyDescent="0.25">
      <c r="A723" s="5">
        <v>2001</v>
      </c>
      <c r="B723" s="5" t="s">
        <v>14</v>
      </c>
      <c r="C723" s="5" t="s">
        <v>28</v>
      </c>
      <c r="D723" s="3">
        <v>24488</v>
      </c>
    </row>
    <row r="724" spans="1:4" x14ac:dyDescent="0.25">
      <c r="A724" s="5">
        <v>2001</v>
      </c>
      <c r="B724" s="5" t="s">
        <v>15</v>
      </c>
      <c r="C724" s="5" t="s">
        <v>28</v>
      </c>
      <c r="D724" s="3">
        <v>27802</v>
      </c>
    </row>
    <row r="725" spans="1:4" x14ac:dyDescent="0.25">
      <c r="A725" s="5">
        <v>2001</v>
      </c>
      <c r="B725" s="5" t="s">
        <v>4</v>
      </c>
      <c r="C725" s="5" t="s">
        <v>28</v>
      </c>
      <c r="D725" s="3">
        <v>25961</v>
      </c>
    </row>
    <row r="726" spans="1:4" x14ac:dyDescent="0.25">
      <c r="A726" s="5">
        <v>2001</v>
      </c>
      <c r="B726" s="5" t="s">
        <v>5</v>
      </c>
      <c r="C726" s="5" t="s">
        <v>28</v>
      </c>
      <c r="D726" s="3">
        <v>22822</v>
      </c>
    </row>
    <row r="727" spans="1:4" x14ac:dyDescent="0.25">
      <c r="A727" s="5">
        <v>2001</v>
      </c>
      <c r="B727" s="5" t="s">
        <v>6</v>
      </c>
      <c r="C727" s="5" t="s">
        <v>28</v>
      </c>
      <c r="D727" s="3">
        <v>19675</v>
      </c>
    </row>
    <row r="728" spans="1:4" x14ac:dyDescent="0.25">
      <c r="A728" s="5">
        <v>2001</v>
      </c>
      <c r="B728" s="5" t="s">
        <v>7</v>
      </c>
      <c r="C728" s="5" t="s">
        <v>28</v>
      </c>
      <c r="D728" s="3">
        <v>23694</v>
      </c>
    </row>
    <row r="729" spans="1:4" x14ac:dyDescent="0.25">
      <c r="A729" s="5">
        <v>2001</v>
      </c>
      <c r="B729" s="5" t="s">
        <v>8</v>
      </c>
      <c r="C729" s="5" t="s">
        <v>28</v>
      </c>
      <c r="D729" s="3">
        <v>27492</v>
      </c>
    </row>
    <row r="730" spans="1:4" x14ac:dyDescent="0.25">
      <c r="A730" s="5">
        <v>2001</v>
      </c>
      <c r="B730" s="5" t="s">
        <v>9</v>
      </c>
      <c r="C730" s="5" t="s">
        <v>28</v>
      </c>
      <c r="D730" s="3">
        <v>23188</v>
      </c>
    </row>
    <row r="731" spans="1:4" x14ac:dyDescent="0.25">
      <c r="A731" s="5">
        <v>2001</v>
      </c>
      <c r="B731" s="5" t="s">
        <v>10</v>
      </c>
      <c r="C731" s="5" t="s">
        <v>28</v>
      </c>
      <c r="D731" s="3">
        <v>29663</v>
      </c>
    </row>
    <row r="732" spans="1:4" x14ac:dyDescent="0.25">
      <c r="A732" s="5">
        <v>2001</v>
      </c>
      <c r="B732" s="5" t="s">
        <v>11</v>
      </c>
      <c r="C732" s="5" t="s">
        <v>28</v>
      </c>
      <c r="D732" s="3">
        <v>18122</v>
      </c>
    </row>
    <row r="733" spans="1:4" x14ac:dyDescent="0.25">
      <c r="A733" s="5">
        <v>2002</v>
      </c>
      <c r="B733" s="5" t="s">
        <v>12</v>
      </c>
      <c r="C733" s="5" t="s">
        <v>28</v>
      </c>
      <c r="D733" s="3">
        <v>16198</v>
      </c>
    </row>
    <row r="734" spans="1:4" x14ac:dyDescent="0.25">
      <c r="A734" s="5">
        <v>2002</v>
      </c>
      <c r="B734" s="5" t="s">
        <v>13</v>
      </c>
      <c r="C734" s="5" t="s">
        <v>28</v>
      </c>
      <c r="D734" s="3">
        <v>18087</v>
      </c>
    </row>
    <row r="735" spans="1:4" x14ac:dyDescent="0.25">
      <c r="A735" s="5">
        <v>2002</v>
      </c>
      <c r="B735" s="5" t="s">
        <v>14</v>
      </c>
      <c r="C735" s="5" t="s">
        <v>28</v>
      </c>
      <c r="D735" s="3">
        <v>19218</v>
      </c>
    </row>
    <row r="736" spans="1:4" x14ac:dyDescent="0.25">
      <c r="A736" s="5">
        <v>2002</v>
      </c>
      <c r="B736" s="5" t="s">
        <v>15</v>
      </c>
      <c r="C736" s="5" t="s">
        <v>28</v>
      </c>
      <c r="D736" s="3">
        <v>24095</v>
      </c>
    </row>
    <row r="737" spans="1:4" x14ac:dyDescent="0.25">
      <c r="A737" s="5">
        <v>2002</v>
      </c>
      <c r="B737" s="5" t="s">
        <v>4</v>
      </c>
      <c r="C737" s="5" t="s">
        <v>28</v>
      </c>
      <c r="D737" s="3">
        <v>24348</v>
      </c>
    </row>
    <row r="738" spans="1:4" x14ac:dyDescent="0.25">
      <c r="A738" s="5">
        <v>2002</v>
      </c>
      <c r="B738" s="5" t="s">
        <v>5</v>
      </c>
      <c r="C738" s="5" t="s">
        <v>28</v>
      </c>
      <c r="D738" s="3">
        <v>21295</v>
      </c>
    </row>
    <row r="739" spans="1:4" x14ac:dyDescent="0.25">
      <c r="A739" s="5">
        <v>2002</v>
      </c>
      <c r="B739" s="5" t="s">
        <v>6</v>
      </c>
      <c r="C739" s="5" t="s">
        <v>28</v>
      </c>
      <c r="D739" s="3">
        <v>18760</v>
      </c>
    </row>
    <row r="740" spans="1:4" x14ac:dyDescent="0.25">
      <c r="A740" s="5">
        <v>2002</v>
      </c>
      <c r="B740" s="5" t="s">
        <v>7</v>
      </c>
      <c r="C740" s="5" t="s">
        <v>28</v>
      </c>
      <c r="D740" s="3">
        <v>21894</v>
      </c>
    </row>
    <row r="741" spans="1:4" x14ac:dyDescent="0.25">
      <c r="A741" s="5">
        <v>2002</v>
      </c>
      <c r="B741" s="5" t="s">
        <v>8</v>
      </c>
      <c r="C741" s="5" t="s">
        <v>28</v>
      </c>
      <c r="D741" s="3">
        <v>26356</v>
      </c>
    </row>
    <row r="742" spans="1:4" x14ac:dyDescent="0.25">
      <c r="A742" s="5">
        <v>2002</v>
      </c>
      <c r="B742" s="5" t="s">
        <v>9</v>
      </c>
      <c r="C742" s="5" t="s">
        <v>28</v>
      </c>
      <c r="D742" s="3">
        <v>25646</v>
      </c>
    </row>
    <row r="743" spans="1:4" x14ac:dyDescent="0.25">
      <c r="A743" s="5">
        <v>2002</v>
      </c>
      <c r="B743" s="5" t="s">
        <v>10</v>
      </c>
      <c r="C743" s="5" t="s">
        <v>28</v>
      </c>
      <c r="D743" s="3">
        <v>26177</v>
      </c>
    </row>
    <row r="744" spans="1:4" x14ac:dyDescent="0.25">
      <c r="A744" s="5">
        <v>2002</v>
      </c>
      <c r="B744" s="5" t="s">
        <v>11</v>
      </c>
      <c r="C744" s="5" t="s">
        <v>28</v>
      </c>
      <c r="D744" s="3">
        <v>20363</v>
      </c>
    </row>
    <row r="745" spans="1:4" x14ac:dyDescent="0.25">
      <c r="A745" s="5">
        <v>2003</v>
      </c>
      <c r="B745" s="5" t="s">
        <v>12</v>
      </c>
      <c r="C745" s="5" t="s">
        <v>28</v>
      </c>
      <c r="D745" s="3">
        <v>19904</v>
      </c>
    </row>
    <row r="746" spans="1:4" x14ac:dyDescent="0.25">
      <c r="A746" s="5">
        <v>2003</v>
      </c>
      <c r="B746" s="5" t="s">
        <v>13</v>
      </c>
      <c r="C746" s="5" t="s">
        <v>28</v>
      </c>
      <c r="D746" s="3">
        <v>18999</v>
      </c>
    </row>
    <row r="747" spans="1:4" x14ac:dyDescent="0.25">
      <c r="A747" s="5">
        <v>2003</v>
      </c>
      <c r="B747" s="5" t="s">
        <v>14</v>
      </c>
      <c r="C747" s="5" t="s">
        <v>28</v>
      </c>
      <c r="D747" s="3">
        <v>23135</v>
      </c>
    </row>
    <row r="748" spans="1:4" x14ac:dyDescent="0.25">
      <c r="A748" s="5">
        <v>2003</v>
      </c>
      <c r="B748" s="5" t="s">
        <v>15</v>
      </c>
      <c r="C748" s="5" t="s">
        <v>28</v>
      </c>
      <c r="D748" s="3">
        <v>28741</v>
      </c>
    </row>
    <row r="749" spans="1:4" x14ac:dyDescent="0.25">
      <c r="A749" s="5">
        <v>2003</v>
      </c>
      <c r="B749" s="5" t="s">
        <v>4</v>
      </c>
      <c r="C749" s="5" t="s">
        <v>28</v>
      </c>
      <c r="D749" s="3">
        <v>29878</v>
      </c>
    </row>
    <row r="750" spans="1:4" x14ac:dyDescent="0.25">
      <c r="A750" s="5">
        <v>2003</v>
      </c>
      <c r="B750" s="5" t="s">
        <v>5</v>
      </c>
      <c r="C750" s="5" t="s">
        <v>28</v>
      </c>
      <c r="D750" s="3">
        <v>24099</v>
      </c>
    </row>
    <row r="751" spans="1:4" x14ac:dyDescent="0.25">
      <c r="A751" s="5">
        <v>2003</v>
      </c>
      <c r="B751" s="5" t="s">
        <v>6</v>
      </c>
      <c r="C751" s="5" t="s">
        <v>28</v>
      </c>
      <c r="D751" s="3">
        <v>21558</v>
      </c>
    </row>
    <row r="752" spans="1:4" x14ac:dyDescent="0.25">
      <c r="A752" s="5">
        <v>2003</v>
      </c>
      <c r="B752" s="5" t="s">
        <v>7</v>
      </c>
      <c r="C752" s="5" t="s">
        <v>28</v>
      </c>
      <c r="D752" s="3">
        <v>24613</v>
      </c>
    </row>
    <row r="753" spans="1:4" x14ac:dyDescent="0.25">
      <c r="A753" s="5">
        <v>2003</v>
      </c>
      <c r="B753" s="5" t="s">
        <v>8</v>
      </c>
      <c r="C753" s="5" t="s">
        <v>28</v>
      </c>
      <c r="D753" s="3">
        <v>28272</v>
      </c>
    </row>
    <row r="754" spans="1:4" x14ac:dyDescent="0.25">
      <c r="A754" s="5">
        <v>2003</v>
      </c>
      <c r="B754" s="5" t="s">
        <v>9</v>
      </c>
      <c r="C754" s="5" t="s">
        <v>28</v>
      </c>
      <c r="D754" s="3">
        <v>29105</v>
      </c>
    </row>
    <row r="755" spans="1:4" x14ac:dyDescent="0.25">
      <c r="A755" s="5">
        <v>2003</v>
      </c>
      <c r="B755" s="5" t="s">
        <v>10</v>
      </c>
      <c r="C755" s="5" t="s">
        <v>28</v>
      </c>
      <c r="D755" s="3">
        <v>26939</v>
      </c>
    </row>
    <row r="756" spans="1:4" x14ac:dyDescent="0.25">
      <c r="A756" s="5">
        <v>2003</v>
      </c>
      <c r="B756" s="5" t="s">
        <v>11</v>
      </c>
      <c r="C756" s="5" t="s">
        <v>28</v>
      </c>
      <c r="D756" s="3">
        <v>22338</v>
      </c>
    </row>
    <row r="757" spans="1:4" x14ac:dyDescent="0.25">
      <c r="A757" s="5">
        <v>2004</v>
      </c>
      <c r="B757" s="5" t="s">
        <v>12</v>
      </c>
      <c r="C757" s="5" t="s">
        <v>28</v>
      </c>
      <c r="D757" s="3">
        <v>21965</v>
      </c>
    </row>
    <row r="758" spans="1:4" x14ac:dyDescent="0.25">
      <c r="A758" s="5">
        <v>2004</v>
      </c>
      <c r="B758" s="5" t="s">
        <v>13</v>
      </c>
      <c r="C758" s="5" t="s">
        <v>28</v>
      </c>
      <c r="D758" s="3">
        <v>20434</v>
      </c>
    </row>
    <row r="759" spans="1:4" x14ac:dyDescent="0.25">
      <c r="A759" s="5">
        <v>2004</v>
      </c>
      <c r="B759" s="5" t="s">
        <v>14</v>
      </c>
      <c r="C759" s="5" t="s">
        <v>28</v>
      </c>
      <c r="D759" s="3">
        <v>27857</v>
      </c>
    </row>
    <row r="760" spans="1:4" x14ac:dyDescent="0.25">
      <c r="A760" s="5">
        <v>2004</v>
      </c>
      <c r="B760" s="5" t="s">
        <v>15</v>
      </c>
      <c r="C760" s="5" t="s">
        <v>28</v>
      </c>
      <c r="D760" s="3">
        <v>28929</v>
      </c>
    </row>
    <row r="761" spans="1:4" x14ac:dyDescent="0.25">
      <c r="A761" s="5">
        <v>2004</v>
      </c>
      <c r="B761" s="5" t="s">
        <v>4</v>
      </c>
      <c r="C761" s="5" t="s">
        <v>28</v>
      </c>
      <c r="D761" s="3">
        <v>28008</v>
      </c>
    </row>
    <row r="762" spans="1:4" x14ac:dyDescent="0.25">
      <c r="A762" s="5">
        <v>2004</v>
      </c>
      <c r="B762" s="5" t="s">
        <v>5</v>
      </c>
      <c r="C762" s="5" t="s">
        <v>28</v>
      </c>
      <c r="D762" s="3">
        <v>28833</v>
      </c>
    </row>
    <row r="763" spans="1:4" x14ac:dyDescent="0.25">
      <c r="A763" s="5">
        <v>2004</v>
      </c>
      <c r="B763" s="5" t="s">
        <v>6</v>
      </c>
      <c r="C763" s="5" t="s">
        <v>28</v>
      </c>
      <c r="D763" s="3">
        <v>23221</v>
      </c>
    </row>
    <row r="764" spans="1:4" x14ac:dyDescent="0.25">
      <c r="A764" s="5">
        <v>2004</v>
      </c>
      <c r="B764" s="5" t="s">
        <v>7</v>
      </c>
      <c r="C764" s="5" t="s">
        <v>28</v>
      </c>
      <c r="D764" s="3">
        <v>24982</v>
      </c>
    </row>
    <row r="765" spans="1:4" x14ac:dyDescent="0.25">
      <c r="A765" s="5">
        <v>2004</v>
      </c>
      <c r="B765" s="5" t="s">
        <v>8</v>
      </c>
      <c r="C765" s="5" t="s">
        <v>28</v>
      </c>
      <c r="D765" s="3">
        <v>29631</v>
      </c>
    </row>
    <row r="766" spans="1:4" x14ac:dyDescent="0.25">
      <c r="A766" s="5">
        <v>2004</v>
      </c>
      <c r="B766" s="5" t="s">
        <v>9</v>
      </c>
      <c r="C766" s="5" t="s">
        <v>28</v>
      </c>
      <c r="D766" s="3">
        <v>30981</v>
      </c>
    </row>
    <row r="767" spans="1:4" x14ac:dyDescent="0.25">
      <c r="A767" s="5">
        <v>2004</v>
      </c>
      <c r="B767" s="5" t="s">
        <v>10</v>
      </c>
      <c r="C767" s="5" t="s">
        <v>28</v>
      </c>
      <c r="D767" s="3">
        <v>28453</v>
      </c>
    </row>
    <row r="768" spans="1:4" x14ac:dyDescent="0.25">
      <c r="A768" s="5">
        <v>2004</v>
      </c>
      <c r="B768" s="5" t="s">
        <v>11</v>
      </c>
      <c r="C768" s="5" t="s">
        <v>28</v>
      </c>
      <c r="D768" s="3">
        <v>23064</v>
      </c>
    </row>
    <row r="769" spans="1:4" x14ac:dyDescent="0.25">
      <c r="A769" s="5">
        <v>2005</v>
      </c>
      <c r="B769" s="5" t="s">
        <v>12</v>
      </c>
      <c r="C769" s="5" t="s">
        <v>28</v>
      </c>
      <c r="D769" s="3">
        <v>21762</v>
      </c>
    </row>
    <row r="770" spans="1:4" x14ac:dyDescent="0.25">
      <c r="A770" s="5">
        <v>2005</v>
      </c>
      <c r="B770" s="5" t="s">
        <v>13</v>
      </c>
      <c r="C770" s="5" t="s">
        <v>28</v>
      </c>
      <c r="D770" s="3">
        <v>21998</v>
      </c>
    </row>
    <row r="771" spans="1:4" x14ac:dyDescent="0.25">
      <c r="A771" s="5">
        <v>2005</v>
      </c>
      <c r="B771" s="5" t="s">
        <v>14</v>
      </c>
      <c r="C771" s="5" t="s">
        <v>28</v>
      </c>
      <c r="D771" s="3">
        <v>26143</v>
      </c>
    </row>
    <row r="772" spans="1:4" x14ac:dyDescent="0.25">
      <c r="A772" s="5">
        <v>2005</v>
      </c>
      <c r="B772" s="5" t="s">
        <v>15</v>
      </c>
      <c r="C772" s="5" t="s">
        <v>28</v>
      </c>
      <c r="D772" s="3">
        <v>30834</v>
      </c>
    </row>
    <row r="773" spans="1:4" x14ac:dyDescent="0.25">
      <c r="A773" s="5">
        <v>2005</v>
      </c>
      <c r="B773" s="5" t="s">
        <v>4</v>
      </c>
      <c r="C773" s="5" t="s">
        <v>28</v>
      </c>
      <c r="D773" s="3">
        <v>29072</v>
      </c>
    </row>
    <row r="774" spans="1:4" x14ac:dyDescent="0.25">
      <c r="A774" s="5">
        <v>2005</v>
      </c>
      <c r="B774" s="5" t="s">
        <v>5</v>
      </c>
      <c r="C774" s="5" t="s">
        <v>28</v>
      </c>
      <c r="D774" s="3">
        <v>26309</v>
      </c>
    </row>
    <row r="775" spans="1:4" x14ac:dyDescent="0.25">
      <c r="A775" s="5">
        <v>2005</v>
      </c>
      <c r="B775" s="5" t="s">
        <v>6</v>
      </c>
      <c r="C775" s="5" t="s">
        <v>28</v>
      </c>
      <c r="D775" s="3">
        <v>23236</v>
      </c>
    </row>
    <row r="776" spans="1:4" x14ac:dyDescent="0.25">
      <c r="A776" s="5">
        <v>2005</v>
      </c>
      <c r="B776" s="5" t="s">
        <v>7</v>
      </c>
      <c r="C776" s="5" t="s">
        <v>28</v>
      </c>
      <c r="D776" s="3">
        <v>25374</v>
      </c>
    </row>
    <row r="777" spans="1:4" x14ac:dyDescent="0.25">
      <c r="A777" s="5">
        <v>2005</v>
      </c>
      <c r="B777" s="5" t="s">
        <v>8</v>
      </c>
      <c r="C777" s="5" t="s">
        <v>28</v>
      </c>
      <c r="D777" s="3">
        <v>29267</v>
      </c>
    </row>
    <row r="778" spans="1:4" x14ac:dyDescent="0.25">
      <c r="A778" s="5">
        <v>2005</v>
      </c>
      <c r="B778" s="5" t="s">
        <v>9</v>
      </c>
      <c r="C778" s="5" t="s">
        <v>28</v>
      </c>
      <c r="D778" s="3">
        <v>30237</v>
      </c>
    </row>
    <row r="779" spans="1:4" x14ac:dyDescent="0.25">
      <c r="A779" s="5">
        <v>2005</v>
      </c>
      <c r="B779" s="5" t="s">
        <v>10</v>
      </c>
      <c r="C779" s="5" t="s">
        <v>28</v>
      </c>
      <c r="D779" s="3">
        <v>28786</v>
      </c>
    </row>
    <row r="780" spans="1:4" x14ac:dyDescent="0.25">
      <c r="A780" s="5">
        <v>2005</v>
      </c>
      <c r="B780" s="5" t="s">
        <v>11</v>
      </c>
      <c r="C780" s="5" t="s">
        <v>28</v>
      </c>
      <c r="D780" s="3">
        <v>24839</v>
      </c>
    </row>
    <row r="781" spans="1:4" x14ac:dyDescent="0.25">
      <c r="A781" s="5">
        <v>2006</v>
      </c>
      <c r="B781" s="5" t="s">
        <v>12</v>
      </c>
      <c r="C781" s="5" t="s">
        <v>28</v>
      </c>
      <c r="D781" s="3">
        <v>23117</v>
      </c>
    </row>
    <row r="782" spans="1:4" x14ac:dyDescent="0.25">
      <c r="A782" s="5">
        <v>2006</v>
      </c>
      <c r="B782" s="5" t="s">
        <v>13</v>
      </c>
      <c r="C782" s="5" t="s">
        <v>28</v>
      </c>
      <c r="D782" s="3">
        <v>25210</v>
      </c>
    </row>
    <row r="783" spans="1:4" x14ac:dyDescent="0.25">
      <c r="A783" s="5">
        <v>2006</v>
      </c>
      <c r="B783" s="5" t="s">
        <v>14</v>
      </c>
      <c r="C783" s="5" t="s">
        <v>28</v>
      </c>
      <c r="D783" s="3">
        <v>29393</v>
      </c>
    </row>
    <row r="784" spans="1:4" x14ac:dyDescent="0.25">
      <c r="A784" s="5">
        <v>2006</v>
      </c>
      <c r="B784" s="5" t="s">
        <v>15</v>
      </c>
      <c r="C784" s="5" t="s">
        <v>28</v>
      </c>
      <c r="D784" s="3">
        <v>33237</v>
      </c>
    </row>
    <row r="785" spans="1:4" x14ac:dyDescent="0.25">
      <c r="A785" s="5">
        <v>2006</v>
      </c>
      <c r="B785" s="5" t="s">
        <v>4</v>
      </c>
      <c r="C785" s="5" t="s">
        <v>28</v>
      </c>
      <c r="D785" s="3">
        <v>35202</v>
      </c>
    </row>
    <row r="786" spans="1:4" x14ac:dyDescent="0.25">
      <c r="A786" s="5">
        <v>2006</v>
      </c>
      <c r="B786" s="5" t="s">
        <v>5</v>
      </c>
      <c r="C786" s="5" t="s">
        <v>28</v>
      </c>
      <c r="D786" s="3">
        <v>28102</v>
      </c>
    </row>
    <row r="787" spans="1:4" x14ac:dyDescent="0.25">
      <c r="A787" s="5">
        <v>2006</v>
      </c>
      <c r="B787" s="5" t="s">
        <v>6</v>
      </c>
      <c r="C787" s="5" t="s">
        <v>28</v>
      </c>
      <c r="D787" s="3">
        <v>24537</v>
      </c>
    </row>
    <row r="788" spans="1:4" x14ac:dyDescent="0.25">
      <c r="A788" s="5">
        <v>2006</v>
      </c>
      <c r="B788" s="5" t="s">
        <v>7</v>
      </c>
      <c r="C788" s="5" t="s">
        <v>28</v>
      </c>
      <c r="D788" s="3">
        <v>26165</v>
      </c>
    </row>
    <row r="789" spans="1:4" x14ac:dyDescent="0.25">
      <c r="A789" s="5">
        <v>2006</v>
      </c>
      <c r="B789" s="5" t="s">
        <v>8</v>
      </c>
      <c r="C789" s="5" t="s">
        <v>28</v>
      </c>
      <c r="D789" s="3">
        <v>29638</v>
      </c>
    </row>
    <row r="790" spans="1:4" x14ac:dyDescent="0.25">
      <c r="A790" s="5">
        <v>2006</v>
      </c>
      <c r="B790" s="5" t="s">
        <v>9</v>
      </c>
      <c r="C790" s="5" t="s">
        <v>28</v>
      </c>
      <c r="D790" s="3">
        <v>30228</v>
      </c>
    </row>
    <row r="791" spans="1:4" x14ac:dyDescent="0.25">
      <c r="A791" s="5">
        <v>2006</v>
      </c>
      <c r="B791" s="5" t="s">
        <v>10</v>
      </c>
      <c r="C791" s="5" t="s">
        <v>28</v>
      </c>
      <c r="D791" s="3">
        <v>29172</v>
      </c>
    </row>
    <row r="792" spans="1:4" x14ac:dyDescent="0.25">
      <c r="A792" s="5">
        <v>2006</v>
      </c>
      <c r="B792" s="5" t="s">
        <v>11</v>
      </c>
      <c r="C792" s="5" t="s">
        <v>28</v>
      </c>
      <c r="D792" s="3">
        <v>23643</v>
      </c>
    </row>
    <row r="793" spans="1:4" x14ac:dyDescent="0.25">
      <c r="A793" s="5">
        <v>2007</v>
      </c>
      <c r="B793" s="5" t="s">
        <v>12</v>
      </c>
      <c r="C793" s="5" t="s">
        <v>28</v>
      </c>
      <c r="D793" s="3">
        <v>21674</v>
      </c>
    </row>
    <row r="794" spans="1:4" x14ac:dyDescent="0.25">
      <c r="A794" s="5">
        <v>2007</v>
      </c>
      <c r="B794" s="5" t="s">
        <v>13</v>
      </c>
      <c r="C794" s="5" t="s">
        <v>28</v>
      </c>
      <c r="D794" s="3">
        <v>23104</v>
      </c>
    </row>
    <row r="795" spans="1:4" x14ac:dyDescent="0.25">
      <c r="A795" s="5">
        <v>2007</v>
      </c>
      <c r="B795" s="5" t="s">
        <v>14</v>
      </c>
      <c r="C795" s="5" t="s">
        <v>28</v>
      </c>
      <c r="D795" s="3">
        <v>25322</v>
      </c>
    </row>
    <row r="796" spans="1:4" x14ac:dyDescent="0.25">
      <c r="A796" s="5">
        <v>2007</v>
      </c>
      <c r="B796" s="5" t="s">
        <v>15</v>
      </c>
      <c r="C796" s="5" t="s">
        <v>28</v>
      </c>
      <c r="D796" s="3">
        <v>26268</v>
      </c>
    </row>
    <row r="797" spans="1:4" x14ac:dyDescent="0.25">
      <c r="A797" s="5">
        <v>2007</v>
      </c>
      <c r="B797" s="5" t="s">
        <v>4</v>
      </c>
      <c r="C797" s="5" t="s">
        <v>28</v>
      </c>
      <c r="D797" s="3">
        <v>30375</v>
      </c>
    </row>
    <row r="798" spans="1:4" x14ac:dyDescent="0.25">
      <c r="A798" s="5">
        <v>2007</v>
      </c>
      <c r="B798" s="5" t="s">
        <v>5</v>
      </c>
      <c r="C798" s="5" t="s">
        <v>28</v>
      </c>
      <c r="D798" s="3">
        <v>26283</v>
      </c>
    </row>
    <row r="799" spans="1:4" x14ac:dyDescent="0.25">
      <c r="A799" s="5">
        <v>2007</v>
      </c>
      <c r="B799" s="5" t="s">
        <v>6</v>
      </c>
      <c r="C799" s="5" t="s">
        <v>28</v>
      </c>
      <c r="D799" s="3">
        <v>23293</v>
      </c>
    </row>
    <row r="800" spans="1:4" x14ac:dyDescent="0.25">
      <c r="A800" s="5">
        <v>2007</v>
      </c>
      <c r="B800" s="5" t="s">
        <v>7</v>
      </c>
      <c r="C800" s="5" t="s">
        <v>28</v>
      </c>
      <c r="D800" s="3">
        <v>24441</v>
      </c>
    </row>
    <row r="801" spans="1:4" x14ac:dyDescent="0.25">
      <c r="A801" s="5">
        <v>2007</v>
      </c>
      <c r="B801" s="5" t="s">
        <v>8</v>
      </c>
      <c r="C801" s="5" t="s">
        <v>28</v>
      </c>
      <c r="D801" s="3">
        <v>29598</v>
      </c>
    </row>
    <row r="802" spans="1:4" x14ac:dyDescent="0.25">
      <c r="A802" s="5">
        <v>2007</v>
      </c>
      <c r="B802" s="5" t="s">
        <v>9</v>
      </c>
      <c r="C802" s="5" t="s">
        <v>28</v>
      </c>
      <c r="D802" s="3">
        <v>29762</v>
      </c>
    </row>
    <row r="803" spans="1:4" x14ac:dyDescent="0.25">
      <c r="A803" s="5">
        <v>2007</v>
      </c>
      <c r="B803" s="5" t="s">
        <v>10</v>
      </c>
      <c r="C803" s="5" t="s">
        <v>28</v>
      </c>
      <c r="D803" s="3">
        <v>30107</v>
      </c>
    </row>
    <row r="804" spans="1:4" x14ac:dyDescent="0.25">
      <c r="A804" s="5">
        <v>2007</v>
      </c>
      <c r="B804" s="5" t="s">
        <v>11</v>
      </c>
      <c r="C804" s="5" t="s">
        <v>28</v>
      </c>
      <c r="D804" s="3">
        <v>25007</v>
      </c>
    </row>
    <row r="805" spans="1:4" x14ac:dyDescent="0.25">
      <c r="A805" s="5">
        <v>2008</v>
      </c>
      <c r="B805" s="5" t="s">
        <v>12</v>
      </c>
      <c r="C805" s="5" t="s">
        <v>28</v>
      </c>
      <c r="D805" s="3">
        <v>22481</v>
      </c>
    </row>
    <row r="806" spans="1:4" x14ac:dyDescent="0.25">
      <c r="A806" s="5">
        <v>2008</v>
      </c>
      <c r="B806" s="5" t="s">
        <v>13</v>
      </c>
      <c r="C806" s="5" t="s">
        <v>28</v>
      </c>
      <c r="D806" s="3">
        <v>20412</v>
      </c>
    </row>
    <row r="807" spans="1:4" x14ac:dyDescent="0.25">
      <c r="A807" s="5">
        <v>2008</v>
      </c>
      <c r="B807" s="5" t="s">
        <v>14</v>
      </c>
      <c r="C807" s="5" t="s">
        <v>28</v>
      </c>
      <c r="D807" s="3">
        <v>28245</v>
      </c>
    </row>
    <row r="808" spans="1:4" x14ac:dyDescent="0.25">
      <c r="A808" s="5">
        <v>2008</v>
      </c>
      <c r="B808" s="5" t="s">
        <v>15</v>
      </c>
      <c r="C808" s="5" t="s">
        <v>28</v>
      </c>
      <c r="D808" s="3">
        <v>32204</v>
      </c>
    </row>
    <row r="809" spans="1:4" x14ac:dyDescent="0.25">
      <c r="A809" s="5">
        <v>2008</v>
      </c>
      <c r="B809" s="5" t="s">
        <v>4</v>
      </c>
      <c r="C809" s="5" t="s">
        <v>28</v>
      </c>
      <c r="D809" s="3">
        <v>31088</v>
      </c>
    </row>
    <row r="810" spans="1:4" x14ac:dyDescent="0.25">
      <c r="A810" s="5">
        <v>2008</v>
      </c>
      <c r="B810" s="5" t="s">
        <v>5</v>
      </c>
      <c r="C810" s="5" t="s">
        <v>28</v>
      </c>
      <c r="D810" s="3">
        <v>26795</v>
      </c>
    </row>
    <row r="811" spans="1:4" x14ac:dyDescent="0.25">
      <c r="A811" s="5">
        <v>2008</v>
      </c>
      <c r="B811" s="5" t="s">
        <v>6</v>
      </c>
      <c r="C811" s="5" t="s">
        <v>28</v>
      </c>
      <c r="D811" s="3">
        <v>24889</v>
      </c>
    </row>
    <row r="812" spans="1:4" x14ac:dyDescent="0.25">
      <c r="A812" s="5">
        <v>2008</v>
      </c>
      <c r="B812" s="5" t="s">
        <v>7</v>
      </c>
      <c r="C812" s="5" t="s">
        <v>28</v>
      </c>
      <c r="D812" s="3">
        <v>26276</v>
      </c>
    </row>
    <row r="813" spans="1:4" x14ac:dyDescent="0.25">
      <c r="A813" s="5">
        <v>2008</v>
      </c>
      <c r="B813" s="5" t="s">
        <v>8</v>
      </c>
      <c r="C813" s="5" t="s">
        <v>28</v>
      </c>
      <c r="D813" s="3">
        <v>30430</v>
      </c>
    </row>
    <row r="814" spans="1:4" x14ac:dyDescent="0.25">
      <c r="A814" s="5">
        <v>2008</v>
      </c>
      <c r="B814" s="5" t="s">
        <v>9</v>
      </c>
      <c r="C814" s="5" t="s">
        <v>28</v>
      </c>
      <c r="D814" s="3">
        <v>30256</v>
      </c>
    </row>
    <row r="815" spans="1:4" x14ac:dyDescent="0.25">
      <c r="A815" s="5">
        <v>2008</v>
      </c>
      <c r="B815" s="5" t="s">
        <v>10</v>
      </c>
      <c r="C815" s="5" t="s">
        <v>28</v>
      </c>
      <c r="D815" s="3">
        <v>28293</v>
      </c>
    </row>
    <row r="816" spans="1:4" x14ac:dyDescent="0.25">
      <c r="A816" s="5">
        <v>2008</v>
      </c>
      <c r="B816" s="5" t="s">
        <v>11</v>
      </c>
      <c r="C816" s="5" t="s">
        <v>28</v>
      </c>
      <c r="D816" s="3">
        <v>23405</v>
      </c>
    </row>
    <row r="817" spans="1:4" x14ac:dyDescent="0.25">
      <c r="A817" s="5">
        <v>2009</v>
      </c>
      <c r="B817" s="5" t="s">
        <v>12</v>
      </c>
      <c r="C817" s="5" t="s">
        <v>28</v>
      </c>
      <c r="D817" s="3">
        <v>22986</v>
      </c>
    </row>
    <row r="818" spans="1:4" x14ac:dyDescent="0.25">
      <c r="A818" s="5">
        <v>2009</v>
      </c>
      <c r="B818" s="5" t="s">
        <v>13</v>
      </c>
      <c r="C818" s="5" t="s">
        <v>28</v>
      </c>
      <c r="D818" s="3">
        <v>23743</v>
      </c>
    </row>
    <row r="819" spans="1:4" x14ac:dyDescent="0.25">
      <c r="A819" s="5">
        <v>2009</v>
      </c>
      <c r="B819" s="5" t="s">
        <v>14</v>
      </c>
      <c r="C819" s="5" t="s">
        <v>28</v>
      </c>
      <c r="D819" s="3">
        <v>27060</v>
      </c>
    </row>
    <row r="820" spans="1:4" x14ac:dyDescent="0.25">
      <c r="A820" s="5">
        <v>2009</v>
      </c>
      <c r="B820" s="5" t="s">
        <v>15</v>
      </c>
      <c r="C820" s="5" t="s">
        <v>28</v>
      </c>
      <c r="D820" s="3">
        <v>32057</v>
      </c>
    </row>
    <row r="821" spans="1:4" x14ac:dyDescent="0.25">
      <c r="A821" s="5">
        <v>2009</v>
      </c>
      <c r="B821" s="5" t="s">
        <v>4</v>
      </c>
      <c r="C821" s="5" t="s">
        <v>28</v>
      </c>
      <c r="D821" s="3">
        <v>32318</v>
      </c>
    </row>
    <row r="822" spans="1:4" x14ac:dyDescent="0.25">
      <c r="A822" s="5">
        <v>2009</v>
      </c>
      <c r="B822" s="5" t="s">
        <v>5</v>
      </c>
      <c r="C822" s="5" t="s">
        <v>28</v>
      </c>
      <c r="D822" s="3">
        <v>28272</v>
      </c>
    </row>
    <row r="823" spans="1:4" x14ac:dyDescent="0.25">
      <c r="A823" s="5">
        <v>2009</v>
      </c>
      <c r="B823" s="5" t="s">
        <v>6</v>
      </c>
      <c r="C823" s="5" t="s">
        <v>28</v>
      </c>
      <c r="D823" s="3">
        <v>19284</v>
      </c>
    </row>
    <row r="824" spans="1:4" x14ac:dyDescent="0.25">
      <c r="A824" s="5">
        <v>2009</v>
      </c>
      <c r="B824" s="5" t="s">
        <v>7</v>
      </c>
      <c r="C824" s="5" t="s">
        <v>28</v>
      </c>
      <c r="D824" s="3">
        <v>24482</v>
      </c>
    </row>
    <row r="825" spans="1:4" x14ac:dyDescent="0.25">
      <c r="A825" s="5">
        <v>2009</v>
      </c>
      <c r="B825" s="5" t="s">
        <v>8</v>
      </c>
      <c r="C825" s="5" t="s">
        <v>28</v>
      </c>
      <c r="D825" s="3">
        <v>30038</v>
      </c>
    </row>
    <row r="826" spans="1:4" x14ac:dyDescent="0.25">
      <c r="A826" s="5">
        <v>2009</v>
      </c>
      <c r="B826" s="5" t="s">
        <v>9</v>
      </c>
      <c r="C826" s="5" t="s">
        <v>28</v>
      </c>
      <c r="D826" s="3">
        <v>31532</v>
      </c>
    </row>
    <row r="827" spans="1:4" x14ac:dyDescent="0.25">
      <c r="A827" s="5">
        <v>2009</v>
      </c>
      <c r="B827" s="5" t="s">
        <v>10</v>
      </c>
      <c r="C827" s="5" t="s">
        <v>28</v>
      </c>
      <c r="D827" s="3">
        <v>27057</v>
      </c>
    </row>
    <row r="828" spans="1:4" x14ac:dyDescent="0.25">
      <c r="A828" s="5">
        <v>2009</v>
      </c>
      <c r="B828" s="5" t="s">
        <v>11</v>
      </c>
      <c r="C828" s="5" t="s">
        <v>28</v>
      </c>
      <c r="D828" s="3">
        <v>25189</v>
      </c>
    </row>
    <row r="829" spans="1:4" x14ac:dyDescent="0.25">
      <c r="A829" s="5">
        <v>2010</v>
      </c>
      <c r="B829" s="5" t="s">
        <v>12</v>
      </c>
      <c r="C829" s="5" t="s">
        <v>28</v>
      </c>
      <c r="D829" s="3">
        <v>23654</v>
      </c>
    </row>
    <row r="830" spans="1:4" x14ac:dyDescent="0.25">
      <c r="A830" s="5">
        <v>2010</v>
      </c>
      <c r="B830" s="5" t="s">
        <v>13</v>
      </c>
      <c r="C830" s="5" t="s">
        <v>28</v>
      </c>
      <c r="D830" s="3">
        <v>19805</v>
      </c>
    </row>
    <row r="831" spans="1:4" x14ac:dyDescent="0.25">
      <c r="A831" s="5">
        <v>2010</v>
      </c>
      <c r="B831" s="5" t="s">
        <v>14</v>
      </c>
      <c r="C831" s="5" t="s">
        <v>28</v>
      </c>
      <c r="D831" s="3">
        <v>23940</v>
      </c>
    </row>
    <row r="832" spans="1:4" x14ac:dyDescent="0.25">
      <c r="A832" s="5">
        <v>2010</v>
      </c>
      <c r="B832" s="5" t="s">
        <v>15</v>
      </c>
      <c r="C832" s="5" t="s">
        <v>28</v>
      </c>
      <c r="D832" s="3">
        <v>29316</v>
      </c>
    </row>
    <row r="833" spans="1:4" x14ac:dyDescent="0.25">
      <c r="A833" s="5">
        <v>2010</v>
      </c>
      <c r="B833" s="5" t="s">
        <v>4</v>
      </c>
      <c r="C833" s="5" t="s">
        <v>28</v>
      </c>
      <c r="D833" s="3">
        <v>27013</v>
      </c>
    </row>
    <row r="834" spans="1:4" x14ac:dyDescent="0.25">
      <c r="A834" s="5">
        <v>2010</v>
      </c>
      <c r="B834" s="5" t="s">
        <v>5</v>
      </c>
      <c r="C834" s="5" t="s">
        <v>28</v>
      </c>
      <c r="D834" s="3">
        <v>25028</v>
      </c>
    </row>
    <row r="835" spans="1:4" x14ac:dyDescent="0.25">
      <c r="A835" s="5">
        <v>2010</v>
      </c>
      <c r="B835" s="5" t="s">
        <v>6</v>
      </c>
      <c r="C835" s="5" t="s">
        <v>28</v>
      </c>
      <c r="D835" s="3">
        <v>20550</v>
      </c>
    </row>
    <row r="836" spans="1:4" x14ac:dyDescent="0.25">
      <c r="A836" s="5">
        <v>2010</v>
      </c>
      <c r="B836" s="5" t="s">
        <v>7</v>
      </c>
      <c r="C836" s="5" t="s">
        <v>28</v>
      </c>
      <c r="D836" s="3">
        <v>24358</v>
      </c>
    </row>
    <row r="837" spans="1:4" x14ac:dyDescent="0.25">
      <c r="A837" s="5">
        <v>2010</v>
      </c>
      <c r="B837" s="5" t="s">
        <v>8</v>
      </c>
      <c r="C837" s="5" t="s">
        <v>28</v>
      </c>
      <c r="D837" s="3">
        <v>28656</v>
      </c>
    </row>
    <row r="838" spans="1:4" x14ac:dyDescent="0.25">
      <c r="A838" s="5">
        <v>2010</v>
      </c>
      <c r="B838" s="5" t="s">
        <v>9</v>
      </c>
      <c r="C838" s="5" t="s">
        <v>28</v>
      </c>
      <c r="D838" s="3">
        <v>31580</v>
      </c>
    </row>
    <row r="839" spans="1:4" x14ac:dyDescent="0.25">
      <c r="A839" s="5">
        <v>2010</v>
      </c>
      <c r="B839" s="5" t="s">
        <v>10</v>
      </c>
      <c r="C839" s="5" t="s">
        <v>28</v>
      </c>
      <c r="D839" s="3">
        <v>25173</v>
      </c>
    </row>
    <row r="840" spans="1:4" x14ac:dyDescent="0.25">
      <c r="A840" s="5">
        <v>2010</v>
      </c>
      <c r="B840" s="5" t="s">
        <v>11</v>
      </c>
      <c r="C840" s="5" t="s">
        <v>28</v>
      </c>
      <c r="D840" s="3">
        <v>20921</v>
      </c>
    </row>
    <row r="841" spans="1:4" x14ac:dyDescent="0.25">
      <c r="A841" s="5">
        <v>2011</v>
      </c>
      <c r="B841" s="5" t="s">
        <v>12</v>
      </c>
      <c r="C841" s="5" t="s">
        <v>28</v>
      </c>
      <c r="D841" s="3">
        <v>15461</v>
      </c>
    </row>
    <row r="842" spans="1:4" x14ac:dyDescent="0.25">
      <c r="A842" s="5">
        <v>2011</v>
      </c>
      <c r="B842" s="5" t="s">
        <v>13</v>
      </c>
      <c r="C842" s="5" t="s">
        <v>28</v>
      </c>
      <c r="D842" s="3">
        <v>16132</v>
      </c>
    </row>
    <row r="843" spans="1:4" x14ac:dyDescent="0.25">
      <c r="A843" s="5">
        <v>2011</v>
      </c>
      <c r="B843" s="5" t="s">
        <v>14</v>
      </c>
      <c r="C843" s="5" t="s">
        <v>28</v>
      </c>
      <c r="D843" s="3">
        <v>17729</v>
      </c>
    </row>
    <row r="844" spans="1:4" x14ac:dyDescent="0.25">
      <c r="A844" s="5">
        <v>2011</v>
      </c>
      <c r="B844" s="5" t="s">
        <v>15</v>
      </c>
      <c r="C844" s="5" t="s">
        <v>28</v>
      </c>
      <c r="D844" s="3">
        <v>18708</v>
      </c>
    </row>
    <row r="845" spans="1:4" x14ac:dyDescent="0.25">
      <c r="A845" s="5">
        <v>2011</v>
      </c>
      <c r="B845" s="5" t="s">
        <v>4</v>
      </c>
      <c r="C845" s="5" t="s">
        <v>28</v>
      </c>
      <c r="D845" s="3">
        <v>17664</v>
      </c>
    </row>
    <row r="846" spans="1:4" x14ac:dyDescent="0.25">
      <c r="A846" s="5">
        <v>2011</v>
      </c>
      <c r="B846" s="5" t="s">
        <v>5</v>
      </c>
      <c r="C846" s="5" t="s">
        <v>28</v>
      </c>
      <c r="D846" s="3">
        <v>15933</v>
      </c>
    </row>
    <row r="847" spans="1:4" x14ac:dyDescent="0.25">
      <c r="A847" s="5">
        <v>2011</v>
      </c>
      <c r="B847" s="5" t="s">
        <v>6</v>
      </c>
      <c r="C847" s="5" t="s">
        <v>28</v>
      </c>
      <c r="D847" s="3">
        <v>12782</v>
      </c>
    </row>
    <row r="848" spans="1:4" x14ac:dyDescent="0.25">
      <c r="A848" s="5">
        <v>2011</v>
      </c>
      <c r="B848" s="5" t="s">
        <v>7</v>
      </c>
      <c r="C848" s="5" t="s">
        <v>28</v>
      </c>
      <c r="D848" s="3">
        <v>13690</v>
      </c>
    </row>
    <row r="849" spans="1:4" x14ac:dyDescent="0.25">
      <c r="A849" s="5">
        <v>2011</v>
      </c>
      <c r="B849" s="5" t="s">
        <v>8</v>
      </c>
      <c r="C849" s="5" t="s">
        <v>28</v>
      </c>
      <c r="D849" s="3">
        <v>17914</v>
      </c>
    </row>
    <row r="850" spans="1:4" x14ac:dyDescent="0.25">
      <c r="A850" s="5">
        <v>2011</v>
      </c>
      <c r="B850" s="5" t="s">
        <v>9</v>
      </c>
      <c r="C850" s="5" t="s">
        <v>28</v>
      </c>
      <c r="D850" s="3">
        <v>15178</v>
      </c>
    </row>
    <row r="851" spans="1:4" x14ac:dyDescent="0.25">
      <c r="A851" s="5">
        <v>2011</v>
      </c>
      <c r="B851" s="5" t="s">
        <v>10</v>
      </c>
      <c r="C851" s="5" t="s">
        <v>28</v>
      </c>
      <c r="D851" s="3">
        <v>15341</v>
      </c>
    </row>
    <row r="852" spans="1:4" x14ac:dyDescent="0.25">
      <c r="A852" s="5">
        <v>2011</v>
      </c>
      <c r="B852" s="5" t="s">
        <v>11</v>
      </c>
      <c r="C852" s="5" t="s">
        <v>28</v>
      </c>
      <c r="D852" s="3">
        <v>11266</v>
      </c>
    </row>
    <row r="853" spans="1:4" x14ac:dyDescent="0.25">
      <c r="A853" s="5">
        <v>2012</v>
      </c>
      <c r="B853" s="5" t="s">
        <v>12</v>
      </c>
      <c r="C853" s="5" t="s">
        <v>28</v>
      </c>
      <c r="D853" s="3">
        <v>10505</v>
      </c>
    </row>
    <row r="854" spans="1:4" x14ac:dyDescent="0.25">
      <c r="A854" s="5">
        <v>2012</v>
      </c>
      <c r="B854" s="5" t="s">
        <v>13</v>
      </c>
      <c r="C854" s="5" t="s">
        <v>28</v>
      </c>
      <c r="D854" s="3">
        <v>10550</v>
      </c>
    </row>
    <row r="855" spans="1:4" x14ac:dyDescent="0.25">
      <c r="A855" s="5">
        <v>2012</v>
      </c>
      <c r="B855" s="5" t="s">
        <v>14</v>
      </c>
      <c r="C855" s="5" t="s">
        <v>28</v>
      </c>
      <c r="D855" s="3">
        <v>16016</v>
      </c>
    </row>
    <row r="856" spans="1:4" x14ac:dyDescent="0.25">
      <c r="A856" s="5">
        <v>2012</v>
      </c>
      <c r="B856" s="5" t="s">
        <v>15</v>
      </c>
      <c r="C856" s="5" t="s">
        <v>28</v>
      </c>
      <c r="D856" s="3">
        <v>16031</v>
      </c>
    </row>
    <row r="857" spans="1:4" x14ac:dyDescent="0.25">
      <c r="A857" s="5">
        <v>2012</v>
      </c>
      <c r="B857" s="5" t="s">
        <v>4</v>
      </c>
      <c r="C857" s="5" t="s">
        <v>28</v>
      </c>
      <c r="D857" s="3">
        <v>17487</v>
      </c>
    </row>
    <row r="858" spans="1:4" x14ac:dyDescent="0.25">
      <c r="A858" s="5">
        <v>2012</v>
      </c>
      <c r="B858" s="5" t="s">
        <v>5</v>
      </c>
      <c r="C858" s="5" t="s">
        <v>28</v>
      </c>
      <c r="D858" s="3">
        <v>16853</v>
      </c>
    </row>
    <row r="859" spans="1:4" x14ac:dyDescent="0.25">
      <c r="A859" s="5">
        <v>2012</v>
      </c>
      <c r="B859" s="5" t="s">
        <v>6</v>
      </c>
      <c r="C859" s="5" t="s">
        <v>28</v>
      </c>
      <c r="D859" s="3">
        <v>12441</v>
      </c>
    </row>
    <row r="860" spans="1:4" x14ac:dyDescent="0.25">
      <c r="A860" s="5">
        <v>2012</v>
      </c>
      <c r="B860" s="5" t="s">
        <v>7</v>
      </c>
      <c r="C860" s="5" t="s">
        <v>28</v>
      </c>
      <c r="D860" s="3">
        <v>13607</v>
      </c>
    </row>
    <row r="861" spans="1:4" x14ac:dyDescent="0.25">
      <c r="A861" s="5">
        <v>2012</v>
      </c>
      <c r="B861" s="5" t="s">
        <v>8</v>
      </c>
      <c r="C861" s="5" t="s">
        <v>28</v>
      </c>
      <c r="D861" s="3">
        <v>18386</v>
      </c>
    </row>
    <row r="862" spans="1:4" x14ac:dyDescent="0.25">
      <c r="A862" s="5">
        <v>2012</v>
      </c>
      <c r="B862" s="5" t="s">
        <v>9</v>
      </c>
      <c r="C862" s="5" t="s">
        <v>28</v>
      </c>
      <c r="D862" s="3">
        <v>17198</v>
      </c>
    </row>
    <row r="863" spans="1:4" x14ac:dyDescent="0.25">
      <c r="A863" s="5">
        <v>2012</v>
      </c>
      <c r="B863" s="5" t="s">
        <v>10</v>
      </c>
      <c r="C863" s="5" t="s">
        <v>28</v>
      </c>
      <c r="D863" s="3">
        <v>16015</v>
      </c>
    </row>
    <row r="864" spans="1:4" x14ac:dyDescent="0.25">
      <c r="A864" s="5">
        <v>2012</v>
      </c>
      <c r="B864" s="5" t="s">
        <v>11</v>
      </c>
      <c r="C864" s="5" t="s">
        <v>28</v>
      </c>
      <c r="D864" s="3">
        <v>11602</v>
      </c>
    </row>
    <row r="865" spans="1:4" x14ac:dyDescent="0.25">
      <c r="A865" s="5">
        <v>2013</v>
      </c>
      <c r="B865" s="5" t="s">
        <v>12</v>
      </c>
      <c r="C865" s="5" t="s">
        <v>28</v>
      </c>
      <c r="D865" s="3">
        <v>12629</v>
      </c>
    </row>
    <row r="866" spans="1:4" x14ac:dyDescent="0.25">
      <c r="A866" s="5">
        <v>2013</v>
      </c>
      <c r="B866" s="5" t="s">
        <v>13</v>
      </c>
      <c r="C866" s="5" t="s">
        <v>28</v>
      </c>
      <c r="D866" s="3">
        <v>12601</v>
      </c>
    </row>
    <row r="867" spans="1:4" x14ac:dyDescent="0.25">
      <c r="A867" s="5">
        <v>2013</v>
      </c>
      <c r="B867" s="5" t="s">
        <v>14</v>
      </c>
      <c r="C867" s="5" t="s">
        <v>28</v>
      </c>
      <c r="D867" s="3">
        <v>16384</v>
      </c>
    </row>
    <row r="868" spans="1:4" x14ac:dyDescent="0.25">
      <c r="A868" s="5">
        <v>2013</v>
      </c>
      <c r="B868" s="5" t="s">
        <v>15</v>
      </c>
      <c r="C868" s="5" t="s">
        <v>28</v>
      </c>
      <c r="D868" s="3">
        <v>19458</v>
      </c>
    </row>
    <row r="869" spans="1:4" x14ac:dyDescent="0.25">
      <c r="A869" s="5">
        <v>2013</v>
      </c>
      <c r="B869" s="5" t="s">
        <v>4</v>
      </c>
      <c r="C869" s="5" t="s">
        <v>28</v>
      </c>
      <c r="D869" s="3">
        <v>18472</v>
      </c>
    </row>
    <row r="870" spans="1:4" x14ac:dyDescent="0.25">
      <c r="A870" s="5">
        <v>2013</v>
      </c>
      <c r="B870" s="5" t="s">
        <v>5</v>
      </c>
      <c r="C870" s="5" t="s">
        <v>28</v>
      </c>
      <c r="D870" s="3">
        <v>18645</v>
      </c>
    </row>
    <row r="871" spans="1:4" x14ac:dyDescent="0.25">
      <c r="A871" s="5">
        <v>2013</v>
      </c>
      <c r="B871" s="5" t="s">
        <v>6</v>
      </c>
      <c r="C871" s="5" t="s">
        <v>28</v>
      </c>
      <c r="D871" s="3">
        <v>17134</v>
      </c>
    </row>
    <row r="872" spans="1:4" x14ac:dyDescent="0.25">
      <c r="A872" s="5">
        <v>2013</v>
      </c>
      <c r="B872" s="5" t="s">
        <v>7</v>
      </c>
      <c r="C872" s="5" t="s">
        <v>28</v>
      </c>
      <c r="D872" s="3">
        <v>18788</v>
      </c>
    </row>
    <row r="873" spans="1:4" x14ac:dyDescent="0.25">
      <c r="A873" s="5">
        <v>2013</v>
      </c>
      <c r="B873" s="5" t="s">
        <v>8</v>
      </c>
      <c r="C873" s="5" t="s">
        <v>28</v>
      </c>
      <c r="D873" s="3">
        <v>19229</v>
      </c>
    </row>
    <row r="874" spans="1:4" x14ac:dyDescent="0.25">
      <c r="A874" s="5">
        <v>2013</v>
      </c>
      <c r="B874" s="5" t="s">
        <v>9</v>
      </c>
      <c r="C874" s="5" t="s">
        <v>28</v>
      </c>
      <c r="D874" s="3">
        <v>19695</v>
      </c>
    </row>
    <row r="875" spans="1:4" x14ac:dyDescent="0.25">
      <c r="A875" s="5">
        <v>2013</v>
      </c>
      <c r="B875" s="5" t="s">
        <v>10</v>
      </c>
      <c r="C875" s="5" t="s">
        <v>28</v>
      </c>
      <c r="D875" s="3">
        <v>15987</v>
      </c>
    </row>
    <row r="876" spans="1:4" x14ac:dyDescent="0.25">
      <c r="A876" s="5">
        <v>2013</v>
      </c>
      <c r="B876" s="5" t="s">
        <v>11</v>
      </c>
      <c r="C876" s="5" t="s">
        <v>28</v>
      </c>
      <c r="D876" s="3">
        <v>12133</v>
      </c>
    </row>
    <row r="877" spans="1:4" x14ac:dyDescent="0.25">
      <c r="A877" s="5">
        <v>2014</v>
      </c>
      <c r="B877" s="5" t="s">
        <v>12</v>
      </c>
      <c r="C877" s="5" t="s">
        <v>28</v>
      </c>
      <c r="D877" s="3">
        <v>10453</v>
      </c>
    </row>
    <row r="878" spans="1:4" x14ac:dyDescent="0.25">
      <c r="A878" s="5">
        <v>2014</v>
      </c>
      <c r="B878" s="5" t="s">
        <v>13</v>
      </c>
      <c r="C878" s="5" t="s">
        <v>28</v>
      </c>
      <c r="D878" s="3">
        <v>11056</v>
      </c>
    </row>
    <row r="879" spans="1:4" x14ac:dyDescent="0.25">
      <c r="A879" s="5">
        <v>2014</v>
      </c>
      <c r="B879" s="5" t="s">
        <v>14</v>
      </c>
      <c r="C879" s="5" t="s">
        <v>28</v>
      </c>
      <c r="D879" s="3">
        <v>14839</v>
      </c>
    </row>
    <row r="880" spans="1:4" x14ac:dyDescent="0.25">
      <c r="A880" s="5">
        <v>2014</v>
      </c>
      <c r="B880" s="5" t="s">
        <v>15</v>
      </c>
      <c r="C880" s="5" t="s">
        <v>28</v>
      </c>
      <c r="D880" s="3">
        <v>16131</v>
      </c>
    </row>
    <row r="881" spans="1:4" x14ac:dyDescent="0.25">
      <c r="A881" s="5">
        <v>2014</v>
      </c>
      <c r="B881" s="5" t="s">
        <v>4</v>
      </c>
      <c r="C881" s="5" t="s">
        <v>28</v>
      </c>
      <c r="D881" s="3">
        <v>15250</v>
      </c>
    </row>
    <row r="882" spans="1:4" x14ac:dyDescent="0.25">
      <c r="A882" s="5">
        <v>2014</v>
      </c>
      <c r="B882" s="5" t="s">
        <v>5</v>
      </c>
      <c r="C882" s="5" t="s">
        <v>28</v>
      </c>
      <c r="D882" s="3">
        <v>12276</v>
      </c>
    </row>
    <row r="883" spans="1:4" x14ac:dyDescent="0.25">
      <c r="A883" s="5">
        <v>2014</v>
      </c>
      <c r="B883" s="5" t="s">
        <v>6</v>
      </c>
      <c r="C883" s="5" t="s">
        <v>28</v>
      </c>
      <c r="D883" s="3">
        <v>10639</v>
      </c>
    </row>
    <row r="884" spans="1:4" x14ac:dyDescent="0.25">
      <c r="A884" s="5">
        <v>2014</v>
      </c>
      <c r="B884" s="5" t="s">
        <v>7</v>
      </c>
      <c r="C884" s="5" t="s">
        <v>28</v>
      </c>
      <c r="D884" s="3">
        <v>9098</v>
      </c>
    </row>
    <row r="885" spans="1:4" x14ac:dyDescent="0.25">
      <c r="A885" s="5">
        <v>2014</v>
      </c>
      <c r="B885" s="5" t="s">
        <v>8</v>
      </c>
      <c r="C885" s="5" t="s">
        <v>28</v>
      </c>
      <c r="D885" s="3">
        <v>11353</v>
      </c>
    </row>
    <row r="886" spans="1:4" x14ac:dyDescent="0.25">
      <c r="A886" s="5">
        <v>2014</v>
      </c>
      <c r="B886" s="5" t="s">
        <v>9</v>
      </c>
      <c r="C886" s="5" t="s">
        <v>28</v>
      </c>
      <c r="D886" s="3">
        <v>11044</v>
      </c>
    </row>
    <row r="887" spans="1:4" x14ac:dyDescent="0.25">
      <c r="A887" s="5">
        <v>2014</v>
      </c>
      <c r="B887" s="5" t="s">
        <v>10</v>
      </c>
      <c r="C887" s="5" t="s">
        <v>28</v>
      </c>
      <c r="D887" s="3">
        <v>11724</v>
      </c>
    </row>
    <row r="888" spans="1:4" x14ac:dyDescent="0.25">
      <c r="A888" s="5">
        <v>2014</v>
      </c>
      <c r="B888" s="5" t="s">
        <v>11</v>
      </c>
      <c r="C888" s="5" t="s">
        <v>28</v>
      </c>
      <c r="D888" s="3">
        <v>8021</v>
      </c>
    </row>
    <row r="889" spans="1:4" x14ac:dyDescent="0.25">
      <c r="A889" s="5">
        <v>2015</v>
      </c>
      <c r="B889" s="5" t="s">
        <v>12</v>
      </c>
      <c r="C889" s="5" t="s">
        <v>28</v>
      </c>
      <c r="D889" s="3">
        <v>7546</v>
      </c>
    </row>
    <row r="890" spans="1:4" x14ac:dyDescent="0.25">
      <c r="A890" s="5">
        <v>2015</v>
      </c>
      <c r="B890" s="5" t="s">
        <v>13</v>
      </c>
      <c r="C890" s="5" t="s">
        <v>28</v>
      </c>
      <c r="D890" s="3">
        <v>7613</v>
      </c>
    </row>
    <row r="891" spans="1:4" x14ac:dyDescent="0.25">
      <c r="A891" s="5">
        <v>2015</v>
      </c>
      <c r="B891" s="5" t="s">
        <v>14</v>
      </c>
      <c r="C891" s="5" t="s">
        <v>28</v>
      </c>
      <c r="D891" s="3">
        <v>9165</v>
      </c>
    </row>
    <row r="892" spans="1:4" x14ac:dyDescent="0.25">
      <c r="A892" s="5">
        <v>2015</v>
      </c>
      <c r="B892" s="5" t="s">
        <v>15</v>
      </c>
      <c r="C892" s="5" t="s">
        <v>28</v>
      </c>
      <c r="D892" s="3">
        <v>12933</v>
      </c>
    </row>
    <row r="893" spans="1:4" x14ac:dyDescent="0.25">
      <c r="A893" s="5">
        <v>2015</v>
      </c>
      <c r="B893" s="5" t="s">
        <v>4</v>
      </c>
      <c r="C893" s="5" t="s">
        <v>28</v>
      </c>
      <c r="D893" s="3">
        <v>12268</v>
      </c>
    </row>
    <row r="894" spans="1:4" x14ac:dyDescent="0.25">
      <c r="A894" s="5">
        <v>2015</v>
      </c>
      <c r="B894" s="5" t="s">
        <v>5</v>
      </c>
      <c r="C894" s="5" t="s">
        <v>28</v>
      </c>
      <c r="D894" s="3">
        <v>11248</v>
      </c>
    </row>
    <row r="895" spans="1:4" x14ac:dyDescent="0.25">
      <c r="A895" s="5">
        <v>2015</v>
      </c>
      <c r="B895" s="5" t="s">
        <v>6</v>
      </c>
      <c r="C895" s="5" t="s">
        <v>28</v>
      </c>
      <c r="D895" s="3">
        <v>10561</v>
      </c>
    </row>
    <row r="896" spans="1:4" x14ac:dyDescent="0.25">
      <c r="A896" s="5">
        <v>2015</v>
      </c>
      <c r="B896" s="5" t="s">
        <v>7</v>
      </c>
      <c r="C896" s="5" t="s">
        <v>28</v>
      </c>
      <c r="D896" s="3">
        <v>10886</v>
      </c>
    </row>
    <row r="897" spans="1:4" x14ac:dyDescent="0.25">
      <c r="A897" s="5">
        <v>2015</v>
      </c>
      <c r="B897" s="5" t="s">
        <v>8</v>
      </c>
      <c r="C897" s="5" t="s">
        <v>29</v>
      </c>
      <c r="D897" s="3">
        <v>16635</v>
      </c>
    </row>
    <row r="898" spans="1:4" x14ac:dyDescent="0.25">
      <c r="A898" s="5">
        <v>2015</v>
      </c>
      <c r="B898" s="5" t="s">
        <v>9</v>
      </c>
      <c r="C898" s="5" t="s">
        <v>29</v>
      </c>
      <c r="D898" s="3">
        <v>15659</v>
      </c>
    </row>
    <row r="899" spans="1:4" x14ac:dyDescent="0.25">
      <c r="A899" s="5">
        <v>2015</v>
      </c>
      <c r="B899" s="5" t="s">
        <v>10</v>
      </c>
      <c r="C899" s="5" t="s">
        <v>29</v>
      </c>
      <c r="D899" s="3">
        <v>11139</v>
      </c>
    </row>
    <row r="900" spans="1:4" x14ac:dyDescent="0.25">
      <c r="A900" s="5">
        <v>2015</v>
      </c>
      <c r="B900" s="5" t="s">
        <v>11</v>
      </c>
      <c r="C900" s="5" t="s">
        <v>29</v>
      </c>
      <c r="D900" s="3">
        <v>7459</v>
      </c>
    </row>
    <row r="901" spans="1:4" x14ac:dyDescent="0.25">
      <c r="A901" s="5">
        <v>2016</v>
      </c>
      <c r="B901" s="5" t="s">
        <v>12</v>
      </c>
      <c r="C901" s="5" t="s">
        <v>29</v>
      </c>
      <c r="D901" s="3">
        <v>4726</v>
      </c>
    </row>
    <row r="902" spans="1:4" x14ac:dyDescent="0.25">
      <c r="A902" s="5">
        <v>2016</v>
      </c>
      <c r="B902" s="5" t="s">
        <v>13</v>
      </c>
      <c r="C902" s="5" t="s">
        <v>29</v>
      </c>
      <c r="D902" s="3">
        <v>5393</v>
      </c>
    </row>
    <row r="903" spans="1:4" x14ac:dyDescent="0.25">
      <c r="A903" s="5">
        <v>2016</v>
      </c>
      <c r="B903" s="5" t="s">
        <v>14</v>
      </c>
      <c r="C903" s="5" t="s">
        <v>29</v>
      </c>
      <c r="D903" s="3">
        <v>6524</v>
      </c>
    </row>
    <row r="904" spans="1:4" x14ac:dyDescent="0.25">
      <c r="A904" s="5">
        <v>2016</v>
      </c>
      <c r="B904" s="5" t="s">
        <v>15</v>
      </c>
      <c r="C904" s="5" t="s">
        <v>29</v>
      </c>
      <c r="D904" s="3">
        <v>14405</v>
      </c>
    </row>
    <row r="905" spans="1:4" x14ac:dyDescent="0.25">
      <c r="A905" s="5">
        <v>2016</v>
      </c>
      <c r="B905" s="5" t="s">
        <v>4</v>
      </c>
      <c r="C905" s="5" t="s">
        <v>29</v>
      </c>
      <c r="D905" s="3">
        <v>12617</v>
      </c>
    </row>
    <row r="906" spans="1:4" x14ac:dyDescent="0.25">
      <c r="A906" s="5">
        <v>2016</v>
      </c>
      <c r="B906" s="5" t="s">
        <v>5</v>
      </c>
      <c r="C906" s="5" t="s">
        <v>29</v>
      </c>
      <c r="D906" s="3">
        <v>10861</v>
      </c>
    </row>
    <row r="907" spans="1:4" x14ac:dyDescent="0.25">
      <c r="A907" s="5">
        <v>2016</v>
      </c>
      <c r="B907" s="5" t="s">
        <v>6</v>
      </c>
      <c r="C907" s="5" t="s">
        <v>29</v>
      </c>
      <c r="D907" s="3">
        <v>8186</v>
      </c>
    </row>
    <row r="908" spans="1:4" x14ac:dyDescent="0.25">
      <c r="A908" s="5">
        <v>2016</v>
      </c>
      <c r="B908" s="5" t="s">
        <v>7</v>
      </c>
      <c r="C908" s="5" t="s">
        <v>29</v>
      </c>
      <c r="D908" s="3">
        <v>12418</v>
      </c>
    </row>
    <row r="909" spans="1:4" x14ac:dyDescent="0.25">
      <c r="A909" s="5">
        <v>2016</v>
      </c>
      <c r="B909" s="5" t="s">
        <v>8</v>
      </c>
      <c r="C909" s="5" t="s">
        <v>29</v>
      </c>
      <c r="D909" s="3">
        <v>23968</v>
      </c>
    </row>
    <row r="910" spans="1:4" x14ac:dyDescent="0.25">
      <c r="A910" s="5">
        <v>2016</v>
      </c>
      <c r="B910" s="5" t="s">
        <v>9</v>
      </c>
      <c r="C910" s="5" t="s">
        <v>29</v>
      </c>
      <c r="D910" s="3">
        <v>25628</v>
      </c>
    </row>
    <row r="911" spans="1:4" x14ac:dyDescent="0.25">
      <c r="A911" s="5">
        <v>2016</v>
      </c>
      <c r="B911" s="5" t="s">
        <v>10</v>
      </c>
      <c r="C911" s="5" t="s">
        <v>29</v>
      </c>
      <c r="D911" s="3">
        <v>25111</v>
      </c>
    </row>
    <row r="912" spans="1:4" x14ac:dyDescent="0.25">
      <c r="A912" s="5">
        <v>2016</v>
      </c>
      <c r="B912" s="5" t="s">
        <v>11</v>
      </c>
      <c r="C912" s="5" t="s">
        <v>29</v>
      </c>
      <c r="D912" s="3">
        <v>11651</v>
      </c>
    </row>
    <row r="913" spans="1:4" x14ac:dyDescent="0.25">
      <c r="A913" s="5">
        <v>2017</v>
      </c>
      <c r="B913" s="5" t="s">
        <v>12</v>
      </c>
      <c r="C913" s="5" t="s">
        <v>29</v>
      </c>
      <c r="D913" s="3">
        <v>8700</v>
      </c>
    </row>
    <row r="914" spans="1:4" x14ac:dyDescent="0.25">
      <c r="A914" s="5">
        <v>2017</v>
      </c>
      <c r="B914" s="5" t="s">
        <v>13</v>
      </c>
      <c r="C914" s="5" t="s">
        <v>29</v>
      </c>
      <c r="D914" s="3">
        <v>11035</v>
      </c>
    </row>
    <row r="915" spans="1:4" x14ac:dyDescent="0.25">
      <c r="A915" s="5">
        <v>2017</v>
      </c>
      <c r="B915" s="5" t="s">
        <v>14</v>
      </c>
      <c r="C915" s="5" t="s">
        <v>29</v>
      </c>
      <c r="D915" s="3">
        <v>13460</v>
      </c>
    </row>
    <row r="916" spans="1:4" x14ac:dyDescent="0.25">
      <c r="A916" s="5">
        <v>2017</v>
      </c>
      <c r="B916" s="5" t="s">
        <v>15</v>
      </c>
      <c r="C916" s="5" t="s">
        <v>29</v>
      </c>
      <c r="D916" s="3">
        <v>25142</v>
      </c>
    </row>
    <row r="917" spans="1:4" x14ac:dyDescent="0.25">
      <c r="A917" s="5">
        <v>2017</v>
      </c>
      <c r="B917" s="5" t="s">
        <v>4</v>
      </c>
      <c r="C917" s="5" t="s">
        <v>29</v>
      </c>
      <c r="D917" s="3">
        <v>26901</v>
      </c>
    </row>
    <row r="918" spans="1:4" x14ac:dyDescent="0.25">
      <c r="A918" s="5">
        <v>2017</v>
      </c>
      <c r="B918" s="5" t="s">
        <v>5</v>
      </c>
      <c r="C918" s="5" t="s">
        <v>29</v>
      </c>
      <c r="D918" s="3">
        <v>26609</v>
      </c>
    </row>
    <row r="919" spans="1:4" x14ac:dyDescent="0.25">
      <c r="A919" s="5">
        <v>2017</v>
      </c>
      <c r="B919" s="5" t="s">
        <v>6</v>
      </c>
      <c r="C919" s="5" t="s">
        <v>29</v>
      </c>
      <c r="D919" s="3">
        <v>18426</v>
      </c>
    </row>
    <row r="920" spans="1:4" x14ac:dyDescent="0.25">
      <c r="A920" s="5">
        <v>2017</v>
      </c>
      <c r="B920" s="5" t="s">
        <v>7</v>
      </c>
      <c r="C920" s="5" t="s">
        <v>29</v>
      </c>
      <c r="D920" s="3">
        <v>52041</v>
      </c>
    </row>
    <row r="921" spans="1:4" x14ac:dyDescent="0.25">
      <c r="A921" s="5">
        <v>2017</v>
      </c>
      <c r="B921" s="5" t="s">
        <v>8</v>
      </c>
      <c r="C921" s="5" t="s">
        <v>29</v>
      </c>
      <c r="D921" s="3">
        <v>73488</v>
      </c>
    </row>
    <row r="922" spans="1:4" x14ac:dyDescent="0.25">
      <c r="A922" s="5">
        <v>2017</v>
      </c>
      <c r="B922" s="5" t="s">
        <v>9</v>
      </c>
      <c r="C922" s="5" t="s">
        <v>29</v>
      </c>
      <c r="D922" s="3">
        <v>71009</v>
      </c>
    </row>
    <row r="923" spans="1:4" x14ac:dyDescent="0.25">
      <c r="A923" s="5">
        <v>2017</v>
      </c>
      <c r="B923" s="5" t="s">
        <v>10</v>
      </c>
      <c r="C923" s="5" t="s">
        <v>29</v>
      </c>
      <c r="D923" s="3">
        <v>55510</v>
      </c>
    </row>
    <row r="924" spans="1:4" x14ac:dyDescent="0.25">
      <c r="A924" s="5">
        <v>2017</v>
      </c>
      <c r="B924" s="5" t="s">
        <v>11</v>
      </c>
      <c r="C924" s="5" t="s">
        <v>29</v>
      </c>
      <c r="D924" s="3">
        <v>28926</v>
      </c>
    </row>
    <row r="925" spans="1:4" x14ac:dyDescent="0.25">
      <c r="A925" s="5">
        <v>2018</v>
      </c>
      <c r="B925" s="5" t="s">
        <v>12</v>
      </c>
      <c r="C925" s="5" t="s">
        <v>29</v>
      </c>
      <c r="D925" s="3">
        <v>22830</v>
      </c>
    </row>
    <row r="926" spans="1:4" x14ac:dyDescent="0.25">
      <c r="A926" s="5">
        <v>2018</v>
      </c>
      <c r="B926" s="5" t="s">
        <v>13</v>
      </c>
      <c r="C926" s="5" t="s">
        <v>29</v>
      </c>
      <c r="D926" s="3">
        <v>33663</v>
      </c>
    </row>
    <row r="927" spans="1:4" x14ac:dyDescent="0.25">
      <c r="A927" s="5">
        <v>2018</v>
      </c>
      <c r="B927" s="5" t="s">
        <v>14</v>
      </c>
      <c r="C927" s="5" t="s">
        <v>29</v>
      </c>
      <c r="D927" s="3">
        <v>49797</v>
      </c>
    </row>
    <row r="928" spans="1:4" x14ac:dyDescent="0.25">
      <c r="A928" s="5">
        <v>2018</v>
      </c>
      <c r="B928" s="5" t="s">
        <v>15</v>
      </c>
      <c r="C928" s="5" t="s">
        <v>29</v>
      </c>
      <c r="D928" s="3">
        <v>99617</v>
      </c>
    </row>
    <row r="929" spans="1:4" x14ac:dyDescent="0.25">
      <c r="A929" s="5">
        <v>2018</v>
      </c>
      <c r="B929" s="5" t="s">
        <v>4</v>
      </c>
      <c r="C929" s="5" t="s">
        <v>29</v>
      </c>
      <c r="D929" s="3">
        <v>70497</v>
      </c>
    </row>
    <row r="930" spans="1:4" x14ac:dyDescent="0.25">
      <c r="A930" s="5">
        <v>2018</v>
      </c>
      <c r="B930" s="5" t="s">
        <v>5</v>
      </c>
      <c r="C930" s="5" t="s">
        <v>29</v>
      </c>
      <c r="D930" s="3">
        <v>0</v>
      </c>
    </row>
    <row r="931" spans="1:4" x14ac:dyDescent="0.25">
      <c r="A931" s="5">
        <v>2018</v>
      </c>
      <c r="B931" s="5" t="s">
        <v>6</v>
      </c>
      <c r="C931" s="5" t="s">
        <v>29</v>
      </c>
      <c r="D931" s="3">
        <v>22956</v>
      </c>
    </row>
    <row r="932" spans="1:4" x14ac:dyDescent="0.25">
      <c r="A932" s="5">
        <v>2018</v>
      </c>
      <c r="B932" s="5" t="s">
        <v>7</v>
      </c>
      <c r="C932" s="5" t="s">
        <v>29</v>
      </c>
      <c r="D932" s="3">
        <v>63604</v>
      </c>
    </row>
    <row r="933" spans="1:4" x14ac:dyDescent="0.25">
      <c r="A933" s="5">
        <v>2018</v>
      </c>
      <c r="B933" s="5" t="s">
        <v>8</v>
      </c>
      <c r="C933" s="5" t="s">
        <v>29</v>
      </c>
      <c r="D933" s="3">
        <v>67446</v>
      </c>
    </row>
    <row r="934" spans="1:4" x14ac:dyDescent="0.25">
      <c r="A934" s="5">
        <v>2018</v>
      </c>
      <c r="B934" s="5" t="s">
        <v>9</v>
      </c>
      <c r="C934" s="5" t="s">
        <v>29</v>
      </c>
      <c r="D934" s="3">
        <v>76938</v>
      </c>
    </row>
    <row r="935" spans="1:4" x14ac:dyDescent="0.25">
      <c r="A935" s="5">
        <v>2018</v>
      </c>
      <c r="B935" s="5" t="s">
        <v>10</v>
      </c>
      <c r="C935" s="5" t="s">
        <v>29</v>
      </c>
      <c r="D935" s="3">
        <v>62414</v>
      </c>
    </row>
    <row r="936" spans="1:4" x14ac:dyDescent="0.25">
      <c r="A936" s="5">
        <v>2018</v>
      </c>
      <c r="B936" s="5" t="s">
        <v>11</v>
      </c>
      <c r="C936" s="5" t="s">
        <v>29</v>
      </c>
      <c r="D936" s="3">
        <v>35087</v>
      </c>
    </row>
    <row r="937" spans="1:4" x14ac:dyDescent="0.25">
      <c r="A937" s="5">
        <v>2019</v>
      </c>
      <c r="B937" s="5" t="s">
        <v>12</v>
      </c>
      <c r="C937" s="5" t="s">
        <v>29</v>
      </c>
      <c r="D937" s="3">
        <v>26427</v>
      </c>
    </row>
    <row r="938" spans="1:4" x14ac:dyDescent="0.25">
      <c r="A938" s="5">
        <v>2019</v>
      </c>
      <c r="B938" s="5" t="s">
        <v>13</v>
      </c>
      <c r="C938" s="5" t="s">
        <v>29</v>
      </c>
      <c r="D938" s="3">
        <v>36838</v>
      </c>
    </row>
    <row r="939" spans="1:4" x14ac:dyDescent="0.25">
      <c r="A939" s="5">
        <v>2019</v>
      </c>
      <c r="B939" s="5" t="s">
        <v>14</v>
      </c>
      <c r="C939" s="5" t="s">
        <v>29</v>
      </c>
      <c r="D939" s="3">
        <v>47823</v>
      </c>
    </row>
    <row r="940" spans="1:4" x14ac:dyDescent="0.25">
      <c r="A940" s="5">
        <v>2019</v>
      </c>
      <c r="B940" s="5" t="s">
        <v>15</v>
      </c>
      <c r="C940" s="5" t="s">
        <v>29</v>
      </c>
      <c r="D940" s="3">
        <v>95638</v>
      </c>
    </row>
    <row r="941" spans="1:4" x14ac:dyDescent="0.25">
      <c r="A941" s="5">
        <v>2019</v>
      </c>
      <c r="B941" s="5" t="s">
        <v>4</v>
      </c>
      <c r="C941" s="5" t="s">
        <v>29</v>
      </c>
      <c r="D941" s="3">
        <v>91297</v>
      </c>
    </row>
    <row r="942" spans="1:4" x14ac:dyDescent="0.25">
      <c r="A942" s="5">
        <v>2019</v>
      </c>
      <c r="B942" s="5" t="s">
        <v>5</v>
      </c>
      <c r="C942" s="5" t="s">
        <v>29</v>
      </c>
      <c r="D942" s="3">
        <v>71444</v>
      </c>
    </row>
    <row r="943" spans="1:4" x14ac:dyDescent="0.25">
      <c r="A943" s="5">
        <v>2019</v>
      </c>
      <c r="B943" s="5" t="s">
        <v>6</v>
      </c>
      <c r="C943" s="5" t="s">
        <v>29</v>
      </c>
      <c r="D943" s="3">
        <v>50714</v>
      </c>
    </row>
    <row r="944" spans="1:4" x14ac:dyDescent="0.25">
      <c r="A944" s="5">
        <v>2019</v>
      </c>
      <c r="B944" s="5" t="s">
        <v>7</v>
      </c>
      <c r="C944" s="5" t="s">
        <v>29</v>
      </c>
      <c r="D944" s="3">
        <v>71026</v>
      </c>
    </row>
    <row r="945" spans="1:4" x14ac:dyDescent="0.25">
      <c r="A945" s="5">
        <v>2019</v>
      </c>
      <c r="B945" s="5" t="s">
        <v>8</v>
      </c>
      <c r="C945" s="5" t="s">
        <v>29</v>
      </c>
      <c r="D945" s="3">
        <v>76010</v>
      </c>
    </row>
    <row r="946" spans="1:4" x14ac:dyDescent="0.25">
      <c r="A946" s="5">
        <v>2019</v>
      </c>
      <c r="B946" s="5" t="s">
        <v>9</v>
      </c>
      <c r="C946" s="5" t="s">
        <v>29</v>
      </c>
      <c r="D946" s="3">
        <v>74087</v>
      </c>
    </row>
    <row r="947" spans="1:4" x14ac:dyDescent="0.25">
      <c r="A947" s="5">
        <v>2019</v>
      </c>
      <c r="B947" s="5" t="s">
        <v>10</v>
      </c>
      <c r="C947" s="5" t="s">
        <v>29</v>
      </c>
      <c r="D947" s="3">
        <v>64791</v>
      </c>
    </row>
    <row r="948" spans="1:4" x14ac:dyDescent="0.25">
      <c r="A948" s="5">
        <v>2019</v>
      </c>
      <c r="B948" s="5" t="s">
        <v>11</v>
      </c>
      <c r="C948" s="5" t="s">
        <v>29</v>
      </c>
      <c r="D948" s="3">
        <v>34972</v>
      </c>
    </row>
    <row r="949" spans="1:4" x14ac:dyDescent="0.25">
      <c r="A949" s="5">
        <v>2020</v>
      </c>
      <c r="B949" s="5" t="s">
        <v>12</v>
      </c>
      <c r="C949" s="5" t="s">
        <v>29</v>
      </c>
      <c r="D949" s="3">
        <v>30042</v>
      </c>
    </row>
    <row r="950" spans="1:4" x14ac:dyDescent="0.25">
      <c r="A950" s="5">
        <v>2020</v>
      </c>
      <c r="B950" s="5" t="s">
        <v>13</v>
      </c>
      <c r="C950" s="5" t="s">
        <v>29</v>
      </c>
      <c r="D950" s="3">
        <v>38162</v>
      </c>
    </row>
    <row r="951" spans="1:4" x14ac:dyDescent="0.25">
      <c r="A951" s="5">
        <v>2020</v>
      </c>
      <c r="B951" s="5" t="s">
        <v>14</v>
      </c>
      <c r="C951" s="5" t="s">
        <v>29</v>
      </c>
      <c r="D951" s="3">
        <v>20106</v>
      </c>
    </row>
    <row r="952" spans="1:4" x14ac:dyDescent="0.25">
      <c r="A952" s="5">
        <v>2020</v>
      </c>
      <c r="B952" s="5" t="s">
        <v>15</v>
      </c>
      <c r="C952" s="5" t="s">
        <v>29</v>
      </c>
      <c r="D952" s="3">
        <v>1356</v>
      </c>
    </row>
    <row r="953" spans="1:4" x14ac:dyDescent="0.25">
      <c r="A953" s="5">
        <v>2020</v>
      </c>
      <c r="B953" s="5" t="s">
        <v>4</v>
      </c>
      <c r="C953" s="5" t="s">
        <v>29</v>
      </c>
      <c r="D953" s="3">
        <v>1829</v>
      </c>
    </row>
    <row r="954" spans="1:4" x14ac:dyDescent="0.25">
      <c r="A954" s="5">
        <v>2020</v>
      </c>
      <c r="B954" s="5" t="s">
        <v>5</v>
      </c>
      <c r="C954" s="5" t="s">
        <v>29</v>
      </c>
      <c r="D954" s="3">
        <v>1097</v>
      </c>
    </row>
    <row r="955" spans="1:4" x14ac:dyDescent="0.25">
      <c r="A955" s="5">
        <v>2020</v>
      </c>
      <c r="B955" s="5" t="s">
        <v>6</v>
      </c>
      <c r="C955" s="5" t="s">
        <v>29</v>
      </c>
      <c r="D955" s="3">
        <v>0</v>
      </c>
    </row>
    <row r="956" spans="1:4" x14ac:dyDescent="0.25">
      <c r="A956" s="5">
        <v>2020</v>
      </c>
      <c r="B956" s="5" t="s">
        <v>7</v>
      </c>
      <c r="C956" s="5" t="s">
        <v>29</v>
      </c>
      <c r="D956" s="3">
        <v>0</v>
      </c>
    </row>
    <row r="957" spans="1:4" x14ac:dyDescent="0.25">
      <c r="A957" s="5">
        <v>2020</v>
      </c>
      <c r="B957" s="5" t="s">
        <v>8</v>
      </c>
      <c r="C957" s="5" t="s">
        <v>29</v>
      </c>
      <c r="D957" s="3">
        <v>4</v>
      </c>
    </row>
    <row r="958" spans="1:4" x14ac:dyDescent="0.25">
      <c r="A958" s="5">
        <v>2020</v>
      </c>
      <c r="B958" s="5" t="s">
        <v>9</v>
      </c>
      <c r="C958" s="5" t="s">
        <v>29</v>
      </c>
      <c r="D958" s="3">
        <v>0</v>
      </c>
    </row>
    <row r="959" spans="1:4" x14ac:dyDescent="0.25">
      <c r="A959" s="5">
        <v>1994</v>
      </c>
      <c r="B959" s="5" t="s">
        <v>15</v>
      </c>
      <c r="C959" s="5" t="s">
        <v>30</v>
      </c>
      <c r="D959" s="3">
        <v>64213</v>
      </c>
    </row>
    <row r="960" spans="1:4" x14ac:dyDescent="0.25">
      <c r="A960" s="5">
        <v>1994</v>
      </c>
      <c r="B960" s="5" t="s">
        <v>4</v>
      </c>
      <c r="C960" s="5" t="s">
        <v>30</v>
      </c>
      <c r="D960" s="3">
        <v>88545</v>
      </c>
    </row>
    <row r="961" spans="1:4" x14ac:dyDescent="0.25">
      <c r="A961" s="5">
        <v>1994</v>
      </c>
      <c r="B961" s="5" t="s">
        <v>5</v>
      </c>
      <c r="C961" s="5" t="s">
        <v>30</v>
      </c>
      <c r="D961" s="3">
        <v>77657</v>
      </c>
    </row>
    <row r="962" spans="1:4" x14ac:dyDescent="0.25">
      <c r="A962" s="5">
        <v>1994</v>
      </c>
      <c r="B962" s="5" t="s">
        <v>6</v>
      </c>
      <c r="C962" s="5" t="s">
        <v>30</v>
      </c>
      <c r="D962" s="3">
        <v>75667</v>
      </c>
    </row>
    <row r="963" spans="1:4" x14ac:dyDescent="0.25">
      <c r="A963" s="5">
        <v>1994</v>
      </c>
      <c r="B963" s="5" t="s">
        <v>7</v>
      </c>
      <c r="C963" s="5" t="s">
        <v>30</v>
      </c>
      <c r="D963" s="3">
        <v>73473</v>
      </c>
    </row>
    <row r="964" spans="1:4" x14ac:dyDescent="0.25">
      <c r="A964" s="5">
        <v>1994</v>
      </c>
      <c r="B964" s="5" t="s">
        <v>8</v>
      </c>
      <c r="C964" s="5" t="s">
        <v>30</v>
      </c>
      <c r="D964" s="3">
        <v>91417</v>
      </c>
    </row>
    <row r="965" spans="1:4" x14ac:dyDescent="0.25">
      <c r="A965" s="5">
        <v>1994</v>
      </c>
      <c r="B965" s="5" t="s">
        <v>9</v>
      </c>
      <c r="C965" s="5" t="s">
        <v>30</v>
      </c>
      <c r="D965" s="3">
        <v>94581</v>
      </c>
    </row>
    <row r="966" spans="1:4" x14ac:dyDescent="0.25">
      <c r="A966" s="5">
        <v>1994</v>
      </c>
      <c r="B966" s="5" t="s">
        <v>10</v>
      </c>
      <c r="C966" s="5" t="s">
        <v>30</v>
      </c>
      <c r="D966" s="3">
        <v>101013</v>
      </c>
    </row>
    <row r="967" spans="1:4" x14ac:dyDescent="0.25">
      <c r="A967" s="5">
        <v>1994</v>
      </c>
      <c r="B967" s="5" t="s">
        <v>11</v>
      </c>
      <c r="C967" s="5" t="s">
        <v>30</v>
      </c>
      <c r="D967" s="3">
        <v>103620</v>
      </c>
    </row>
    <row r="968" spans="1:4" x14ac:dyDescent="0.25">
      <c r="A968" s="5">
        <v>1995</v>
      </c>
      <c r="B968" s="5" t="s">
        <v>12</v>
      </c>
      <c r="C968" s="5" t="s">
        <v>30</v>
      </c>
      <c r="D968" s="3">
        <v>95131</v>
      </c>
    </row>
    <row r="969" spans="1:4" x14ac:dyDescent="0.25">
      <c r="A969" s="5">
        <v>1995</v>
      </c>
      <c r="B969" s="5" t="s">
        <v>13</v>
      </c>
      <c r="C969" s="5" t="s">
        <v>30</v>
      </c>
      <c r="D969" s="3">
        <v>91532</v>
      </c>
    </row>
    <row r="970" spans="1:4" x14ac:dyDescent="0.25">
      <c r="A970" s="5">
        <v>1995</v>
      </c>
      <c r="B970" s="5" t="s">
        <v>14</v>
      </c>
      <c r="C970" s="5" t="s">
        <v>30</v>
      </c>
      <c r="D970" s="3">
        <v>110784</v>
      </c>
    </row>
    <row r="971" spans="1:4" x14ac:dyDescent="0.25">
      <c r="A971" s="5">
        <v>1995</v>
      </c>
      <c r="B971" s="5" t="s">
        <v>15</v>
      </c>
      <c r="C971" s="5" t="s">
        <v>30</v>
      </c>
      <c r="D971" s="3">
        <v>106074</v>
      </c>
    </row>
    <row r="972" spans="1:4" x14ac:dyDescent="0.25">
      <c r="A972" s="5">
        <v>1995</v>
      </c>
      <c r="B972" s="5" t="s">
        <v>4</v>
      </c>
      <c r="C972" s="5" t="s">
        <v>30</v>
      </c>
      <c r="D972" s="3">
        <v>121930</v>
      </c>
    </row>
    <row r="973" spans="1:4" x14ac:dyDescent="0.25">
      <c r="A973" s="5">
        <v>1995</v>
      </c>
      <c r="B973" s="5" t="s">
        <v>5</v>
      </c>
      <c r="C973" s="5" t="s">
        <v>30</v>
      </c>
      <c r="D973" s="3">
        <v>118159</v>
      </c>
    </row>
    <row r="974" spans="1:4" x14ac:dyDescent="0.25">
      <c r="A974" s="5">
        <v>1995</v>
      </c>
      <c r="B974" s="5" t="s">
        <v>6</v>
      </c>
      <c r="C974" s="5" t="s">
        <v>30</v>
      </c>
      <c r="D974" s="3">
        <v>122852</v>
      </c>
    </row>
    <row r="975" spans="1:4" x14ac:dyDescent="0.25">
      <c r="A975" s="5">
        <v>1995</v>
      </c>
      <c r="B975" s="5" t="s">
        <v>7</v>
      </c>
      <c r="C975" s="5" t="s">
        <v>30</v>
      </c>
      <c r="D975" s="3">
        <v>123351</v>
      </c>
    </row>
    <row r="976" spans="1:4" x14ac:dyDescent="0.25">
      <c r="A976" s="5">
        <v>1995</v>
      </c>
      <c r="B976" s="5" t="s">
        <v>8</v>
      </c>
      <c r="C976" s="5" t="s">
        <v>30</v>
      </c>
      <c r="D976" s="3">
        <v>119763</v>
      </c>
    </row>
    <row r="977" spans="1:4" x14ac:dyDescent="0.25">
      <c r="A977" s="5">
        <v>1995</v>
      </c>
      <c r="B977" s="5" t="s">
        <v>9</v>
      </c>
      <c r="C977" s="5" t="s">
        <v>30</v>
      </c>
      <c r="D977" s="3">
        <v>129684</v>
      </c>
    </row>
    <row r="978" spans="1:4" x14ac:dyDescent="0.25">
      <c r="A978" s="5">
        <v>1995</v>
      </c>
      <c r="B978" s="5" t="s">
        <v>10</v>
      </c>
      <c r="C978" s="5" t="s">
        <v>30</v>
      </c>
      <c r="D978" s="3">
        <v>128442</v>
      </c>
    </row>
    <row r="979" spans="1:4" x14ac:dyDescent="0.25">
      <c r="A979" s="5">
        <v>1995</v>
      </c>
      <c r="B979" s="5" t="s">
        <v>11</v>
      </c>
      <c r="C979" s="5" t="s">
        <v>30</v>
      </c>
      <c r="D979" s="3">
        <v>129868</v>
      </c>
    </row>
    <row r="980" spans="1:4" x14ac:dyDescent="0.25">
      <c r="A980" s="5">
        <v>1996</v>
      </c>
      <c r="B980" s="5" t="s">
        <v>12</v>
      </c>
      <c r="C980" s="5" t="s">
        <v>30</v>
      </c>
      <c r="D980" s="3">
        <v>122122</v>
      </c>
    </row>
    <row r="981" spans="1:4" x14ac:dyDescent="0.25">
      <c r="A981" s="5">
        <v>1996</v>
      </c>
      <c r="B981" s="5" t="s">
        <v>13</v>
      </c>
      <c r="C981" s="5" t="s">
        <v>30</v>
      </c>
      <c r="D981" s="3">
        <v>116953</v>
      </c>
    </row>
    <row r="982" spans="1:4" x14ac:dyDescent="0.25">
      <c r="A982" s="5">
        <v>1996</v>
      </c>
      <c r="B982" s="5" t="s">
        <v>14</v>
      </c>
      <c r="C982" s="5" t="s">
        <v>30</v>
      </c>
      <c r="D982" s="3">
        <v>130078</v>
      </c>
    </row>
    <row r="983" spans="1:4" x14ac:dyDescent="0.25">
      <c r="A983" s="5">
        <v>1996</v>
      </c>
      <c r="B983" s="5" t="s">
        <v>15</v>
      </c>
      <c r="C983" s="5" t="s">
        <v>30</v>
      </c>
      <c r="D983" s="3">
        <v>132106</v>
      </c>
    </row>
    <row r="984" spans="1:4" x14ac:dyDescent="0.25">
      <c r="A984" s="5">
        <v>1996</v>
      </c>
      <c r="B984" s="5" t="s">
        <v>4</v>
      </c>
      <c r="C984" s="5" t="s">
        <v>30</v>
      </c>
      <c r="D984" s="3">
        <v>142589</v>
      </c>
    </row>
    <row r="985" spans="1:4" x14ac:dyDescent="0.25">
      <c r="A985" s="5">
        <v>1996</v>
      </c>
      <c r="B985" s="5" t="s">
        <v>5</v>
      </c>
      <c r="C985" s="5" t="s">
        <v>30</v>
      </c>
      <c r="D985" s="3">
        <v>126833</v>
      </c>
    </row>
    <row r="986" spans="1:4" x14ac:dyDescent="0.25">
      <c r="A986" s="5">
        <v>1996</v>
      </c>
      <c r="B986" s="5" t="s">
        <v>6</v>
      </c>
      <c r="C986" s="5" t="s">
        <v>30</v>
      </c>
      <c r="D986" s="3">
        <v>125626</v>
      </c>
    </row>
    <row r="987" spans="1:4" x14ac:dyDescent="0.25">
      <c r="A987" s="5">
        <v>1996</v>
      </c>
      <c r="B987" s="5" t="s">
        <v>7</v>
      </c>
      <c r="C987" s="5" t="s">
        <v>30</v>
      </c>
      <c r="D987" s="3">
        <v>125650</v>
      </c>
    </row>
    <row r="988" spans="1:4" x14ac:dyDescent="0.25">
      <c r="A988" s="5">
        <v>1996</v>
      </c>
      <c r="B988" s="5" t="s">
        <v>8</v>
      </c>
      <c r="C988" s="5" t="s">
        <v>30</v>
      </c>
      <c r="D988" s="3">
        <v>120593</v>
      </c>
    </row>
    <row r="989" spans="1:4" x14ac:dyDescent="0.25">
      <c r="A989" s="5">
        <v>1996</v>
      </c>
      <c r="B989" s="5" t="s">
        <v>9</v>
      </c>
      <c r="C989" s="5" t="s">
        <v>30</v>
      </c>
      <c r="D989" s="3">
        <v>140279</v>
      </c>
    </row>
    <row r="990" spans="1:4" x14ac:dyDescent="0.25">
      <c r="A990" s="5">
        <v>1996</v>
      </c>
      <c r="B990" s="5" t="s">
        <v>10</v>
      </c>
      <c r="C990" s="5" t="s">
        <v>30</v>
      </c>
      <c r="D990" s="3">
        <v>137898</v>
      </c>
    </row>
    <row r="991" spans="1:4" x14ac:dyDescent="0.25">
      <c r="A991" s="5">
        <v>1996</v>
      </c>
      <c r="B991" s="5" t="s">
        <v>11</v>
      </c>
      <c r="C991" s="5" t="s">
        <v>30</v>
      </c>
      <c r="D991" s="3">
        <v>140177</v>
      </c>
    </row>
    <row r="992" spans="1:4" x14ac:dyDescent="0.25">
      <c r="A992" s="5">
        <v>1997</v>
      </c>
      <c r="B992" s="5" t="s">
        <v>12</v>
      </c>
      <c r="C992" s="5" t="s">
        <v>30</v>
      </c>
      <c r="D992" s="3">
        <v>127620</v>
      </c>
    </row>
    <row r="993" spans="1:4" x14ac:dyDescent="0.25">
      <c r="A993" s="5">
        <v>1997</v>
      </c>
      <c r="B993" s="5" t="s">
        <v>13</v>
      </c>
      <c r="C993" s="5" t="s">
        <v>30</v>
      </c>
      <c r="D993" s="3">
        <v>121522</v>
      </c>
    </row>
    <row r="994" spans="1:4" x14ac:dyDescent="0.25">
      <c r="A994" s="5">
        <v>1997</v>
      </c>
      <c r="B994" s="5" t="s">
        <v>14</v>
      </c>
      <c r="C994" s="5" t="s">
        <v>30</v>
      </c>
      <c r="D994" s="3">
        <v>137104</v>
      </c>
    </row>
    <row r="995" spans="1:4" x14ac:dyDescent="0.25">
      <c r="A995" s="5">
        <v>1997</v>
      </c>
      <c r="B995" s="5" t="s">
        <v>15</v>
      </c>
      <c r="C995" s="5" t="s">
        <v>30</v>
      </c>
      <c r="D995" s="3">
        <v>140649</v>
      </c>
    </row>
    <row r="996" spans="1:4" x14ac:dyDescent="0.25">
      <c r="A996" s="5">
        <v>1997</v>
      </c>
      <c r="B996" s="5" t="s">
        <v>4</v>
      </c>
      <c r="C996" s="5" t="s">
        <v>30</v>
      </c>
      <c r="D996" s="3">
        <v>147610</v>
      </c>
    </row>
    <row r="997" spans="1:4" x14ac:dyDescent="0.25">
      <c r="A997" s="5">
        <v>1997</v>
      </c>
      <c r="B997" s="5" t="s">
        <v>5</v>
      </c>
      <c r="C997" s="5" t="s">
        <v>30</v>
      </c>
      <c r="D997" s="3">
        <v>134357</v>
      </c>
    </row>
    <row r="998" spans="1:4" x14ac:dyDescent="0.25">
      <c r="A998" s="5">
        <v>1997</v>
      </c>
      <c r="B998" s="5" t="s">
        <v>6</v>
      </c>
      <c r="C998" s="5" t="s">
        <v>30</v>
      </c>
      <c r="D998" s="3">
        <v>149447</v>
      </c>
    </row>
    <row r="999" spans="1:4" x14ac:dyDescent="0.25">
      <c r="A999" s="5">
        <v>1997</v>
      </c>
      <c r="B999" s="5" t="s">
        <v>7</v>
      </c>
      <c r="C999" s="5" t="s">
        <v>30</v>
      </c>
      <c r="D999" s="3">
        <v>150040</v>
      </c>
    </row>
    <row r="1000" spans="1:4" x14ac:dyDescent="0.25">
      <c r="A1000" s="5">
        <v>1997</v>
      </c>
      <c r="B1000" s="5" t="s">
        <v>8</v>
      </c>
      <c r="C1000" s="5" t="s">
        <v>30</v>
      </c>
      <c r="D1000" s="3">
        <v>156980</v>
      </c>
    </row>
    <row r="1001" spans="1:4" x14ac:dyDescent="0.25">
      <c r="A1001" s="5">
        <v>1997</v>
      </c>
      <c r="B1001" s="5" t="s">
        <v>9</v>
      </c>
      <c r="C1001" s="5" t="s">
        <v>30</v>
      </c>
      <c r="D1001" s="3">
        <v>165794</v>
      </c>
    </row>
    <row r="1002" spans="1:4" x14ac:dyDescent="0.25">
      <c r="A1002" s="5">
        <v>1997</v>
      </c>
      <c r="B1002" s="5" t="s">
        <v>10</v>
      </c>
      <c r="C1002" s="5" t="s">
        <v>30</v>
      </c>
      <c r="D1002" s="3">
        <v>169772</v>
      </c>
    </row>
    <row r="1003" spans="1:4" x14ac:dyDescent="0.25">
      <c r="A1003" s="5">
        <v>1997</v>
      </c>
      <c r="B1003" s="5" t="s">
        <v>11</v>
      </c>
      <c r="C1003" s="5" t="s">
        <v>30</v>
      </c>
      <c r="D1003" s="3">
        <v>165162</v>
      </c>
    </row>
    <row r="1004" spans="1:4" x14ac:dyDescent="0.25">
      <c r="A1004" s="5">
        <v>1998</v>
      </c>
      <c r="B1004" s="5" t="s">
        <v>12</v>
      </c>
      <c r="C1004" s="5" t="s">
        <v>30</v>
      </c>
      <c r="D1004" s="3">
        <v>152527</v>
      </c>
    </row>
    <row r="1005" spans="1:4" x14ac:dyDescent="0.25">
      <c r="A1005" s="5">
        <v>1998</v>
      </c>
      <c r="B1005" s="5" t="s">
        <v>13</v>
      </c>
      <c r="C1005" s="5" t="s">
        <v>30</v>
      </c>
      <c r="D1005" s="3">
        <v>146324</v>
      </c>
    </row>
    <row r="1006" spans="1:4" x14ac:dyDescent="0.25">
      <c r="A1006" s="5">
        <v>1998</v>
      </c>
      <c r="B1006" s="5" t="s">
        <v>14</v>
      </c>
      <c r="C1006" s="5" t="s">
        <v>30</v>
      </c>
      <c r="D1006" s="3">
        <v>174932</v>
      </c>
    </row>
    <row r="1007" spans="1:4" x14ac:dyDescent="0.25">
      <c r="A1007" s="5">
        <v>1998</v>
      </c>
      <c r="B1007" s="5" t="s">
        <v>15</v>
      </c>
      <c r="C1007" s="5" t="s">
        <v>30</v>
      </c>
      <c r="D1007" s="3">
        <v>171756</v>
      </c>
    </row>
    <row r="1008" spans="1:4" x14ac:dyDescent="0.25">
      <c r="A1008" s="5">
        <v>1998</v>
      </c>
      <c r="B1008" s="5" t="s">
        <v>4</v>
      </c>
      <c r="C1008" s="5" t="s">
        <v>30</v>
      </c>
      <c r="D1008" s="3">
        <v>174376</v>
      </c>
    </row>
    <row r="1009" spans="1:4" x14ac:dyDescent="0.25">
      <c r="A1009" s="5">
        <v>1998</v>
      </c>
      <c r="B1009" s="5" t="s">
        <v>5</v>
      </c>
      <c r="C1009" s="5" t="s">
        <v>30</v>
      </c>
      <c r="D1009" s="3">
        <v>168744</v>
      </c>
    </row>
    <row r="1010" spans="1:4" x14ac:dyDescent="0.25">
      <c r="A1010" s="5">
        <v>1998</v>
      </c>
      <c r="B1010" s="5" t="s">
        <v>6</v>
      </c>
      <c r="C1010" s="5" t="s">
        <v>30</v>
      </c>
      <c r="D1010" s="3">
        <v>173086</v>
      </c>
    </row>
    <row r="1011" spans="1:4" x14ac:dyDescent="0.25">
      <c r="A1011" s="5">
        <v>1998</v>
      </c>
      <c r="B1011" s="5" t="s">
        <v>7</v>
      </c>
      <c r="C1011" s="5" t="s">
        <v>30</v>
      </c>
      <c r="D1011" s="3">
        <v>182347</v>
      </c>
    </row>
    <row r="1012" spans="1:4" x14ac:dyDescent="0.25">
      <c r="A1012" s="5">
        <v>1998</v>
      </c>
      <c r="B1012" s="5" t="s">
        <v>8</v>
      </c>
      <c r="C1012" s="5" t="s">
        <v>30</v>
      </c>
      <c r="D1012" s="3">
        <v>178731</v>
      </c>
    </row>
    <row r="1013" spans="1:4" x14ac:dyDescent="0.25">
      <c r="A1013" s="5">
        <v>1998</v>
      </c>
      <c r="B1013" s="5" t="s">
        <v>9</v>
      </c>
      <c r="C1013" s="5" t="s">
        <v>30</v>
      </c>
      <c r="D1013" s="3">
        <v>186959</v>
      </c>
    </row>
    <row r="1014" spans="1:4" x14ac:dyDescent="0.25">
      <c r="A1014" s="5">
        <v>1998</v>
      </c>
      <c r="B1014" s="5" t="s">
        <v>10</v>
      </c>
      <c r="C1014" s="5" t="s">
        <v>30</v>
      </c>
      <c r="D1014" s="3">
        <v>176145</v>
      </c>
    </row>
    <row r="1015" spans="1:4" x14ac:dyDescent="0.25">
      <c r="A1015" s="5">
        <v>1998</v>
      </c>
      <c r="B1015" s="5" t="s">
        <v>11</v>
      </c>
      <c r="C1015" s="5" t="s">
        <v>30</v>
      </c>
      <c r="D1015" s="3">
        <v>184101</v>
      </c>
    </row>
    <row r="1016" spans="1:4" x14ac:dyDescent="0.25">
      <c r="A1016" s="5">
        <v>1999</v>
      </c>
      <c r="B1016" s="5" t="s">
        <v>12</v>
      </c>
      <c r="C1016" s="5" t="s">
        <v>30</v>
      </c>
      <c r="D1016" s="3">
        <v>162933</v>
      </c>
    </row>
    <row r="1017" spans="1:4" x14ac:dyDescent="0.25">
      <c r="A1017" s="5">
        <v>1999</v>
      </c>
      <c r="B1017" s="5" t="s">
        <v>13</v>
      </c>
      <c r="C1017" s="5" t="s">
        <v>30</v>
      </c>
      <c r="D1017" s="3">
        <v>154959</v>
      </c>
    </row>
    <row r="1018" spans="1:4" x14ac:dyDescent="0.25">
      <c r="A1018" s="5">
        <v>1999</v>
      </c>
      <c r="B1018" s="5" t="s">
        <v>14</v>
      </c>
      <c r="C1018" s="5" t="s">
        <v>30</v>
      </c>
      <c r="D1018" s="3">
        <v>186672</v>
      </c>
    </row>
    <row r="1019" spans="1:4" x14ac:dyDescent="0.25">
      <c r="A1019" s="5">
        <v>1999</v>
      </c>
      <c r="B1019" s="5" t="s">
        <v>15</v>
      </c>
      <c r="C1019" s="5" t="s">
        <v>30</v>
      </c>
      <c r="D1019" s="3">
        <v>176128</v>
      </c>
    </row>
    <row r="1020" spans="1:4" x14ac:dyDescent="0.25">
      <c r="A1020" s="5">
        <v>1999</v>
      </c>
      <c r="B1020" s="5" t="s">
        <v>4</v>
      </c>
      <c r="C1020" s="5" t="s">
        <v>30</v>
      </c>
      <c r="D1020" s="3">
        <v>182423</v>
      </c>
    </row>
    <row r="1021" spans="1:4" x14ac:dyDescent="0.25">
      <c r="A1021" s="5">
        <v>1999</v>
      </c>
      <c r="B1021" s="5" t="s">
        <v>5</v>
      </c>
      <c r="C1021" s="5" t="s">
        <v>30</v>
      </c>
      <c r="D1021" s="3">
        <v>176279</v>
      </c>
    </row>
    <row r="1022" spans="1:4" x14ac:dyDescent="0.25">
      <c r="A1022" s="5">
        <v>1999</v>
      </c>
      <c r="B1022" s="5" t="s">
        <v>6</v>
      </c>
      <c r="C1022" s="5" t="s">
        <v>30</v>
      </c>
      <c r="D1022" s="3">
        <v>181811</v>
      </c>
    </row>
    <row r="1023" spans="1:4" x14ac:dyDescent="0.25">
      <c r="A1023" s="5">
        <v>1999</v>
      </c>
      <c r="B1023" s="5" t="s">
        <v>7</v>
      </c>
      <c r="C1023" s="5" t="s">
        <v>30</v>
      </c>
      <c r="D1023" s="3">
        <v>182603</v>
      </c>
    </row>
    <row r="1024" spans="1:4" x14ac:dyDescent="0.25">
      <c r="A1024" s="5">
        <v>1999</v>
      </c>
      <c r="B1024" s="5" t="s">
        <v>8</v>
      </c>
      <c r="C1024" s="5" t="s">
        <v>30</v>
      </c>
      <c r="D1024" s="3">
        <v>187761</v>
      </c>
    </row>
    <row r="1025" spans="1:4" x14ac:dyDescent="0.25">
      <c r="A1025" s="5">
        <v>1999</v>
      </c>
      <c r="B1025" s="5" t="s">
        <v>9</v>
      </c>
      <c r="C1025" s="5" t="s">
        <v>30</v>
      </c>
      <c r="D1025" s="3">
        <v>188455</v>
      </c>
    </row>
    <row r="1026" spans="1:4" x14ac:dyDescent="0.25">
      <c r="A1026" s="5">
        <v>1999</v>
      </c>
      <c r="B1026" s="5" t="s">
        <v>10</v>
      </c>
      <c r="C1026" s="5" t="s">
        <v>30</v>
      </c>
      <c r="D1026" s="3">
        <v>189306</v>
      </c>
    </row>
    <row r="1027" spans="1:4" x14ac:dyDescent="0.25">
      <c r="A1027" s="5">
        <v>1999</v>
      </c>
      <c r="B1027" s="5" t="s">
        <v>11</v>
      </c>
      <c r="C1027" s="5" t="s">
        <v>30</v>
      </c>
      <c r="D1027" s="3">
        <v>191889</v>
      </c>
    </row>
    <row r="1028" spans="1:4" x14ac:dyDescent="0.25">
      <c r="A1028" s="5">
        <v>2000</v>
      </c>
      <c r="B1028" s="5" t="s">
        <v>12</v>
      </c>
      <c r="C1028" s="5" t="s">
        <v>30</v>
      </c>
      <c r="D1028" s="3">
        <v>171477</v>
      </c>
    </row>
    <row r="1029" spans="1:4" x14ac:dyDescent="0.25">
      <c r="A1029" s="5">
        <v>2000</v>
      </c>
      <c r="B1029" s="5" t="s">
        <v>13</v>
      </c>
      <c r="C1029" s="5" t="s">
        <v>30</v>
      </c>
      <c r="D1029" s="3">
        <v>168463</v>
      </c>
    </row>
    <row r="1030" spans="1:4" x14ac:dyDescent="0.25">
      <c r="A1030" s="5">
        <v>2000</v>
      </c>
      <c r="B1030" s="5" t="s">
        <v>14</v>
      </c>
      <c r="C1030" s="5" t="s">
        <v>30</v>
      </c>
      <c r="D1030" s="3">
        <v>195467</v>
      </c>
    </row>
    <row r="1031" spans="1:4" x14ac:dyDescent="0.25">
      <c r="A1031" s="5">
        <v>2000</v>
      </c>
      <c r="B1031" s="5" t="s">
        <v>15</v>
      </c>
      <c r="C1031" s="5" t="s">
        <v>30</v>
      </c>
      <c r="D1031" s="3">
        <v>181396</v>
      </c>
    </row>
    <row r="1032" spans="1:4" x14ac:dyDescent="0.25">
      <c r="A1032" s="5">
        <v>2000</v>
      </c>
      <c r="B1032" s="5" t="s">
        <v>4</v>
      </c>
      <c r="C1032" s="5" t="s">
        <v>30</v>
      </c>
      <c r="D1032" s="3">
        <v>188062</v>
      </c>
    </row>
    <row r="1033" spans="1:4" x14ac:dyDescent="0.25">
      <c r="A1033" s="5">
        <v>2000</v>
      </c>
      <c r="B1033" s="5" t="s">
        <v>5</v>
      </c>
      <c r="C1033" s="5" t="s">
        <v>30</v>
      </c>
      <c r="D1033" s="3">
        <v>182396</v>
      </c>
    </row>
    <row r="1034" spans="1:4" x14ac:dyDescent="0.25">
      <c r="A1034" s="5">
        <v>2000</v>
      </c>
      <c r="B1034" s="5" t="s">
        <v>6</v>
      </c>
      <c r="C1034" s="5" t="s">
        <v>30</v>
      </c>
      <c r="D1034" s="3">
        <v>191796</v>
      </c>
    </row>
    <row r="1035" spans="1:4" x14ac:dyDescent="0.25">
      <c r="A1035" s="5">
        <v>2000</v>
      </c>
      <c r="B1035" s="5" t="s">
        <v>7</v>
      </c>
      <c r="C1035" s="5" t="s">
        <v>30</v>
      </c>
      <c r="D1035" s="3">
        <v>196066</v>
      </c>
    </row>
    <row r="1036" spans="1:4" x14ac:dyDescent="0.25">
      <c r="A1036" s="5">
        <v>2000</v>
      </c>
      <c r="B1036" s="5" t="s">
        <v>8</v>
      </c>
      <c r="C1036" s="5" t="s">
        <v>30</v>
      </c>
      <c r="D1036" s="3">
        <v>195884</v>
      </c>
    </row>
    <row r="1037" spans="1:4" x14ac:dyDescent="0.25">
      <c r="A1037" s="5">
        <v>2000</v>
      </c>
      <c r="B1037" s="5" t="s">
        <v>9</v>
      </c>
      <c r="C1037" s="5" t="s">
        <v>30</v>
      </c>
      <c r="D1037" s="3">
        <v>196368</v>
      </c>
    </row>
    <row r="1038" spans="1:4" x14ac:dyDescent="0.25">
      <c r="A1038" s="5">
        <v>2000</v>
      </c>
      <c r="B1038" s="5" t="s">
        <v>10</v>
      </c>
      <c r="C1038" s="5" t="s">
        <v>30</v>
      </c>
      <c r="D1038" s="3">
        <v>189212</v>
      </c>
    </row>
    <row r="1039" spans="1:4" x14ac:dyDescent="0.25">
      <c r="A1039" s="5">
        <v>2000</v>
      </c>
      <c r="B1039" s="5" t="s">
        <v>11</v>
      </c>
      <c r="C1039" s="5" t="s">
        <v>30</v>
      </c>
      <c r="D1039" s="3">
        <v>192125</v>
      </c>
    </row>
    <row r="1040" spans="1:4" x14ac:dyDescent="0.25">
      <c r="A1040" s="5">
        <v>2001</v>
      </c>
      <c r="B1040" s="5" t="s">
        <v>12</v>
      </c>
      <c r="C1040" s="5" t="s">
        <v>30</v>
      </c>
      <c r="D1040" s="3">
        <v>176816</v>
      </c>
    </row>
    <row r="1041" spans="1:4" x14ac:dyDescent="0.25">
      <c r="A1041" s="5">
        <v>2001</v>
      </c>
      <c r="B1041" s="5" t="s">
        <v>13</v>
      </c>
      <c r="C1041" s="5" t="s">
        <v>30</v>
      </c>
      <c r="D1041" s="3">
        <v>170771</v>
      </c>
    </row>
    <row r="1042" spans="1:4" x14ac:dyDescent="0.25">
      <c r="A1042" s="5">
        <v>2001</v>
      </c>
      <c r="B1042" s="5" t="s">
        <v>14</v>
      </c>
      <c r="C1042" s="5" t="s">
        <v>30</v>
      </c>
      <c r="D1042" s="3">
        <v>187050</v>
      </c>
    </row>
    <row r="1043" spans="1:4" x14ac:dyDescent="0.25">
      <c r="A1043" s="5">
        <v>2001</v>
      </c>
      <c r="B1043" s="5" t="s">
        <v>15</v>
      </c>
      <c r="C1043" s="5" t="s">
        <v>30</v>
      </c>
      <c r="D1043" s="3">
        <v>179419</v>
      </c>
    </row>
    <row r="1044" spans="1:4" x14ac:dyDescent="0.25">
      <c r="A1044" s="5">
        <v>2001</v>
      </c>
      <c r="B1044" s="5" t="s">
        <v>4</v>
      </c>
      <c r="C1044" s="5" t="s">
        <v>30</v>
      </c>
      <c r="D1044" s="3">
        <v>182310</v>
      </c>
    </row>
    <row r="1045" spans="1:4" x14ac:dyDescent="0.25">
      <c r="A1045" s="5">
        <v>2001</v>
      </c>
      <c r="B1045" s="5" t="s">
        <v>5</v>
      </c>
      <c r="C1045" s="5" t="s">
        <v>30</v>
      </c>
      <c r="D1045" s="3">
        <v>171489</v>
      </c>
    </row>
    <row r="1046" spans="1:4" x14ac:dyDescent="0.25">
      <c r="A1046" s="5">
        <v>2001</v>
      </c>
      <c r="B1046" s="5" t="s">
        <v>6</v>
      </c>
      <c r="C1046" s="5" t="s">
        <v>30</v>
      </c>
      <c r="D1046" s="3">
        <v>165016</v>
      </c>
    </row>
    <row r="1047" spans="1:4" x14ac:dyDescent="0.25">
      <c r="A1047" s="5">
        <v>2001</v>
      </c>
      <c r="B1047" s="5" t="s">
        <v>7</v>
      </c>
      <c r="C1047" s="5" t="s">
        <v>30</v>
      </c>
      <c r="D1047" s="3">
        <v>171940</v>
      </c>
    </row>
    <row r="1048" spans="1:4" x14ac:dyDescent="0.25">
      <c r="A1048" s="5">
        <v>2001</v>
      </c>
      <c r="B1048" s="5" t="s">
        <v>8</v>
      </c>
      <c r="C1048" s="5" t="s">
        <v>30</v>
      </c>
      <c r="D1048" s="3">
        <v>168909</v>
      </c>
    </row>
    <row r="1049" spans="1:4" x14ac:dyDescent="0.25">
      <c r="A1049" s="5">
        <v>2001</v>
      </c>
      <c r="B1049" s="5" t="s">
        <v>9</v>
      </c>
      <c r="C1049" s="5" t="s">
        <v>30</v>
      </c>
      <c r="D1049" s="3">
        <v>171396</v>
      </c>
    </row>
    <row r="1050" spans="1:4" x14ac:dyDescent="0.25">
      <c r="A1050" s="5">
        <v>2001</v>
      </c>
      <c r="B1050" s="5" t="s">
        <v>10</v>
      </c>
      <c r="C1050" s="5" t="s">
        <v>30</v>
      </c>
      <c r="D1050" s="3">
        <v>178418</v>
      </c>
    </row>
    <row r="1051" spans="1:4" x14ac:dyDescent="0.25">
      <c r="A1051" s="5">
        <v>2001</v>
      </c>
      <c r="B1051" s="5" t="s">
        <v>11</v>
      </c>
      <c r="C1051" s="5" t="s">
        <v>30</v>
      </c>
      <c r="D1051" s="3">
        <v>146525</v>
      </c>
    </row>
    <row r="1052" spans="1:4" x14ac:dyDescent="0.25">
      <c r="A1052" s="5">
        <v>2002</v>
      </c>
      <c r="B1052" s="5" t="s">
        <v>12</v>
      </c>
      <c r="C1052" s="5" t="s">
        <v>30</v>
      </c>
      <c r="D1052" s="3">
        <v>134382</v>
      </c>
    </row>
    <row r="1053" spans="1:4" x14ac:dyDescent="0.25">
      <c r="A1053" s="5">
        <v>2002</v>
      </c>
      <c r="B1053" s="5" t="s">
        <v>13</v>
      </c>
      <c r="C1053" s="5" t="s">
        <v>30</v>
      </c>
      <c r="D1053" s="3">
        <v>125721</v>
      </c>
    </row>
    <row r="1054" spans="1:4" x14ac:dyDescent="0.25">
      <c r="A1054" s="5">
        <v>2002</v>
      </c>
      <c r="B1054" s="5" t="s">
        <v>14</v>
      </c>
      <c r="C1054" s="5" t="s">
        <v>30</v>
      </c>
      <c r="D1054" s="3">
        <v>140219</v>
      </c>
    </row>
    <row r="1055" spans="1:4" x14ac:dyDescent="0.25">
      <c r="A1055" s="5">
        <v>2002</v>
      </c>
      <c r="B1055" s="5" t="s">
        <v>15</v>
      </c>
      <c r="C1055" s="5" t="s">
        <v>30</v>
      </c>
      <c r="D1055" s="3">
        <v>131905</v>
      </c>
    </row>
    <row r="1056" spans="1:4" x14ac:dyDescent="0.25">
      <c r="A1056" s="5">
        <v>2002</v>
      </c>
      <c r="B1056" s="5" t="s">
        <v>4</v>
      </c>
      <c r="C1056" s="5" t="s">
        <v>30</v>
      </c>
      <c r="D1056" s="3">
        <v>142403</v>
      </c>
    </row>
    <row r="1057" spans="1:4" x14ac:dyDescent="0.25">
      <c r="A1057" s="5">
        <v>2002</v>
      </c>
      <c r="B1057" s="5" t="s">
        <v>5</v>
      </c>
      <c r="C1057" s="5" t="s">
        <v>30</v>
      </c>
      <c r="D1057" s="3">
        <v>134272</v>
      </c>
    </row>
    <row r="1058" spans="1:4" x14ac:dyDescent="0.25">
      <c r="A1058" s="5">
        <v>2002</v>
      </c>
      <c r="B1058" s="5" t="s">
        <v>6</v>
      </c>
      <c r="C1058" s="5" t="s">
        <v>30</v>
      </c>
      <c r="D1058" s="3">
        <v>143274</v>
      </c>
    </row>
    <row r="1059" spans="1:4" x14ac:dyDescent="0.25">
      <c r="A1059" s="5">
        <v>2002</v>
      </c>
      <c r="B1059" s="5" t="s">
        <v>7</v>
      </c>
      <c r="C1059" s="5" t="s">
        <v>30</v>
      </c>
      <c r="D1059" s="3">
        <v>149613</v>
      </c>
    </row>
    <row r="1060" spans="1:4" x14ac:dyDescent="0.25">
      <c r="A1060" s="5">
        <v>2002</v>
      </c>
      <c r="B1060" s="5" t="s">
        <v>8</v>
      </c>
      <c r="C1060" s="5" t="s">
        <v>30</v>
      </c>
      <c r="D1060" s="3">
        <v>143026</v>
      </c>
    </row>
    <row r="1061" spans="1:4" x14ac:dyDescent="0.25">
      <c r="A1061" s="5">
        <v>2002</v>
      </c>
      <c r="B1061" s="5" t="s">
        <v>9</v>
      </c>
      <c r="C1061" s="5" t="s">
        <v>30</v>
      </c>
      <c r="D1061" s="3">
        <v>151627</v>
      </c>
    </row>
    <row r="1062" spans="1:4" x14ac:dyDescent="0.25">
      <c r="A1062" s="5">
        <v>2002</v>
      </c>
      <c r="B1062" s="5" t="s">
        <v>10</v>
      </c>
      <c r="C1062" s="5" t="s">
        <v>30</v>
      </c>
      <c r="D1062" s="3">
        <v>154904</v>
      </c>
    </row>
    <row r="1063" spans="1:4" x14ac:dyDescent="0.25">
      <c r="A1063" s="5">
        <v>2002</v>
      </c>
      <c r="B1063" s="5" t="s">
        <v>11</v>
      </c>
      <c r="C1063" s="5" t="s">
        <v>30</v>
      </c>
      <c r="D1063" s="3">
        <v>150581</v>
      </c>
    </row>
    <row r="1064" spans="1:4" x14ac:dyDescent="0.25">
      <c r="A1064" s="5">
        <v>2003</v>
      </c>
      <c r="B1064" s="5" t="s">
        <v>12</v>
      </c>
      <c r="C1064" s="5" t="s">
        <v>30</v>
      </c>
      <c r="D1064" s="3">
        <v>136625</v>
      </c>
    </row>
    <row r="1065" spans="1:4" x14ac:dyDescent="0.25">
      <c r="A1065" s="5">
        <v>2003</v>
      </c>
      <c r="B1065" s="5" t="s">
        <v>13</v>
      </c>
      <c r="C1065" s="5" t="s">
        <v>30</v>
      </c>
      <c r="D1065" s="3">
        <v>129586</v>
      </c>
    </row>
    <row r="1066" spans="1:4" x14ac:dyDescent="0.25">
      <c r="A1066" s="5">
        <v>2003</v>
      </c>
      <c r="B1066" s="5" t="s">
        <v>14</v>
      </c>
      <c r="C1066" s="5" t="s">
        <v>30</v>
      </c>
      <c r="D1066" s="3">
        <v>149051</v>
      </c>
    </row>
    <row r="1067" spans="1:4" x14ac:dyDescent="0.25">
      <c r="A1067" s="5">
        <v>2003</v>
      </c>
      <c r="B1067" s="5" t="s">
        <v>15</v>
      </c>
      <c r="C1067" s="5" t="s">
        <v>30</v>
      </c>
      <c r="D1067" s="3">
        <v>149985</v>
      </c>
    </row>
    <row r="1068" spans="1:4" x14ac:dyDescent="0.25">
      <c r="A1068" s="5">
        <v>2003</v>
      </c>
      <c r="B1068" s="5" t="s">
        <v>4</v>
      </c>
      <c r="C1068" s="5" t="s">
        <v>30</v>
      </c>
      <c r="D1068" s="3">
        <v>162006</v>
      </c>
    </row>
    <row r="1069" spans="1:4" x14ac:dyDescent="0.25">
      <c r="A1069" s="5">
        <v>2003</v>
      </c>
      <c r="B1069" s="5" t="s">
        <v>5</v>
      </c>
      <c r="C1069" s="5" t="s">
        <v>30</v>
      </c>
      <c r="D1069" s="3">
        <v>149745</v>
      </c>
    </row>
    <row r="1070" spans="1:4" x14ac:dyDescent="0.25">
      <c r="A1070" s="5">
        <v>2003</v>
      </c>
      <c r="B1070" s="5" t="s">
        <v>6</v>
      </c>
      <c r="C1070" s="5" t="s">
        <v>30</v>
      </c>
      <c r="D1070" s="3">
        <v>160365</v>
      </c>
    </row>
    <row r="1071" spans="1:4" x14ac:dyDescent="0.25">
      <c r="A1071" s="5">
        <v>2003</v>
      </c>
      <c r="B1071" s="5" t="s">
        <v>7</v>
      </c>
      <c r="C1071" s="5" t="s">
        <v>30</v>
      </c>
      <c r="D1071" s="3">
        <v>159496</v>
      </c>
    </row>
    <row r="1072" spans="1:4" x14ac:dyDescent="0.25">
      <c r="A1072" s="5">
        <v>2003</v>
      </c>
      <c r="B1072" s="5" t="s">
        <v>8</v>
      </c>
      <c r="C1072" s="5" t="s">
        <v>30</v>
      </c>
      <c r="D1072" s="3">
        <v>157496</v>
      </c>
    </row>
    <row r="1073" spans="1:4" x14ac:dyDescent="0.25">
      <c r="A1073" s="5">
        <v>2003</v>
      </c>
      <c r="B1073" s="5" t="s">
        <v>9</v>
      </c>
      <c r="C1073" s="5" t="s">
        <v>30</v>
      </c>
      <c r="D1073" s="3">
        <v>167384</v>
      </c>
    </row>
    <row r="1074" spans="1:4" x14ac:dyDescent="0.25">
      <c r="A1074" s="5">
        <v>2003</v>
      </c>
      <c r="B1074" s="5" t="s">
        <v>10</v>
      </c>
      <c r="C1074" s="5" t="s">
        <v>30</v>
      </c>
      <c r="D1074" s="3">
        <v>163461</v>
      </c>
    </row>
    <row r="1075" spans="1:4" x14ac:dyDescent="0.25">
      <c r="A1075" s="5">
        <v>2003</v>
      </c>
      <c r="B1075" s="5" t="s">
        <v>11</v>
      </c>
      <c r="C1075" s="5" t="s">
        <v>30</v>
      </c>
      <c r="D1075" s="3">
        <v>163867</v>
      </c>
    </row>
    <row r="1076" spans="1:4" x14ac:dyDescent="0.25">
      <c r="A1076" s="5">
        <v>2004</v>
      </c>
      <c r="B1076" s="5" t="s">
        <v>12</v>
      </c>
      <c r="C1076" s="5" t="s">
        <v>30</v>
      </c>
      <c r="D1076" s="3">
        <v>150122</v>
      </c>
    </row>
    <row r="1077" spans="1:4" x14ac:dyDescent="0.25">
      <c r="A1077" s="5">
        <v>2004</v>
      </c>
      <c r="B1077" s="5" t="s">
        <v>13</v>
      </c>
      <c r="C1077" s="5" t="s">
        <v>30</v>
      </c>
      <c r="D1077" s="3">
        <v>147810</v>
      </c>
    </row>
    <row r="1078" spans="1:4" x14ac:dyDescent="0.25">
      <c r="A1078" s="5">
        <v>2004</v>
      </c>
      <c r="B1078" s="5" t="s">
        <v>14</v>
      </c>
      <c r="C1078" s="5" t="s">
        <v>30</v>
      </c>
      <c r="D1078" s="3">
        <v>171279</v>
      </c>
    </row>
    <row r="1079" spans="1:4" x14ac:dyDescent="0.25">
      <c r="A1079" s="5">
        <v>2004</v>
      </c>
      <c r="B1079" s="5" t="s">
        <v>15</v>
      </c>
      <c r="C1079" s="5" t="s">
        <v>30</v>
      </c>
      <c r="D1079" s="3">
        <v>158652</v>
      </c>
    </row>
    <row r="1080" spans="1:4" x14ac:dyDescent="0.25">
      <c r="A1080" s="5">
        <v>2004</v>
      </c>
      <c r="B1080" s="5" t="s">
        <v>4</v>
      </c>
      <c r="C1080" s="5" t="s">
        <v>30</v>
      </c>
      <c r="D1080" s="3">
        <v>164166</v>
      </c>
    </row>
    <row r="1081" spans="1:4" x14ac:dyDescent="0.25">
      <c r="A1081" s="5">
        <v>2004</v>
      </c>
      <c r="B1081" s="5" t="s">
        <v>5</v>
      </c>
      <c r="C1081" s="5" t="s">
        <v>30</v>
      </c>
      <c r="D1081" s="3">
        <v>161400</v>
      </c>
    </row>
    <row r="1082" spans="1:4" x14ac:dyDescent="0.25">
      <c r="A1082" s="5">
        <v>2004</v>
      </c>
      <c r="B1082" s="5" t="s">
        <v>6</v>
      </c>
      <c r="C1082" s="5" t="s">
        <v>30</v>
      </c>
      <c r="D1082" s="3">
        <v>168349</v>
      </c>
    </row>
    <row r="1083" spans="1:4" x14ac:dyDescent="0.25">
      <c r="A1083" s="5">
        <v>2004</v>
      </c>
      <c r="B1083" s="5" t="s">
        <v>7</v>
      </c>
      <c r="C1083" s="5" t="s">
        <v>30</v>
      </c>
      <c r="D1083" s="3">
        <v>166040</v>
      </c>
    </row>
    <row r="1084" spans="1:4" x14ac:dyDescent="0.25">
      <c r="A1084" s="5">
        <v>2004</v>
      </c>
      <c r="B1084" s="5" t="s">
        <v>8</v>
      </c>
      <c r="C1084" s="5" t="s">
        <v>30</v>
      </c>
      <c r="D1084" s="3">
        <v>175355</v>
      </c>
    </row>
    <row r="1085" spans="1:4" x14ac:dyDescent="0.25">
      <c r="A1085" s="5">
        <v>2004</v>
      </c>
      <c r="B1085" s="5" t="s">
        <v>9</v>
      </c>
      <c r="C1085" s="5" t="s">
        <v>30</v>
      </c>
      <c r="D1085" s="3">
        <v>177282</v>
      </c>
    </row>
    <row r="1086" spans="1:4" x14ac:dyDescent="0.25">
      <c r="A1086" s="5">
        <v>2004</v>
      </c>
      <c r="B1086" s="5" t="s">
        <v>10</v>
      </c>
      <c r="C1086" s="5" t="s">
        <v>30</v>
      </c>
      <c r="D1086" s="3">
        <v>177156</v>
      </c>
    </row>
    <row r="1087" spans="1:4" x14ac:dyDescent="0.25">
      <c r="A1087" s="5">
        <v>2004</v>
      </c>
      <c r="B1087" s="5" t="s">
        <v>11</v>
      </c>
      <c r="C1087" s="5" t="s">
        <v>30</v>
      </c>
      <c r="D1087" s="3">
        <v>182490</v>
      </c>
    </row>
    <row r="1088" spans="1:4" x14ac:dyDescent="0.25">
      <c r="A1088" s="5">
        <v>2005</v>
      </c>
      <c r="B1088" s="5" t="s">
        <v>12</v>
      </c>
      <c r="C1088" s="5" t="s">
        <v>30</v>
      </c>
      <c r="D1088" s="3">
        <v>154277</v>
      </c>
    </row>
    <row r="1089" spans="1:4" x14ac:dyDescent="0.25">
      <c r="A1089" s="5">
        <v>2005</v>
      </c>
      <c r="B1089" s="5" t="s">
        <v>13</v>
      </c>
      <c r="C1089" s="5" t="s">
        <v>30</v>
      </c>
      <c r="D1089" s="3">
        <v>151707</v>
      </c>
    </row>
    <row r="1090" spans="1:4" x14ac:dyDescent="0.25">
      <c r="A1090" s="5">
        <v>2005</v>
      </c>
      <c r="B1090" s="5" t="s">
        <v>14</v>
      </c>
      <c r="C1090" s="5" t="s">
        <v>30</v>
      </c>
      <c r="D1090" s="3">
        <v>176645</v>
      </c>
    </row>
    <row r="1091" spans="1:4" x14ac:dyDescent="0.25">
      <c r="A1091" s="5">
        <v>2005</v>
      </c>
      <c r="B1091" s="5" t="s">
        <v>15</v>
      </c>
      <c r="C1091" s="5" t="s">
        <v>30</v>
      </c>
      <c r="D1091" s="3">
        <v>178424</v>
      </c>
    </row>
    <row r="1092" spans="1:4" x14ac:dyDescent="0.25">
      <c r="A1092" s="5">
        <v>2005</v>
      </c>
      <c r="B1092" s="5" t="s">
        <v>4</v>
      </c>
      <c r="C1092" s="5" t="s">
        <v>30</v>
      </c>
      <c r="D1092" s="3">
        <v>179190</v>
      </c>
    </row>
    <row r="1093" spans="1:4" x14ac:dyDescent="0.25">
      <c r="A1093" s="5">
        <v>2005</v>
      </c>
      <c r="B1093" s="5" t="s">
        <v>5</v>
      </c>
      <c r="C1093" s="5" t="s">
        <v>30</v>
      </c>
      <c r="D1093" s="3">
        <v>163418</v>
      </c>
    </row>
    <row r="1094" spans="1:4" x14ac:dyDescent="0.25">
      <c r="A1094" s="5">
        <v>2005</v>
      </c>
      <c r="B1094" s="5" t="s">
        <v>6</v>
      </c>
      <c r="C1094" s="5" t="s">
        <v>30</v>
      </c>
      <c r="D1094" s="3">
        <v>176710</v>
      </c>
    </row>
    <row r="1095" spans="1:4" x14ac:dyDescent="0.25">
      <c r="A1095" s="5">
        <v>2005</v>
      </c>
      <c r="B1095" s="5" t="s">
        <v>7</v>
      </c>
      <c r="C1095" s="5" t="s">
        <v>30</v>
      </c>
      <c r="D1095" s="3">
        <v>171627</v>
      </c>
    </row>
    <row r="1096" spans="1:4" x14ac:dyDescent="0.25">
      <c r="A1096" s="5">
        <v>2005</v>
      </c>
      <c r="B1096" s="5" t="s">
        <v>8</v>
      </c>
      <c r="C1096" s="5" t="s">
        <v>30</v>
      </c>
      <c r="D1096" s="3">
        <v>181849</v>
      </c>
    </row>
    <row r="1097" spans="1:4" x14ac:dyDescent="0.25">
      <c r="A1097" s="5">
        <v>2005</v>
      </c>
      <c r="B1097" s="5" t="s">
        <v>9</v>
      </c>
      <c r="C1097" s="5" t="s">
        <v>30</v>
      </c>
      <c r="D1097" s="3">
        <v>183490</v>
      </c>
    </row>
    <row r="1098" spans="1:4" x14ac:dyDescent="0.25">
      <c r="A1098" s="5">
        <v>2005</v>
      </c>
      <c r="B1098" s="5" t="s">
        <v>10</v>
      </c>
      <c r="C1098" s="5" t="s">
        <v>30</v>
      </c>
      <c r="D1098" s="3">
        <v>189103</v>
      </c>
    </row>
    <row r="1099" spans="1:4" x14ac:dyDescent="0.25">
      <c r="A1099" s="5">
        <v>2005</v>
      </c>
      <c r="B1099" s="5" t="s">
        <v>11</v>
      </c>
      <c r="C1099" s="5" t="s">
        <v>30</v>
      </c>
      <c r="D1099" s="3">
        <v>193907</v>
      </c>
    </row>
    <row r="1100" spans="1:4" x14ac:dyDescent="0.25">
      <c r="A1100" s="5">
        <v>2006</v>
      </c>
      <c r="B1100" s="5" t="s">
        <v>12</v>
      </c>
      <c r="C1100" s="5" t="s">
        <v>30</v>
      </c>
      <c r="D1100" s="3">
        <v>167396</v>
      </c>
    </row>
    <row r="1101" spans="1:4" x14ac:dyDescent="0.25">
      <c r="A1101" s="5">
        <v>2006</v>
      </c>
      <c r="B1101" s="5" t="s">
        <v>13</v>
      </c>
      <c r="C1101" s="5" t="s">
        <v>30</v>
      </c>
      <c r="D1101" s="3">
        <v>163658</v>
      </c>
    </row>
    <row r="1102" spans="1:4" x14ac:dyDescent="0.25">
      <c r="A1102" s="5">
        <v>2006</v>
      </c>
      <c r="B1102" s="5" t="s">
        <v>14</v>
      </c>
      <c r="C1102" s="5" t="s">
        <v>30</v>
      </c>
      <c r="D1102" s="3">
        <v>193714</v>
      </c>
    </row>
    <row r="1103" spans="1:4" x14ac:dyDescent="0.25">
      <c r="A1103" s="5">
        <v>2006</v>
      </c>
      <c r="B1103" s="5" t="s">
        <v>15</v>
      </c>
      <c r="C1103" s="5" t="s">
        <v>30</v>
      </c>
      <c r="D1103" s="3">
        <v>188283</v>
      </c>
    </row>
    <row r="1104" spans="1:4" x14ac:dyDescent="0.25">
      <c r="A1104" s="5">
        <v>2006</v>
      </c>
      <c r="B1104" s="5" t="s">
        <v>4</v>
      </c>
      <c r="C1104" s="5" t="s">
        <v>30</v>
      </c>
      <c r="D1104" s="3">
        <v>194552</v>
      </c>
    </row>
    <row r="1105" spans="1:4" x14ac:dyDescent="0.25">
      <c r="A1105" s="5">
        <v>2006</v>
      </c>
      <c r="B1105" s="5" t="s">
        <v>5</v>
      </c>
      <c r="C1105" s="5" t="s">
        <v>30</v>
      </c>
      <c r="D1105" s="3">
        <v>186618</v>
      </c>
    </row>
    <row r="1106" spans="1:4" x14ac:dyDescent="0.25">
      <c r="A1106" s="5">
        <v>2006</v>
      </c>
      <c r="B1106" s="5" t="s">
        <v>6</v>
      </c>
      <c r="C1106" s="5" t="s">
        <v>30</v>
      </c>
      <c r="D1106" s="3">
        <v>193063</v>
      </c>
    </row>
    <row r="1107" spans="1:4" x14ac:dyDescent="0.25">
      <c r="A1107" s="5">
        <v>2006</v>
      </c>
      <c r="B1107" s="5" t="s">
        <v>7</v>
      </c>
      <c r="C1107" s="5" t="s">
        <v>30</v>
      </c>
      <c r="D1107" s="3">
        <v>198712</v>
      </c>
    </row>
    <row r="1108" spans="1:4" x14ac:dyDescent="0.25">
      <c r="A1108" s="5">
        <v>2006</v>
      </c>
      <c r="B1108" s="5" t="s">
        <v>8</v>
      </c>
      <c r="C1108" s="5" t="s">
        <v>30</v>
      </c>
      <c r="D1108" s="3">
        <v>199616</v>
      </c>
    </row>
    <row r="1109" spans="1:4" x14ac:dyDescent="0.25">
      <c r="A1109" s="5">
        <v>2006</v>
      </c>
      <c r="B1109" s="5" t="s">
        <v>9</v>
      </c>
      <c r="C1109" s="5" t="s">
        <v>30</v>
      </c>
      <c r="D1109" s="3">
        <v>194989</v>
      </c>
    </row>
    <row r="1110" spans="1:4" x14ac:dyDescent="0.25">
      <c r="A1110" s="5">
        <v>2006</v>
      </c>
      <c r="B1110" s="5" t="s">
        <v>10</v>
      </c>
      <c r="C1110" s="5" t="s">
        <v>30</v>
      </c>
      <c r="D1110" s="3">
        <v>201020</v>
      </c>
    </row>
    <row r="1111" spans="1:4" x14ac:dyDescent="0.25">
      <c r="A1111" s="5">
        <v>2006</v>
      </c>
      <c r="B1111" s="5" t="s">
        <v>11</v>
      </c>
      <c r="C1111" s="5" t="s">
        <v>30</v>
      </c>
      <c r="D1111" s="3">
        <v>198243</v>
      </c>
    </row>
    <row r="1112" spans="1:4" x14ac:dyDescent="0.25">
      <c r="A1112" s="5">
        <v>2007</v>
      </c>
      <c r="B1112" s="5" t="s">
        <v>12</v>
      </c>
      <c r="C1112" s="5" t="s">
        <v>30</v>
      </c>
      <c r="D1112" s="3">
        <v>177587</v>
      </c>
    </row>
    <row r="1113" spans="1:4" x14ac:dyDescent="0.25">
      <c r="A1113" s="5">
        <v>2007</v>
      </c>
      <c r="B1113" s="5" t="s">
        <v>13</v>
      </c>
      <c r="C1113" s="5" t="s">
        <v>30</v>
      </c>
      <c r="D1113" s="3">
        <v>169900</v>
      </c>
    </row>
    <row r="1114" spans="1:4" x14ac:dyDescent="0.25">
      <c r="A1114" s="5">
        <v>2007</v>
      </c>
      <c r="B1114" s="5" t="s">
        <v>14</v>
      </c>
      <c r="C1114" s="5" t="s">
        <v>30</v>
      </c>
      <c r="D1114" s="3">
        <v>202134</v>
      </c>
    </row>
    <row r="1115" spans="1:4" x14ac:dyDescent="0.25">
      <c r="A1115" s="5">
        <v>2007</v>
      </c>
      <c r="B1115" s="5" t="s">
        <v>15</v>
      </c>
      <c r="C1115" s="5" t="s">
        <v>30</v>
      </c>
      <c r="D1115" s="3">
        <v>184641</v>
      </c>
    </row>
    <row r="1116" spans="1:4" x14ac:dyDescent="0.25">
      <c r="A1116" s="5">
        <v>2007</v>
      </c>
      <c r="B1116" s="5" t="s">
        <v>4</v>
      </c>
      <c r="C1116" s="5" t="s">
        <v>30</v>
      </c>
      <c r="D1116" s="3">
        <v>196874</v>
      </c>
    </row>
    <row r="1117" spans="1:4" x14ac:dyDescent="0.25">
      <c r="A1117" s="5">
        <v>2007</v>
      </c>
      <c r="B1117" s="5" t="s">
        <v>5</v>
      </c>
      <c r="C1117" s="5" t="s">
        <v>30</v>
      </c>
      <c r="D1117" s="3">
        <v>193385</v>
      </c>
    </row>
    <row r="1118" spans="1:4" x14ac:dyDescent="0.25">
      <c r="A1118" s="5">
        <v>2007</v>
      </c>
      <c r="B1118" s="5" t="s">
        <v>6</v>
      </c>
      <c r="C1118" s="5" t="s">
        <v>30</v>
      </c>
      <c r="D1118" s="3">
        <v>197655</v>
      </c>
    </row>
    <row r="1119" spans="1:4" x14ac:dyDescent="0.25">
      <c r="A1119" s="5">
        <v>2007</v>
      </c>
      <c r="B1119" s="5" t="s">
        <v>7</v>
      </c>
      <c r="C1119" s="5" t="s">
        <v>30</v>
      </c>
      <c r="D1119" s="3">
        <v>205078</v>
      </c>
    </row>
    <row r="1120" spans="1:4" x14ac:dyDescent="0.25">
      <c r="A1120" s="5">
        <v>2007</v>
      </c>
      <c r="B1120" s="5" t="s">
        <v>8</v>
      </c>
      <c r="C1120" s="5" t="s">
        <v>30</v>
      </c>
      <c r="D1120" s="3">
        <v>206214</v>
      </c>
    </row>
    <row r="1121" spans="1:4" x14ac:dyDescent="0.25">
      <c r="A1121" s="5">
        <v>2007</v>
      </c>
      <c r="B1121" s="5" t="s">
        <v>9</v>
      </c>
      <c r="C1121" s="5" t="s">
        <v>30</v>
      </c>
      <c r="D1121" s="3">
        <v>208294</v>
      </c>
    </row>
    <row r="1122" spans="1:4" x14ac:dyDescent="0.25">
      <c r="A1122" s="5">
        <v>2007</v>
      </c>
      <c r="B1122" s="5" t="s">
        <v>10</v>
      </c>
      <c r="C1122" s="5" t="s">
        <v>30</v>
      </c>
      <c r="D1122" s="3">
        <v>212969</v>
      </c>
    </row>
    <row r="1123" spans="1:4" x14ac:dyDescent="0.25">
      <c r="A1123" s="5">
        <v>2007</v>
      </c>
      <c r="B1123" s="5" t="s">
        <v>11</v>
      </c>
      <c r="C1123" s="5" t="s">
        <v>30</v>
      </c>
      <c r="D1123" s="3">
        <v>205990</v>
      </c>
    </row>
    <row r="1124" spans="1:4" x14ac:dyDescent="0.25">
      <c r="A1124" s="5">
        <v>2008</v>
      </c>
      <c r="B1124" s="5" t="s">
        <v>12</v>
      </c>
      <c r="C1124" s="5" t="s">
        <v>30</v>
      </c>
      <c r="D1124" s="3">
        <v>186066</v>
      </c>
    </row>
    <row r="1125" spans="1:4" x14ac:dyDescent="0.25">
      <c r="A1125" s="5">
        <v>2008</v>
      </c>
      <c r="B1125" s="5" t="s">
        <v>13</v>
      </c>
      <c r="C1125" s="5" t="s">
        <v>30</v>
      </c>
      <c r="D1125" s="3">
        <v>189824</v>
      </c>
    </row>
    <row r="1126" spans="1:4" x14ac:dyDescent="0.25">
      <c r="A1126" s="5">
        <v>2008</v>
      </c>
      <c r="B1126" s="5" t="s">
        <v>14</v>
      </c>
      <c r="C1126" s="5" t="s">
        <v>30</v>
      </c>
      <c r="D1126" s="3">
        <v>201420</v>
      </c>
    </row>
    <row r="1127" spans="1:4" x14ac:dyDescent="0.25">
      <c r="A1127" s="5">
        <v>2008</v>
      </c>
      <c r="B1127" s="5" t="s">
        <v>15</v>
      </c>
      <c r="C1127" s="5" t="s">
        <v>30</v>
      </c>
      <c r="D1127" s="3">
        <v>213700</v>
      </c>
    </row>
    <row r="1128" spans="1:4" x14ac:dyDescent="0.25">
      <c r="A1128" s="5">
        <v>2008</v>
      </c>
      <c r="B1128" s="5" t="s">
        <v>4</v>
      </c>
      <c r="C1128" s="5" t="s">
        <v>30</v>
      </c>
      <c r="D1128" s="3">
        <v>219725</v>
      </c>
    </row>
    <row r="1129" spans="1:4" x14ac:dyDescent="0.25">
      <c r="A1129" s="5">
        <v>2008</v>
      </c>
      <c r="B1129" s="5" t="s">
        <v>5</v>
      </c>
      <c r="C1129" s="5" t="s">
        <v>30</v>
      </c>
      <c r="D1129" s="3">
        <v>200037</v>
      </c>
    </row>
    <row r="1130" spans="1:4" x14ac:dyDescent="0.25">
      <c r="A1130" s="5">
        <v>2008</v>
      </c>
      <c r="B1130" s="5" t="s">
        <v>6</v>
      </c>
      <c r="C1130" s="5" t="s">
        <v>30</v>
      </c>
      <c r="D1130" s="3">
        <v>216627</v>
      </c>
    </row>
    <row r="1131" spans="1:4" x14ac:dyDescent="0.25">
      <c r="A1131" s="5">
        <v>2008</v>
      </c>
      <c r="B1131" s="5" t="s">
        <v>7</v>
      </c>
      <c r="C1131" s="5" t="s">
        <v>30</v>
      </c>
      <c r="D1131" s="3">
        <v>212855</v>
      </c>
    </row>
    <row r="1132" spans="1:4" x14ac:dyDescent="0.25">
      <c r="A1132" s="5">
        <v>2008</v>
      </c>
      <c r="B1132" s="5" t="s">
        <v>8</v>
      </c>
      <c r="C1132" s="5" t="s">
        <v>30</v>
      </c>
      <c r="D1132" s="3">
        <v>204612</v>
      </c>
    </row>
    <row r="1133" spans="1:4" x14ac:dyDescent="0.25">
      <c r="A1133" s="5">
        <v>2008</v>
      </c>
      <c r="B1133" s="5" t="s">
        <v>9</v>
      </c>
      <c r="C1133" s="5" t="s">
        <v>30</v>
      </c>
      <c r="D1133" s="3">
        <v>205231</v>
      </c>
    </row>
    <row r="1134" spans="1:4" x14ac:dyDescent="0.25">
      <c r="A1134" s="5">
        <v>2008</v>
      </c>
      <c r="B1134" s="5" t="s">
        <v>10</v>
      </c>
      <c r="C1134" s="5" t="s">
        <v>30</v>
      </c>
      <c r="D1134" s="3">
        <v>213240</v>
      </c>
    </row>
    <row r="1135" spans="1:4" x14ac:dyDescent="0.25">
      <c r="A1135" s="5">
        <v>2008</v>
      </c>
      <c r="B1135" s="5" t="s">
        <v>11</v>
      </c>
      <c r="C1135" s="5" t="s">
        <v>30</v>
      </c>
      <c r="D1135" s="3">
        <v>207152</v>
      </c>
    </row>
    <row r="1136" spans="1:4" x14ac:dyDescent="0.25">
      <c r="A1136" s="5">
        <v>2009</v>
      </c>
      <c r="B1136" s="5" t="s">
        <v>12</v>
      </c>
      <c r="C1136" s="5" t="s">
        <v>30</v>
      </c>
      <c r="D1136" s="3">
        <v>186564</v>
      </c>
    </row>
    <row r="1137" spans="1:4" x14ac:dyDescent="0.25">
      <c r="A1137" s="5">
        <v>2009</v>
      </c>
      <c r="B1137" s="5" t="s">
        <v>13</v>
      </c>
      <c r="C1137" s="5" t="s">
        <v>30</v>
      </c>
      <c r="D1137" s="3">
        <v>183833</v>
      </c>
    </row>
    <row r="1138" spans="1:4" x14ac:dyDescent="0.25">
      <c r="A1138" s="5">
        <v>2009</v>
      </c>
      <c r="B1138" s="5" t="s">
        <v>14</v>
      </c>
      <c r="C1138" s="5" t="s">
        <v>30</v>
      </c>
      <c r="D1138" s="3">
        <v>202868</v>
      </c>
    </row>
    <row r="1139" spans="1:4" x14ac:dyDescent="0.25">
      <c r="A1139" s="5">
        <v>2009</v>
      </c>
      <c r="B1139" s="5" t="s">
        <v>15</v>
      </c>
      <c r="C1139" s="5" t="s">
        <v>30</v>
      </c>
      <c r="D1139" s="3">
        <v>201006</v>
      </c>
    </row>
    <row r="1140" spans="1:4" x14ac:dyDescent="0.25">
      <c r="A1140" s="5">
        <v>2009</v>
      </c>
      <c r="B1140" s="5" t="s">
        <v>4</v>
      </c>
      <c r="C1140" s="5" t="s">
        <v>30</v>
      </c>
      <c r="D1140" s="3">
        <v>212258</v>
      </c>
    </row>
    <row r="1141" spans="1:4" x14ac:dyDescent="0.25">
      <c r="A1141" s="5">
        <v>2009</v>
      </c>
      <c r="B1141" s="5" t="s">
        <v>5</v>
      </c>
      <c r="C1141" s="5" t="s">
        <v>30</v>
      </c>
      <c r="D1141" s="3">
        <v>191672</v>
      </c>
    </row>
    <row r="1142" spans="1:4" x14ac:dyDescent="0.25">
      <c r="A1142" s="5">
        <v>2009</v>
      </c>
      <c r="B1142" s="5" t="s">
        <v>6</v>
      </c>
      <c r="C1142" s="5" t="s">
        <v>30</v>
      </c>
      <c r="D1142" s="3">
        <v>186600</v>
      </c>
    </row>
    <row r="1143" spans="1:4" x14ac:dyDescent="0.25">
      <c r="A1143" s="5">
        <v>2009</v>
      </c>
      <c r="B1143" s="5" t="s">
        <v>7</v>
      </c>
      <c r="C1143" s="5" t="s">
        <v>30</v>
      </c>
      <c r="D1143" s="3">
        <v>199787</v>
      </c>
    </row>
    <row r="1144" spans="1:4" x14ac:dyDescent="0.25">
      <c r="A1144" s="5">
        <v>2009</v>
      </c>
      <c r="B1144" s="5" t="s">
        <v>8</v>
      </c>
      <c r="C1144" s="5" t="s">
        <v>30</v>
      </c>
      <c r="D1144" s="3">
        <v>198866</v>
      </c>
    </row>
    <row r="1145" spans="1:4" x14ac:dyDescent="0.25">
      <c r="A1145" s="5">
        <v>2009</v>
      </c>
      <c r="B1145" s="5" t="s">
        <v>9</v>
      </c>
      <c r="C1145" s="5" t="s">
        <v>30</v>
      </c>
      <c r="D1145" s="3">
        <v>205644</v>
      </c>
    </row>
    <row r="1146" spans="1:4" x14ac:dyDescent="0.25">
      <c r="A1146" s="5">
        <v>2009</v>
      </c>
      <c r="B1146" s="5" t="s">
        <v>10</v>
      </c>
      <c r="C1146" s="5" t="s">
        <v>30</v>
      </c>
      <c r="D1146" s="3">
        <v>198244</v>
      </c>
    </row>
    <row r="1147" spans="1:4" x14ac:dyDescent="0.25">
      <c r="A1147" s="5">
        <v>2009</v>
      </c>
      <c r="B1147" s="5" t="s">
        <v>11</v>
      </c>
      <c r="C1147" s="5" t="s">
        <v>30</v>
      </c>
      <c r="D1147" s="3">
        <v>205144</v>
      </c>
    </row>
    <row r="1148" spans="1:4" x14ac:dyDescent="0.25">
      <c r="A1148" s="5">
        <v>2010</v>
      </c>
      <c r="B1148" s="5" t="s">
        <v>12</v>
      </c>
      <c r="C1148" s="5" t="s">
        <v>30</v>
      </c>
      <c r="D1148" s="3">
        <v>172176</v>
      </c>
    </row>
    <row r="1149" spans="1:4" x14ac:dyDescent="0.25">
      <c r="A1149" s="5">
        <v>2010</v>
      </c>
      <c r="B1149" s="5" t="s">
        <v>13</v>
      </c>
      <c r="C1149" s="5" t="s">
        <v>30</v>
      </c>
      <c r="D1149" s="3">
        <v>170218</v>
      </c>
    </row>
    <row r="1150" spans="1:4" x14ac:dyDescent="0.25">
      <c r="A1150" s="5">
        <v>2010</v>
      </c>
      <c r="B1150" s="5" t="s">
        <v>14</v>
      </c>
      <c r="C1150" s="5" t="s">
        <v>30</v>
      </c>
      <c r="D1150" s="3">
        <v>203560</v>
      </c>
    </row>
    <row r="1151" spans="1:4" x14ac:dyDescent="0.25">
      <c r="A1151" s="5">
        <v>2010</v>
      </c>
      <c r="B1151" s="5" t="s">
        <v>15</v>
      </c>
      <c r="C1151" s="5" t="s">
        <v>30</v>
      </c>
      <c r="D1151" s="3">
        <v>200404</v>
      </c>
    </row>
    <row r="1152" spans="1:4" x14ac:dyDescent="0.25">
      <c r="A1152" s="5">
        <v>2010</v>
      </c>
      <c r="B1152" s="5" t="s">
        <v>4</v>
      </c>
      <c r="C1152" s="5" t="s">
        <v>30</v>
      </c>
      <c r="D1152" s="3">
        <v>194147</v>
      </c>
    </row>
    <row r="1153" spans="1:4" x14ac:dyDescent="0.25">
      <c r="A1153" s="5">
        <v>2010</v>
      </c>
      <c r="B1153" s="5" t="s">
        <v>5</v>
      </c>
      <c r="C1153" s="5" t="s">
        <v>30</v>
      </c>
      <c r="D1153" s="3">
        <v>196036</v>
      </c>
    </row>
    <row r="1154" spans="1:4" x14ac:dyDescent="0.25">
      <c r="A1154" s="5">
        <v>2010</v>
      </c>
      <c r="B1154" s="5" t="s">
        <v>6</v>
      </c>
      <c r="C1154" s="5" t="s">
        <v>30</v>
      </c>
      <c r="D1154" s="3">
        <v>193142</v>
      </c>
    </row>
    <row r="1155" spans="1:4" x14ac:dyDescent="0.25">
      <c r="A1155" s="5">
        <v>2010</v>
      </c>
      <c r="B1155" s="5" t="s">
        <v>7</v>
      </c>
      <c r="C1155" s="5" t="s">
        <v>30</v>
      </c>
      <c r="D1155" s="3">
        <v>201406</v>
      </c>
    </row>
    <row r="1156" spans="1:4" x14ac:dyDescent="0.25">
      <c r="A1156" s="5">
        <v>2010</v>
      </c>
      <c r="B1156" s="5" t="s">
        <v>8</v>
      </c>
      <c r="C1156" s="5" t="s">
        <v>30</v>
      </c>
      <c r="D1156" s="3">
        <v>205966</v>
      </c>
    </row>
    <row r="1157" spans="1:4" x14ac:dyDescent="0.25">
      <c r="A1157" s="5">
        <v>2010</v>
      </c>
      <c r="B1157" s="5" t="s">
        <v>9</v>
      </c>
      <c r="C1157" s="5" t="s">
        <v>30</v>
      </c>
      <c r="D1157" s="3">
        <v>197416</v>
      </c>
    </row>
    <row r="1158" spans="1:4" x14ac:dyDescent="0.25">
      <c r="A1158" s="5">
        <v>2010</v>
      </c>
      <c r="B1158" s="5" t="s">
        <v>10</v>
      </c>
      <c r="C1158" s="5" t="s">
        <v>30</v>
      </c>
      <c r="D1158" s="3">
        <v>192699</v>
      </c>
    </row>
    <row r="1159" spans="1:4" x14ac:dyDescent="0.25">
      <c r="A1159" s="5">
        <v>2010</v>
      </c>
      <c r="B1159" s="5" t="s">
        <v>11</v>
      </c>
      <c r="C1159" s="5" t="s">
        <v>30</v>
      </c>
      <c r="D1159" s="3">
        <v>195822</v>
      </c>
    </row>
    <row r="1160" spans="1:4" x14ac:dyDescent="0.25">
      <c r="A1160" s="5">
        <v>2011</v>
      </c>
      <c r="B1160" s="5" t="s">
        <v>12</v>
      </c>
      <c r="C1160" s="5" t="s">
        <v>30</v>
      </c>
      <c r="D1160" s="3">
        <v>156530</v>
      </c>
    </row>
    <row r="1161" spans="1:4" x14ac:dyDescent="0.25">
      <c r="A1161" s="5">
        <v>2011</v>
      </c>
      <c r="B1161" s="5" t="s">
        <v>13</v>
      </c>
      <c r="C1161" s="5" t="s">
        <v>30</v>
      </c>
      <c r="D1161" s="3">
        <v>158262</v>
      </c>
    </row>
    <row r="1162" spans="1:4" x14ac:dyDescent="0.25">
      <c r="A1162" s="5">
        <v>2011</v>
      </c>
      <c r="B1162" s="5" t="s">
        <v>14</v>
      </c>
      <c r="C1162" s="5" t="s">
        <v>30</v>
      </c>
      <c r="D1162" s="3">
        <v>172394</v>
      </c>
    </row>
    <row r="1163" spans="1:4" x14ac:dyDescent="0.25">
      <c r="A1163" s="5">
        <v>2011</v>
      </c>
      <c r="B1163" s="5" t="s">
        <v>15</v>
      </c>
      <c r="C1163" s="5" t="s">
        <v>30</v>
      </c>
      <c r="D1163" s="3">
        <v>163023</v>
      </c>
    </row>
    <row r="1164" spans="1:4" x14ac:dyDescent="0.25">
      <c r="A1164" s="5">
        <v>2011</v>
      </c>
      <c r="B1164" s="5" t="s">
        <v>4</v>
      </c>
      <c r="C1164" s="5" t="s">
        <v>30</v>
      </c>
      <c r="D1164" s="3">
        <v>172382</v>
      </c>
    </row>
    <row r="1165" spans="1:4" x14ac:dyDescent="0.25">
      <c r="A1165" s="5">
        <v>2011</v>
      </c>
      <c r="B1165" s="5" t="s">
        <v>5</v>
      </c>
      <c r="C1165" s="5" t="s">
        <v>30</v>
      </c>
      <c r="D1165" s="3">
        <v>165210</v>
      </c>
    </row>
    <row r="1166" spans="1:4" x14ac:dyDescent="0.25">
      <c r="A1166" s="5">
        <v>2011</v>
      </c>
      <c r="B1166" s="5" t="s">
        <v>6</v>
      </c>
      <c r="C1166" s="5" t="s">
        <v>30</v>
      </c>
      <c r="D1166" s="3">
        <v>162854</v>
      </c>
    </row>
    <row r="1167" spans="1:4" x14ac:dyDescent="0.25">
      <c r="A1167" s="5">
        <v>2011</v>
      </c>
      <c r="B1167" s="5" t="s">
        <v>7</v>
      </c>
      <c r="C1167" s="5" t="s">
        <v>30</v>
      </c>
      <c r="D1167" s="3">
        <v>168198</v>
      </c>
    </row>
    <row r="1168" spans="1:4" x14ac:dyDescent="0.25">
      <c r="A1168" s="5">
        <v>2011</v>
      </c>
      <c r="B1168" s="5" t="s">
        <v>8</v>
      </c>
      <c r="C1168" s="5" t="s">
        <v>30</v>
      </c>
      <c r="D1168" s="3">
        <v>173918</v>
      </c>
    </row>
    <row r="1169" spans="1:4" x14ac:dyDescent="0.25">
      <c r="A1169" s="5">
        <v>2011</v>
      </c>
      <c r="B1169" s="5" t="s">
        <v>9</v>
      </c>
      <c r="C1169" s="5" t="s">
        <v>30</v>
      </c>
      <c r="D1169" s="3">
        <v>167497</v>
      </c>
    </row>
    <row r="1170" spans="1:4" x14ac:dyDescent="0.25">
      <c r="A1170" s="5">
        <v>2011</v>
      </c>
      <c r="B1170" s="5" t="s">
        <v>10</v>
      </c>
      <c r="C1170" s="5" t="s">
        <v>30</v>
      </c>
      <c r="D1170" s="3">
        <v>165431</v>
      </c>
    </row>
    <row r="1171" spans="1:4" x14ac:dyDescent="0.25">
      <c r="A1171" s="5">
        <v>2011</v>
      </c>
      <c r="B1171" s="5" t="s">
        <v>11</v>
      </c>
      <c r="C1171" s="5" t="s">
        <v>30</v>
      </c>
      <c r="D1171" s="3">
        <v>159227</v>
      </c>
    </row>
    <row r="1172" spans="1:4" x14ac:dyDescent="0.25">
      <c r="A1172" s="5">
        <v>2012</v>
      </c>
      <c r="B1172" s="5" t="s">
        <v>12</v>
      </c>
      <c r="C1172" s="5" t="s">
        <v>30</v>
      </c>
      <c r="D1172" s="3">
        <v>136743</v>
      </c>
    </row>
    <row r="1173" spans="1:4" x14ac:dyDescent="0.25">
      <c r="A1173" s="5">
        <v>2012</v>
      </c>
      <c r="B1173" s="5" t="s">
        <v>13</v>
      </c>
      <c r="C1173" s="5" t="s">
        <v>30</v>
      </c>
      <c r="D1173" s="3">
        <v>131688</v>
      </c>
    </row>
    <row r="1174" spans="1:4" x14ac:dyDescent="0.25">
      <c r="A1174" s="5">
        <v>2012</v>
      </c>
      <c r="B1174" s="5" t="s">
        <v>14</v>
      </c>
      <c r="C1174" s="5" t="s">
        <v>30</v>
      </c>
      <c r="D1174" s="3">
        <v>174953</v>
      </c>
    </row>
    <row r="1175" spans="1:4" x14ac:dyDescent="0.25">
      <c r="A1175" s="5">
        <v>2012</v>
      </c>
      <c r="B1175" s="5" t="s">
        <v>15</v>
      </c>
      <c r="C1175" s="5" t="s">
        <v>30</v>
      </c>
      <c r="D1175" s="3">
        <v>148610</v>
      </c>
    </row>
    <row r="1176" spans="1:4" x14ac:dyDescent="0.25">
      <c r="A1176" s="5">
        <v>2012</v>
      </c>
      <c r="B1176" s="5" t="s">
        <v>4</v>
      </c>
      <c r="C1176" s="5" t="s">
        <v>30</v>
      </c>
      <c r="D1176" s="3">
        <v>163871</v>
      </c>
    </row>
    <row r="1177" spans="1:4" x14ac:dyDescent="0.25">
      <c r="A1177" s="5">
        <v>2012</v>
      </c>
      <c r="B1177" s="5" t="s">
        <v>5</v>
      </c>
      <c r="C1177" s="5" t="s">
        <v>30</v>
      </c>
      <c r="D1177" s="3">
        <v>164037</v>
      </c>
    </row>
    <row r="1178" spans="1:4" x14ac:dyDescent="0.25">
      <c r="A1178" s="5">
        <v>2012</v>
      </c>
      <c r="B1178" s="5" t="s">
        <v>6</v>
      </c>
      <c r="C1178" s="5" t="s">
        <v>30</v>
      </c>
      <c r="D1178" s="3">
        <v>158013</v>
      </c>
    </row>
    <row r="1179" spans="1:4" x14ac:dyDescent="0.25">
      <c r="A1179" s="5">
        <v>2012</v>
      </c>
      <c r="B1179" s="5" t="s">
        <v>7</v>
      </c>
      <c r="C1179" s="5" t="s">
        <v>30</v>
      </c>
      <c r="D1179" s="3">
        <v>158210</v>
      </c>
    </row>
    <row r="1180" spans="1:4" x14ac:dyDescent="0.25">
      <c r="A1180" s="5">
        <v>2012</v>
      </c>
      <c r="B1180" s="5" t="s">
        <v>8</v>
      </c>
      <c r="C1180" s="5" t="s">
        <v>30</v>
      </c>
      <c r="D1180" s="3">
        <v>163503</v>
      </c>
    </row>
    <row r="1181" spans="1:4" x14ac:dyDescent="0.25">
      <c r="A1181" s="5">
        <v>2012</v>
      </c>
      <c r="B1181" s="5" t="s">
        <v>9</v>
      </c>
      <c r="C1181" s="5" t="s">
        <v>30</v>
      </c>
      <c r="D1181" s="3">
        <v>170302</v>
      </c>
    </row>
    <row r="1182" spans="1:4" x14ac:dyDescent="0.25">
      <c r="A1182" s="5">
        <v>2012</v>
      </c>
      <c r="B1182" s="5" t="s">
        <v>10</v>
      </c>
      <c r="C1182" s="5" t="s">
        <v>30</v>
      </c>
      <c r="D1182" s="3">
        <v>175128</v>
      </c>
    </row>
    <row r="1183" spans="1:4" x14ac:dyDescent="0.25">
      <c r="A1183" s="5">
        <v>2012</v>
      </c>
      <c r="B1183" s="5" t="s">
        <v>11</v>
      </c>
      <c r="C1183" s="5" t="s">
        <v>30</v>
      </c>
      <c r="D1183" s="3">
        <v>152651</v>
      </c>
    </row>
    <row r="1184" spans="1:4" x14ac:dyDescent="0.25">
      <c r="A1184" s="5">
        <v>2013</v>
      </c>
      <c r="B1184" s="5" t="s">
        <v>12</v>
      </c>
      <c r="C1184" s="5" t="s">
        <v>30</v>
      </c>
      <c r="D1184" s="3">
        <v>149965</v>
      </c>
    </row>
    <row r="1185" spans="1:4" x14ac:dyDescent="0.25">
      <c r="A1185" s="5">
        <v>2013</v>
      </c>
      <c r="B1185" s="5" t="s">
        <v>13</v>
      </c>
      <c r="C1185" s="5" t="s">
        <v>30</v>
      </c>
      <c r="D1185" s="3">
        <v>139008</v>
      </c>
    </row>
    <row r="1186" spans="1:4" x14ac:dyDescent="0.25">
      <c r="A1186" s="5">
        <v>2013</v>
      </c>
      <c r="B1186" s="5" t="s">
        <v>14</v>
      </c>
      <c r="C1186" s="5" t="s">
        <v>30</v>
      </c>
      <c r="D1186" s="3">
        <v>189755</v>
      </c>
    </row>
    <row r="1187" spans="1:4" x14ac:dyDescent="0.25">
      <c r="A1187" s="5">
        <v>2013</v>
      </c>
      <c r="B1187" s="5" t="s">
        <v>15</v>
      </c>
      <c r="C1187" s="5" t="s">
        <v>30</v>
      </c>
      <c r="D1187" s="3">
        <v>192862</v>
      </c>
    </row>
    <row r="1188" spans="1:4" x14ac:dyDescent="0.25">
      <c r="A1188" s="5">
        <v>2013</v>
      </c>
      <c r="B1188" s="5" t="s">
        <v>4</v>
      </c>
      <c r="C1188" s="5" t="s">
        <v>30</v>
      </c>
      <c r="D1188" s="3">
        <v>180533</v>
      </c>
    </row>
    <row r="1189" spans="1:4" x14ac:dyDescent="0.25">
      <c r="A1189" s="5">
        <v>2013</v>
      </c>
      <c r="B1189" s="5" t="s">
        <v>5</v>
      </c>
      <c r="C1189" s="5" t="s">
        <v>30</v>
      </c>
      <c r="D1189" s="3">
        <v>187834</v>
      </c>
    </row>
    <row r="1190" spans="1:4" x14ac:dyDescent="0.25">
      <c r="A1190" s="5">
        <v>2013</v>
      </c>
      <c r="B1190" s="5" t="s">
        <v>6</v>
      </c>
      <c r="C1190" s="5" t="s">
        <v>30</v>
      </c>
      <c r="D1190" s="3">
        <v>197558</v>
      </c>
    </row>
    <row r="1191" spans="1:4" x14ac:dyDescent="0.25">
      <c r="A1191" s="5">
        <v>2013</v>
      </c>
      <c r="B1191" s="5" t="s">
        <v>7</v>
      </c>
      <c r="C1191" s="5" t="s">
        <v>30</v>
      </c>
      <c r="D1191" s="3">
        <v>198969</v>
      </c>
    </row>
    <row r="1192" spans="1:4" x14ac:dyDescent="0.25">
      <c r="A1192" s="5">
        <v>2013</v>
      </c>
      <c r="B1192" s="5" t="s">
        <v>8</v>
      </c>
      <c r="C1192" s="5" t="s">
        <v>30</v>
      </c>
      <c r="D1192" s="3">
        <v>191140</v>
      </c>
    </row>
    <row r="1193" spans="1:4" x14ac:dyDescent="0.25">
      <c r="A1193" s="5">
        <v>2013</v>
      </c>
      <c r="B1193" s="5" t="s">
        <v>9</v>
      </c>
      <c r="C1193" s="5" t="s">
        <v>30</v>
      </c>
      <c r="D1193" s="3">
        <v>201182</v>
      </c>
    </row>
    <row r="1194" spans="1:4" x14ac:dyDescent="0.25">
      <c r="A1194" s="5">
        <v>2013</v>
      </c>
      <c r="B1194" s="5" t="s">
        <v>10</v>
      </c>
      <c r="C1194" s="5" t="s">
        <v>30</v>
      </c>
      <c r="D1194" s="3">
        <v>204511</v>
      </c>
    </row>
    <row r="1195" spans="1:4" x14ac:dyDescent="0.25">
      <c r="A1195" s="5">
        <v>2013</v>
      </c>
      <c r="B1195" s="5" t="s">
        <v>11</v>
      </c>
      <c r="C1195" s="5" t="s">
        <v>30</v>
      </c>
      <c r="D1195" s="3">
        <v>177036</v>
      </c>
    </row>
    <row r="1196" spans="1:4" x14ac:dyDescent="0.25">
      <c r="A1196" s="5">
        <v>2014</v>
      </c>
      <c r="B1196" s="5" t="s">
        <v>12</v>
      </c>
      <c r="C1196" s="5" t="s">
        <v>30</v>
      </c>
      <c r="D1196" s="3">
        <v>167375</v>
      </c>
    </row>
    <row r="1197" spans="1:4" x14ac:dyDescent="0.25">
      <c r="A1197" s="5">
        <v>2014</v>
      </c>
      <c r="B1197" s="5" t="s">
        <v>13</v>
      </c>
      <c r="C1197" s="5" t="s">
        <v>30</v>
      </c>
      <c r="D1197" s="3">
        <v>172095</v>
      </c>
    </row>
    <row r="1198" spans="1:4" x14ac:dyDescent="0.25">
      <c r="A1198" s="5">
        <v>2014</v>
      </c>
      <c r="B1198" s="5" t="s">
        <v>14</v>
      </c>
      <c r="C1198" s="5" t="s">
        <v>30</v>
      </c>
      <c r="D1198" s="3">
        <v>196495</v>
      </c>
    </row>
    <row r="1199" spans="1:4" x14ac:dyDescent="0.25">
      <c r="A1199" s="5">
        <v>2014</v>
      </c>
      <c r="B1199" s="5" t="s">
        <v>15</v>
      </c>
      <c r="C1199" s="5" t="s">
        <v>30</v>
      </c>
      <c r="D1199" s="3">
        <v>183755</v>
      </c>
    </row>
    <row r="1200" spans="1:4" x14ac:dyDescent="0.25">
      <c r="A1200" s="5">
        <v>2014</v>
      </c>
      <c r="B1200" s="5" t="s">
        <v>4</v>
      </c>
      <c r="C1200" s="5" t="s">
        <v>30</v>
      </c>
      <c r="D1200" s="3">
        <v>183785</v>
      </c>
    </row>
    <row r="1201" spans="1:4" x14ac:dyDescent="0.25">
      <c r="A1201" s="5">
        <v>2014</v>
      </c>
      <c r="B1201" s="5" t="s">
        <v>5</v>
      </c>
      <c r="C1201" s="5" t="s">
        <v>30</v>
      </c>
      <c r="D1201" s="3">
        <v>170713</v>
      </c>
    </row>
    <row r="1202" spans="1:4" x14ac:dyDescent="0.25">
      <c r="A1202" s="5">
        <v>2014</v>
      </c>
      <c r="B1202" s="5" t="s">
        <v>6</v>
      </c>
      <c r="C1202" s="5" t="s">
        <v>30</v>
      </c>
      <c r="D1202" s="3">
        <v>168441</v>
      </c>
    </row>
    <row r="1203" spans="1:4" x14ac:dyDescent="0.25">
      <c r="A1203" s="5">
        <v>2014</v>
      </c>
      <c r="B1203" s="5" t="s">
        <v>7</v>
      </c>
      <c r="C1203" s="5" t="s">
        <v>30</v>
      </c>
      <c r="D1203" s="3">
        <v>163775</v>
      </c>
    </row>
    <row r="1204" spans="1:4" x14ac:dyDescent="0.25">
      <c r="A1204" s="5">
        <v>2014</v>
      </c>
      <c r="B1204" s="5" t="s">
        <v>8</v>
      </c>
      <c r="C1204" s="5" t="s">
        <v>30</v>
      </c>
      <c r="D1204" s="3">
        <v>179152</v>
      </c>
    </row>
    <row r="1205" spans="1:4" x14ac:dyDescent="0.25">
      <c r="A1205" s="5">
        <v>2014</v>
      </c>
      <c r="B1205" s="5" t="s">
        <v>9</v>
      </c>
      <c r="C1205" s="5" t="s">
        <v>30</v>
      </c>
      <c r="D1205" s="3">
        <v>187155</v>
      </c>
    </row>
    <row r="1206" spans="1:4" x14ac:dyDescent="0.25">
      <c r="A1206" s="5">
        <v>2014</v>
      </c>
      <c r="B1206" s="5" t="s">
        <v>10</v>
      </c>
      <c r="C1206" s="5" t="s">
        <v>30</v>
      </c>
      <c r="D1206" s="3">
        <v>166573</v>
      </c>
    </row>
    <row r="1207" spans="1:4" x14ac:dyDescent="0.25">
      <c r="A1207" s="5">
        <v>2014</v>
      </c>
      <c r="B1207" s="5" t="s">
        <v>11</v>
      </c>
      <c r="C1207" s="5" t="s">
        <v>30</v>
      </c>
      <c r="D1207" s="3">
        <v>152102</v>
      </c>
    </row>
    <row r="1208" spans="1:4" x14ac:dyDescent="0.25">
      <c r="A1208" s="5">
        <v>2015</v>
      </c>
      <c r="B1208" s="5" t="s">
        <v>12</v>
      </c>
      <c r="C1208" s="5" t="s">
        <v>30</v>
      </c>
      <c r="D1208" s="3">
        <v>134060</v>
      </c>
    </row>
    <row r="1209" spans="1:4" x14ac:dyDescent="0.25">
      <c r="A1209" s="5">
        <v>2015</v>
      </c>
      <c r="B1209" s="5" t="s">
        <v>13</v>
      </c>
      <c r="C1209" s="5" t="s">
        <v>30</v>
      </c>
      <c r="D1209" s="3">
        <v>129935</v>
      </c>
    </row>
    <row r="1210" spans="1:4" x14ac:dyDescent="0.25">
      <c r="A1210" s="5">
        <v>2015</v>
      </c>
      <c r="B1210" s="5" t="s">
        <v>14</v>
      </c>
      <c r="C1210" s="5" t="s">
        <v>30</v>
      </c>
      <c r="D1210" s="3">
        <v>135358</v>
      </c>
    </row>
    <row r="1211" spans="1:4" x14ac:dyDescent="0.25">
      <c r="A1211" s="5">
        <v>2015</v>
      </c>
      <c r="B1211" s="5" t="s">
        <v>15</v>
      </c>
      <c r="C1211" s="5" t="s">
        <v>30</v>
      </c>
      <c r="D1211" s="3">
        <v>149571</v>
      </c>
    </row>
    <row r="1212" spans="1:4" x14ac:dyDescent="0.25">
      <c r="A1212" s="5">
        <v>2015</v>
      </c>
      <c r="B1212" s="5" t="s">
        <v>4</v>
      </c>
      <c r="C1212" s="5" t="s">
        <v>30</v>
      </c>
      <c r="D1212" s="3">
        <v>135117</v>
      </c>
    </row>
    <row r="1213" spans="1:4" x14ac:dyDescent="0.25">
      <c r="A1213" s="5">
        <v>2015</v>
      </c>
      <c r="B1213" s="5" t="s">
        <v>5</v>
      </c>
      <c r="C1213" s="5" t="s">
        <v>30</v>
      </c>
      <c r="D1213" s="3">
        <v>144435</v>
      </c>
    </row>
    <row r="1214" spans="1:4" x14ac:dyDescent="0.25">
      <c r="A1214" s="5">
        <v>2015</v>
      </c>
      <c r="B1214" s="5" t="s">
        <v>6</v>
      </c>
      <c r="C1214" s="5" t="s">
        <v>30</v>
      </c>
      <c r="D1214" s="3">
        <v>134157</v>
      </c>
    </row>
    <row r="1215" spans="1:4" x14ac:dyDescent="0.25">
      <c r="A1215" s="5">
        <v>2015</v>
      </c>
      <c r="B1215" s="5" t="s">
        <v>7</v>
      </c>
      <c r="C1215" s="5" t="s">
        <v>30</v>
      </c>
      <c r="D1215" s="3">
        <v>131895</v>
      </c>
    </row>
    <row r="1216" spans="1:4" x14ac:dyDescent="0.25">
      <c r="A1216" s="5">
        <v>2015</v>
      </c>
      <c r="B1216" s="5" t="s">
        <v>8</v>
      </c>
      <c r="C1216" s="5" t="s">
        <v>30</v>
      </c>
      <c r="D1216" s="3">
        <v>150067</v>
      </c>
    </row>
    <row r="1217" spans="1:4" x14ac:dyDescent="0.25">
      <c r="A1217" s="5">
        <v>2015</v>
      </c>
      <c r="B1217" s="5" t="s">
        <v>9</v>
      </c>
      <c r="C1217" s="5" t="s">
        <v>30</v>
      </c>
      <c r="D1217" s="3">
        <v>175376</v>
      </c>
    </row>
    <row r="1218" spans="1:4" x14ac:dyDescent="0.25">
      <c r="A1218" s="5">
        <v>2015</v>
      </c>
      <c r="B1218" s="5" t="s">
        <v>10</v>
      </c>
      <c r="C1218" s="5" t="s">
        <v>30</v>
      </c>
      <c r="D1218" s="3">
        <v>160282</v>
      </c>
    </row>
    <row r="1219" spans="1:4" x14ac:dyDescent="0.25">
      <c r="A1219" s="5">
        <v>2015</v>
      </c>
      <c r="B1219" s="5" t="s">
        <v>11</v>
      </c>
      <c r="C1219" s="5" t="s">
        <v>30</v>
      </c>
      <c r="D1219" s="3">
        <v>158211</v>
      </c>
    </row>
    <row r="1220" spans="1:4" x14ac:dyDescent="0.25">
      <c r="A1220" s="5">
        <v>2016</v>
      </c>
      <c r="B1220" s="5" t="s">
        <v>12</v>
      </c>
      <c r="C1220" s="5" t="s">
        <v>30</v>
      </c>
      <c r="D1220" s="3">
        <v>135337</v>
      </c>
    </row>
    <row r="1221" spans="1:4" x14ac:dyDescent="0.25">
      <c r="A1221" s="5">
        <v>2016</v>
      </c>
      <c r="B1221" s="5" t="s">
        <v>13</v>
      </c>
      <c r="C1221" s="5" t="s">
        <v>30</v>
      </c>
      <c r="D1221" s="3">
        <v>121804</v>
      </c>
    </row>
    <row r="1222" spans="1:4" x14ac:dyDescent="0.25">
      <c r="A1222" s="5">
        <v>2016</v>
      </c>
      <c r="B1222" s="5" t="s">
        <v>14</v>
      </c>
      <c r="C1222" s="5" t="s">
        <v>30</v>
      </c>
      <c r="D1222" s="3">
        <v>116792</v>
      </c>
    </row>
    <row r="1223" spans="1:4" x14ac:dyDescent="0.25">
      <c r="A1223" s="5">
        <v>2016</v>
      </c>
      <c r="B1223" s="5" t="s">
        <v>15</v>
      </c>
      <c r="C1223" s="5" t="s">
        <v>30</v>
      </c>
      <c r="D1223" s="3">
        <v>112828</v>
      </c>
    </row>
    <row r="1224" spans="1:4" x14ac:dyDescent="0.25">
      <c r="A1224" s="5">
        <v>2016</v>
      </c>
      <c r="B1224" s="5" t="s">
        <v>4</v>
      </c>
      <c r="C1224" s="5" t="s">
        <v>30</v>
      </c>
      <c r="D1224" s="3">
        <v>102544</v>
      </c>
    </row>
    <row r="1225" spans="1:4" x14ac:dyDescent="0.25">
      <c r="A1225" s="5">
        <v>2016</v>
      </c>
      <c r="B1225" s="5" t="s">
        <v>5</v>
      </c>
      <c r="C1225" s="5" t="s">
        <v>30</v>
      </c>
      <c r="D1225" s="3">
        <v>107761</v>
      </c>
    </row>
    <row r="1226" spans="1:4" x14ac:dyDescent="0.25">
      <c r="A1226" s="5">
        <v>2016</v>
      </c>
      <c r="B1226" s="5" t="s">
        <v>6</v>
      </c>
      <c r="C1226" s="5" t="s">
        <v>30</v>
      </c>
      <c r="D1226" s="3">
        <v>109054</v>
      </c>
    </row>
    <row r="1227" spans="1:4" x14ac:dyDescent="0.25">
      <c r="A1227" s="5">
        <v>2016</v>
      </c>
      <c r="B1227" s="5" t="s">
        <v>7</v>
      </c>
      <c r="C1227" s="5" t="s">
        <v>30</v>
      </c>
      <c r="D1227" s="3">
        <v>137629</v>
      </c>
    </row>
    <row r="1228" spans="1:4" x14ac:dyDescent="0.25">
      <c r="A1228" s="5">
        <v>2016</v>
      </c>
      <c r="B1228" s="5" t="s">
        <v>8</v>
      </c>
      <c r="C1228" s="5" t="s">
        <v>30</v>
      </c>
      <c r="D1228" s="3">
        <v>162228</v>
      </c>
    </row>
    <row r="1229" spans="1:4" x14ac:dyDescent="0.25">
      <c r="A1229" s="5">
        <v>2016</v>
      </c>
      <c r="B1229" s="5" t="s">
        <v>9</v>
      </c>
      <c r="C1229" s="5" t="s">
        <v>30</v>
      </c>
      <c r="D1229" s="3">
        <v>170845</v>
      </c>
    </row>
    <row r="1230" spans="1:4" x14ac:dyDescent="0.25">
      <c r="A1230" s="5">
        <v>2016</v>
      </c>
      <c r="B1230" s="5" t="s">
        <v>10</v>
      </c>
      <c r="C1230" s="5" t="s">
        <v>30</v>
      </c>
      <c r="D1230" s="3">
        <v>183421</v>
      </c>
    </row>
    <row r="1231" spans="1:4" x14ac:dyDescent="0.25">
      <c r="A1231" s="5">
        <v>2016</v>
      </c>
      <c r="B1231" s="5" t="s">
        <v>11</v>
      </c>
      <c r="C1231" s="5" t="s">
        <v>30</v>
      </c>
      <c r="D1231" s="3">
        <v>156058</v>
      </c>
    </row>
    <row r="1232" spans="1:4" x14ac:dyDescent="0.25">
      <c r="A1232" s="5">
        <v>2017</v>
      </c>
      <c r="B1232" s="5" t="s">
        <v>12</v>
      </c>
      <c r="C1232" s="5" t="s">
        <v>30</v>
      </c>
      <c r="D1232" s="3">
        <v>138402</v>
      </c>
    </row>
    <row r="1233" spans="1:4" x14ac:dyDescent="0.25">
      <c r="A1233" s="5">
        <v>2017</v>
      </c>
      <c r="B1233" s="5" t="s">
        <v>13</v>
      </c>
      <c r="C1233" s="5" t="s">
        <v>30</v>
      </c>
      <c r="D1233" s="3">
        <v>128849</v>
      </c>
    </row>
    <row r="1234" spans="1:4" x14ac:dyDescent="0.25">
      <c r="A1234" s="5">
        <v>2017</v>
      </c>
      <c r="B1234" s="5" t="s">
        <v>14</v>
      </c>
      <c r="C1234" s="5" t="s">
        <v>30</v>
      </c>
      <c r="D1234" s="3">
        <v>161117</v>
      </c>
    </row>
    <row r="1235" spans="1:4" x14ac:dyDescent="0.25">
      <c r="A1235" s="5">
        <v>2017</v>
      </c>
      <c r="B1235" s="5" t="s">
        <v>15</v>
      </c>
      <c r="C1235" s="5" t="s">
        <v>30</v>
      </c>
      <c r="D1235" s="3">
        <v>157596</v>
      </c>
    </row>
    <row r="1236" spans="1:4" x14ac:dyDescent="0.25">
      <c r="A1236" s="5">
        <v>2017</v>
      </c>
      <c r="B1236" s="5" t="s">
        <v>4</v>
      </c>
      <c r="C1236" s="5" t="s">
        <v>30</v>
      </c>
      <c r="D1236" s="3">
        <v>171691</v>
      </c>
    </row>
    <row r="1237" spans="1:4" x14ac:dyDescent="0.25">
      <c r="A1237" s="5">
        <v>2017</v>
      </c>
      <c r="B1237" s="5" t="s">
        <v>5</v>
      </c>
      <c r="C1237" s="5" t="s">
        <v>30</v>
      </c>
      <c r="D1237" s="3">
        <v>170753</v>
      </c>
    </row>
    <row r="1238" spans="1:4" x14ac:dyDescent="0.25">
      <c r="A1238" s="5">
        <v>2017</v>
      </c>
      <c r="B1238" s="5" t="s">
        <v>6</v>
      </c>
      <c r="C1238" s="5" t="s">
        <v>30</v>
      </c>
      <c r="D1238" s="3">
        <v>164406</v>
      </c>
    </row>
    <row r="1239" spans="1:4" x14ac:dyDescent="0.25">
      <c r="A1239" s="5">
        <v>2017</v>
      </c>
      <c r="B1239" s="5" t="s">
        <v>7</v>
      </c>
      <c r="C1239" s="5" t="s">
        <v>30</v>
      </c>
      <c r="D1239" s="3">
        <v>190922</v>
      </c>
    </row>
    <row r="1240" spans="1:4" x14ac:dyDescent="0.25">
      <c r="A1240" s="5">
        <v>2017</v>
      </c>
      <c r="B1240" s="5" t="s">
        <v>8</v>
      </c>
      <c r="C1240" s="5" t="s">
        <v>30</v>
      </c>
      <c r="D1240" s="3">
        <v>201068</v>
      </c>
    </row>
    <row r="1241" spans="1:4" x14ac:dyDescent="0.25">
      <c r="A1241" s="5">
        <v>2017</v>
      </c>
      <c r="B1241" s="5" t="s">
        <v>9</v>
      </c>
      <c r="C1241" s="5" t="s">
        <v>30</v>
      </c>
      <c r="D1241" s="3">
        <v>200839</v>
      </c>
    </row>
    <row r="1242" spans="1:4" x14ac:dyDescent="0.25">
      <c r="A1242" s="5">
        <v>2017</v>
      </c>
      <c r="B1242" s="5" t="s">
        <v>10</v>
      </c>
      <c r="C1242" s="5" t="s">
        <v>30</v>
      </c>
      <c r="D1242" s="3">
        <v>193993</v>
      </c>
    </row>
    <row r="1243" spans="1:4" x14ac:dyDescent="0.25">
      <c r="A1243" s="5">
        <v>2017</v>
      </c>
      <c r="B1243" s="5" t="s">
        <v>11</v>
      </c>
      <c r="C1243" s="5" t="s">
        <v>30</v>
      </c>
      <c r="D1243" s="3">
        <v>157762</v>
      </c>
    </row>
    <row r="1244" spans="1:4" x14ac:dyDescent="0.25">
      <c r="A1244" s="5">
        <v>2018</v>
      </c>
      <c r="B1244" s="5" t="s">
        <v>12</v>
      </c>
      <c r="C1244" s="5" t="s">
        <v>30</v>
      </c>
      <c r="D1244" s="3">
        <v>167549</v>
      </c>
    </row>
    <row r="1245" spans="1:4" x14ac:dyDescent="0.25">
      <c r="A1245" s="5">
        <v>2018</v>
      </c>
      <c r="B1245" s="5" t="s">
        <v>13</v>
      </c>
      <c r="C1245" s="5" t="s">
        <v>30</v>
      </c>
      <c r="D1245" s="3">
        <v>171532</v>
      </c>
    </row>
    <row r="1246" spans="1:4" x14ac:dyDescent="0.25">
      <c r="A1246" s="5">
        <v>2018</v>
      </c>
      <c r="B1246" s="5" t="s">
        <v>14</v>
      </c>
      <c r="C1246" s="5" t="s">
        <v>30</v>
      </c>
      <c r="D1246" s="3">
        <v>223119</v>
      </c>
    </row>
    <row r="1247" spans="1:4" x14ac:dyDescent="0.25">
      <c r="A1247" s="5">
        <v>2018</v>
      </c>
      <c r="B1247" s="5" t="s">
        <v>15</v>
      </c>
      <c r="C1247" s="5" t="s">
        <v>30</v>
      </c>
      <c r="D1247" s="3">
        <v>216410</v>
      </c>
    </row>
    <row r="1248" spans="1:4" x14ac:dyDescent="0.25">
      <c r="A1248" s="5">
        <v>2018</v>
      </c>
      <c r="B1248" s="5" t="s">
        <v>4</v>
      </c>
      <c r="C1248" s="5" t="s">
        <v>30</v>
      </c>
      <c r="D1248" s="3">
        <v>174176</v>
      </c>
    </row>
    <row r="1249" spans="1:4" x14ac:dyDescent="0.25">
      <c r="A1249" s="5">
        <v>2018</v>
      </c>
      <c r="B1249" s="5" t="s">
        <v>5</v>
      </c>
      <c r="C1249" s="5" t="s">
        <v>30</v>
      </c>
      <c r="D1249" s="3">
        <v>0</v>
      </c>
    </row>
    <row r="1250" spans="1:4" x14ac:dyDescent="0.25">
      <c r="A1250" s="5">
        <v>2018</v>
      </c>
      <c r="B1250" s="5" t="s">
        <v>6</v>
      </c>
      <c r="C1250" s="5" t="s">
        <v>30</v>
      </c>
      <c r="D1250" s="3">
        <v>63029</v>
      </c>
    </row>
    <row r="1251" spans="1:4" x14ac:dyDescent="0.25">
      <c r="A1251" s="5">
        <v>2018</v>
      </c>
      <c r="B1251" s="5" t="s">
        <v>7</v>
      </c>
      <c r="C1251" s="5" t="s">
        <v>30</v>
      </c>
      <c r="D1251" s="3">
        <v>125440</v>
      </c>
    </row>
    <row r="1252" spans="1:4" x14ac:dyDescent="0.25">
      <c r="A1252" s="5">
        <v>2018</v>
      </c>
      <c r="B1252" s="5" t="s">
        <v>8</v>
      </c>
      <c r="C1252" s="5" t="s">
        <v>30</v>
      </c>
      <c r="D1252" s="3">
        <v>124195</v>
      </c>
    </row>
    <row r="1253" spans="1:4" x14ac:dyDescent="0.25">
      <c r="A1253" s="5">
        <v>2018</v>
      </c>
      <c r="B1253" s="5" t="s">
        <v>9</v>
      </c>
      <c r="C1253" s="5" t="s">
        <v>30</v>
      </c>
      <c r="D1253" s="3">
        <v>139773</v>
      </c>
    </row>
    <row r="1254" spans="1:4" x14ac:dyDescent="0.25">
      <c r="A1254" s="5">
        <v>2018</v>
      </c>
      <c r="B1254" s="5" t="s">
        <v>10</v>
      </c>
      <c r="C1254" s="5" t="s">
        <v>30</v>
      </c>
      <c r="D1254" s="3">
        <v>125600</v>
      </c>
    </row>
    <row r="1255" spans="1:4" x14ac:dyDescent="0.25">
      <c r="A1255" s="5">
        <v>2018</v>
      </c>
      <c r="B1255" s="5" t="s">
        <v>11</v>
      </c>
      <c r="C1255" s="5" t="s">
        <v>30</v>
      </c>
      <c r="D1255" s="3">
        <v>109413</v>
      </c>
    </row>
    <row r="1256" spans="1:4" x14ac:dyDescent="0.25">
      <c r="A1256" s="5">
        <v>2019</v>
      </c>
      <c r="B1256" s="5" t="s">
        <v>12</v>
      </c>
      <c r="C1256" s="5" t="s">
        <v>30</v>
      </c>
      <c r="D1256" s="3">
        <v>108430</v>
      </c>
    </row>
    <row r="1257" spans="1:4" x14ac:dyDescent="0.25">
      <c r="A1257" s="5">
        <v>2019</v>
      </c>
      <c r="B1257" s="5" t="s">
        <v>13</v>
      </c>
      <c r="C1257" s="5" t="s">
        <v>30</v>
      </c>
      <c r="D1257" s="3">
        <v>156923</v>
      </c>
    </row>
    <row r="1258" spans="1:4" x14ac:dyDescent="0.25">
      <c r="A1258" s="5">
        <v>2019</v>
      </c>
      <c r="B1258" s="5" t="s">
        <v>14</v>
      </c>
      <c r="C1258" s="5" t="s">
        <v>30</v>
      </c>
      <c r="D1258" s="3">
        <v>178624</v>
      </c>
    </row>
    <row r="1259" spans="1:4" x14ac:dyDescent="0.25">
      <c r="A1259" s="5">
        <v>2019</v>
      </c>
      <c r="B1259" s="5" t="s">
        <v>15</v>
      </c>
      <c r="C1259" s="5" t="s">
        <v>30</v>
      </c>
      <c r="D1259" s="3">
        <v>186876</v>
      </c>
    </row>
    <row r="1260" spans="1:4" x14ac:dyDescent="0.25">
      <c r="A1260" s="5">
        <v>2019</v>
      </c>
      <c r="B1260" s="5" t="s">
        <v>4</v>
      </c>
      <c r="C1260" s="5" t="s">
        <v>30</v>
      </c>
      <c r="D1260" s="3">
        <v>150931</v>
      </c>
    </row>
    <row r="1261" spans="1:4" x14ac:dyDescent="0.25">
      <c r="A1261" s="5">
        <v>2019</v>
      </c>
      <c r="B1261" s="5" t="s">
        <v>5</v>
      </c>
      <c r="C1261" s="5" t="s">
        <v>30</v>
      </c>
      <c r="D1261" s="3">
        <v>108993</v>
      </c>
    </row>
    <row r="1262" spans="1:4" x14ac:dyDescent="0.25">
      <c r="A1262" s="5">
        <v>2019</v>
      </c>
      <c r="B1262" s="5" t="s">
        <v>6</v>
      </c>
      <c r="C1262" s="5" t="s">
        <v>30</v>
      </c>
      <c r="D1262" s="3">
        <v>115019</v>
      </c>
    </row>
    <row r="1263" spans="1:4" x14ac:dyDescent="0.25">
      <c r="A1263" s="5">
        <v>2019</v>
      </c>
      <c r="B1263" s="5" t="s">
        <v>7</v>
      </c>
      <c r="C1263" s="5" t="s">
        <v>30</v>
      </c>
      <c r="D1263" s="3">
        <v>118418</v>
      </c>
    </row>
    <row r="1264" spans="1:4" x14ac:dyDescent="0.25">
      <c r="A1264" s="5">
        <v>2019</v>
      </c>
      <c r="B1264" s="5" t="s">
        <v>8</v>
      </c>
      <c r="C1264" s="5" t="s">
        <v>30</v>
      </c>
      <c r="D1264" s="3">
        <v>115613</v>
      </c>
    </row>
    <row r="1265" spans="1:4" x14ac:dyDescent="0.25">
      <c r="A1265" s="5">
        <v>2019</v>
      </c>
      <c r="B1265" s="5" t="s">
        <v>9</v>
      </c>
      <c r="C1265" s="5" t="s">
        <v>30</v>
      </c>
      <c r="D1265" s="3">
        <v>117854</v>
      </c>
    </row>
    <row r="1266" spans="1:4" x14ac:dyDescent="0.25">
      <c r="A1266" s="5">
        <v>2019</v>
      </c>
      <c r="B1266" s="5" t="s">
        <v>10</v>
      </c>
      <c r="C1266" s="5" t="s">
        <v>30</v>
      </c>
      <c r="D1266" s="3">
        <v>109656</v>
      </c>
    </row>
    <row r="1267" spans="1:4" x14ac:dyDescent="0.25">
      <c r="A1267" s="5">
        <v>2019</v>
      </c>
      <c r="B1267" s="5" t="s">
        <v>11</v>
      </c>
      <c r="C1267" s="5" t="s">
        <v>30</v>
      </c>
      <c r="D1267" s="3">
        <v>103778</v>
      </c>
    </row>
    <row r="1268" spans="1:4" x14ac:dyDescent="0.25">
      <c r="A1268" s="5">
        <v>2020</v>
      </c>
      <c r="B1268" s="5" t="s">
        <v>12</v>
      </c>
      <c r="C1268" s="5" t="s">
        <v>30</v>
      </c>
      <c r="D1268" s="3">
        <v>100664</v>
      </c>
    </row>
    <row r="1269" spans="1:4" x14ac:dyDescent="0.25">
      <c r="A1269" s="5">
        <v>2020</v>
      </c>
      <c r="B1269" s="5" t="s">
        <v>13</v>
      </c>
      <c r="C1269" s="5" t="s">
        <v>30</v>
      </c>
      <c r="D1269" s="3">
        <v>102032</v>
      </c>
    </row>
    <row r="1270" spans="1:4" x14ac:dyDescent="0.25">
      <c r="A1270" s="5">
        <v>2020</v>
      </c>
      <c r="B1270" s="5" t="s">
        <v>14</v>
      </c>
      <c r="C1270" s="5" t="s">
        <v>30</v>
      </c>
      <c r="D1270" s="3">
        <v>106867</v>
      </c>
    </row>
    <row r="1271" spans="1:4" x14ac:dyDescent="0.25">
      <c r="A1271" s="5">
        <v>2020</v>
      </c>
      <c r="B1271" s="5" t="s">
        <v>15</v>
      </c>
      <c r="C1271" s="5" t="s">
        <v>30</v>
      </c>
      <c r="D1271" s="3">
        <v>18876</v>
      </c>
    </row>
    <row r="1272" spans="1:4" x14ac:dyDescent="0.25">
      <c r="A1272" s="5">
        <v>2020</v>
      </c>
      <c r="B1272" s="5" t="s">
        <v>4</v>
      </c>
      <c r="C1272" s="5" t="s">
        <v>30</v>
      </c>
      <c r="D1272" s="3">
        <v>30224</v>
      </c>
    </row>
    <row r="1273" spans="1:4" x14ac:dyDescent="0.25">
      <c r="A1273" s="5">
        <v>2020</v>
      </c>
      <c r="B1273" s="5" t="s">
        <v>5</v>
      </c>
      <c r="C1273" s="5" t="s">
        <v>30</v>
      </c>
      <c r="D1273" s="3">
        <v>32824</v>
      </c>
    </row>
    <row r="1274" spans="1:4" x14ac:dyDescent="0.25">
      <c r="A1274" s="5">
        <v>2020</v>
      </c>
      <c r="B1274" s="5" t="s">
        <v>6</v>
      </c>
      <c r="C1274" s="5" t="s">
        <v>30</v>
      </c>
      <c r="D1274" s="3">
        <v>27371</v>
      </c>
    </row>
    <row r="1275" spans="1:4" x14ac:dyDescent="0.25">
      <c r="A1275" s="5">
        <v>2020</v>
      </c>
      <c r="B1275" s="5" t="s">
        <v>7</v>
      </c>
      <c r="C1275" s="5" t="s">
        <v>30</v>
      </c>
      <c r="D1275" s="3">
        <v>32695</v>
      </c>
    </row>
    <row r="1276" spans="1:4" x14ac:dyDescent="0.25">
      <c r="A1276" s="5">
        <v>2020</v>
      </c>
      <c r="B1276" s="5" t="s">
        <v>8</v>
      </c>
      <c r="C1276" s="5" t="s">
        <v>30</v>
      </c>
      <c r="D1276" s="3">
        <v>52587</v>
      </c>
    </row>
    <row r="1277" spans="1:4" x14ac:dyDescent="0.25">
      <c r="A1277" s="5">
        <v>2020</v>
      </c>
      <c r="B1277" s="5" t="s">
        <v>9</v>
      </c>
      <c r="C1277" s="5" t="s">
        <v>30</v>
      </c>
      <c r="D1277" s="3">
        <v>53906</v>
      </c>
    </row>
    <row r="1278" spans="1:4" x14ac:dyDescent="0.25">
      <c r="A1278" s="5">
        <v>1994</v>
      </c>
      <c r="B1278" s="5" t="s">
        <v>15</v>
      </c>
      <c r="C1278" s="5" t="s">
        <v>31</v>
      </c>
      <c r="D1278" s="3">
        <v>16764</v>
      </c>
    </row>
    <row r="1279" spans="1:4" x14ac:dyDescent="0.25">
      <c r="A1279" s="5">
        <v>1994</v>
      </c>
      <c r="B1279" s="5" t="s">
        <v>4</v>
      </c>
      <c r="C1279" s="5" t="s">
        <v>31</v>
      </c>
      <c r="D1279" s="3">
        <v>17622</v>
      </c>
    </row>
    <row r="1280" spans="1:4" x14ac:dyDescent="0.25">
      <c r="A1280" s="5">
        <v>1994</v>
      </c>
      <c r="B1280" s="5" t="s">
        <v>5</v>
      </c>
      <c r="C1280" s="5" t="s">
        <v>31</v>
      </c>
      <c r="D1280" s="3">
        <v>14526</v>
      </c>
    </row>
    <row r="1281" spans="1:4" x14ac:dyDescent="0.25">
      <c r="A1281" s="5">
        <v>1994</v>
      </c>
      <c r="B1281" s="5" t="s">
        <v>6</v>
      </c>
      <c r="C1281" s="5" t="s">
        <v>31</v>
      </c>
      <c r="D1281" s="3">
        <v>26375</v>
      </c>
    </row>
    <row r="1282" spans="1:4" x14ac:dyDescent="0.25">
      <c r="A1282" s="5">
        <v>1994</v>
      </c>
      <c r="B1282" s="5" t="s">
        <v>7</v>
      </c>
      <c r="C1282" s="5" t="s">
        <v>31</v>
      </c>
      <c r="D1282" s="3">
        <v>28286</v>
      </c>
    </row>
    <row r="1283" spans="1:4" x14ac:dyDescent="0.25">
      <c r="A1283" s="5">
        <v>1994</v>
      </c>
      <c r="B1283" s="5" t="s">
        <v>8</v>
      </c>
      <c r="C1283" s="5" t="s">
        <v>31</v>
      </c>
      <c r="D1283" s="3">
        <v>31859</v>
      </c>
    </row>
    <row r="1284" spans="1:4" x14ac:dyDescent="0.25">
      <c r="A1284" s="5">
        <v>1994</v>
      </c>
      <c r="B1284" s="5" t="s">
        <v>9</v>
      </c>
      <c r="C1284" s="5" t="s">
        <v>31</v>
      </c>
      <c r="D1284" s="3">
        <v>27159</v>
      </c>
    </row>
    <row r="1285" spans="1:4" x14ac:dyDescent="0.25">
      <c r="A1285" s="5">
        <v>1994</v>
      </c>
      <c r="B1285" s="5" t="s">
        <v>10</v>
      </c>
      <c r="C1285" s="5" t="s">
        <v>31</v>
      </c>
      <c r="D1285" s="3">
        <v>22034</v>
      </c>
    </row>
    <row r="1286" spans="1:4" x14ac:dyDescent="0.25">
      <c r="A1286" s="5">
        <v>1994</v>
      </c>
      <c r="B1286" s="5" t="s">
        <v>11</v>
      </c>
      <c r="C1286" s="5" t="s">
        <v>31</v>
      </c>
      <c r="D1286" s="3">
        <v>20763</v>
      </c>
    </row>
    <row r="1287" spans="1:4" x14ac:dyDescent="0.25">
      <c r="A1287" s="5">
        <v>1995</v>
      </c>
      <c r="B1287" s="5" t="s">
        <v>12</v>
      </c>
      <c r="C1287" s="5" t="s">
        <v>31</v>
      </c>
      <c r="D1287" s="3">
        <v>21359</v>
      </c>
    </row>
    <row r="1288" spans="1:4" x14ac:dyDescent="0.25">
      <c r="A1288" s="5">
        <v>1995</v>
      </c>
      <c r="B1288" s="5" t="s">
        <v>13</v>
      </c>
      <c r="C1288" s="5" t="s">
        <v>31</v>
      </c>
      <c r="D1288" s="3">
        <v>26865</v>
      </c>
    </row>
    <row r="1289" spans="1:4" x14ac:dyDescent="0.25">
      <c r="A1289" s="5">
        <v>1995</v>
      </c>
      <c r="B1289" s="5" t="s">
        <v>14</v>
      </c>
      <c r="C1289" s="5" t="s">
        <v>31</v>
      </c>
      <c r="D1289" s="3">
        <v>34138</v>
      </c>
    </row>
    <row r="1290" spans="1:4" x14ac:dyDescent="0.25">
      <c r="A1290" s="5">
        <v>1995</v>
      </c>
      <c r="B1290" s="5" t="s">
        <v>15</v>
      </c>
      <c r="C1290" s="5" t="s">
        <v>31</v>
      </c>
      <c r="D1290" s="3">
        <v>30045</v>
      </c>
    </row>
    <row r="1291" spans="1:4" x14ac:dyDescent="0.25">
      <c r="A1291" s="5">
        <v>1995</v>
      </c>
      <c r="B1291" s="5" t="s">
        <v>4</v>
      </c>
      <c r="C1291" s="5" t="s">
        <v>31</v>
      </c>
      <c r="D1291" s="3">
        <v>34673</v>
      </c>
    </row>
    <row r="1292" spans="1:4" x14ac:dyDescent="0.25">
      <c r="A1292" s="5">
        <v>1995</v>
      </c>
      <c r="B1292" s="5" t="s">
        <v>5</v>
      </c>
      <c r="C1292" s="5" t="s">
        <v>31</v>
      </c>
      <c r="D1292" s="3">
        <v>32016</v>
      </c>
    </row>
    <row r="1293" spans="1:4" x14ac:dyDescent="0.25">
      <c r="A1293" s="5">
        <v>1995</v>
      </c>
      <c r="B1293" s="5" t="s">
        <v>6</v>
      </c>
      <c r="C1293" s="5" t="s">
        <v>31</v>
      </c>
      <c r="D1293" s="3">
        <v>32206</v>
      </c>
    </row>
    <row r="1294" spans="1:4" x14ac:dyDescent="0.25">
      <c r="A1294" s="5">
        <v>1995</v>
      </c>
      <c r="B1294" s="5" t="s">
        <v>7</v>
      </c>
      <c r="C1294" s="5" t="s">
        <v>31</v>
      </c>
      <c r="D1294" s="3">
        <v>34274</v>
      </c>
    </row>
    <row r="1295" spans="1:4" x14ac:dyDescent="0.25">
      <c r="A1295" s="5">
        <v>1995</v>
      </c>
      <c r="B1295" s="5" t="s">
        <v>8</v>
      </c>
      <c r="C1295" s="5" t="s">
        <v>31</v>
      </c>
      <c r="D1295" s="3">
        <v>34268</v>
      </c>
    </row>
    <row r="1296" spans="1:4" x14ac:dyDescent="0.25">
      <c r="A1296" s="5">
        <v>1995</v>
      </c>
      <c r="B1296" s="5" t="s">
        <v>9</v>
      </c>
      <c r="C1296" s="5" t="s">
        <v>31</v>
      </c>
      <c r="D1296" s="3">
        <v>36806</v>
      </c>
    </row>
    <row r="1297" spans="1:4" x14ac:dyDescent="0.25">
      <c r="A1297" s="5">
        <v>1995</v>
      </c>
      <c r="B1297" s="5" t="s">
        <v>10</v>
      </c>
      <c r="C1297" s="5" t="s">
        <v>31</v>
      </c>
      <c r="D1297" s="3">
        <v>37938</v>
      </c>
    </row>
    <row r="1298" spans="1:4" x14ac:dyDescent="0.25">
      <c r="A1298" s="5">
        <v>1995</v>
      </c>
      <c r="B1298" s="5" t="s">
        <v>11</v>
      </c>
      <c r="C1298" s="5" t="s">
        <v>31</v>
      </c>
      <c r="D1298" s="3">
        <v>35595</v>
      </c>
    </row>
    <row r="1299" spans="1:4" x14ac:dyDescent="0.25">
      <c r="A1299" s="5">
        <v>1996</v>
      </c>
      <c r="B1299" s="5" t="s">
        <v>12</v>
      </c>
      <c r="C1299" s="5" t="s">
        <v>31</v>
      </c>
      <c r="D1299" s="3">
        <v>34153</v>
      </c>
    </row>
    <row r="1300" spans="1:4" x14ac:dyDescent="0.25">
      <c r="A1300" s="5">
        <v>1996</v>
      </c>
      <c r="B1300" s="5" t="s">
        <v>13</v>
      </c>
      <c r="C1300" s="5" t="s">
        <v>31</v>
      </c>
      <c r="D1300" s="3">
        <v>32291</v>
      </c>
    </row>
    <row r="1301" spans="1:4" x14ac:dyDescent="0.25">
      <c r="A1301" s="5">
        <v>1996</v>
      </c>
      <c r="B1301" s="5" t="s">
        <v>14</v>
      </c>
      <c r="C1301" s="5" t="s">
        <v>31</v>
      </c>
      <c r="D1301" s="3">
        <v>37817</v>
      </c>
    </row>
    <row r="1302" spans="1:4" x14ac:dyDescent="0.25">
      <c r="A1302" s="5">
        <v>1996</v>
      </c>
      <c r="B1302" s="5" t="s">
        <v>15</v>
      </c>
      <c r="C1302" s="5" t="s">
        <v>31</v>
      </c>
      <c r="D1302" s="3">
        <v>37953</v>
      </c>
    </row>
    <row r="1303" spans="1:4" x14ac:dyDescent="0.25">
      <c r="A1303" s="5">
        <v>1996</v>
      </c>
      <c r="B1303" s="5" t="s">
        <v>4</v>
      </c>
      <c r="C1303" s="5" t="s">
        <v>31</v>
      </c>
      <c r="D1303" s="3">
        <v>40826</v>
      </c>
    </row>
    <row r="1304" spans="1:4" x14ac:dyDescent="0.25">
      <c r="A1304" s="5">
        <v>1996</v>
      </c>
      <c r="B1304" s="5" t="s">
        <v>5</v>
      </c>
      <c r="C1304" s="5" t="s">
        <v>31</v>
      </c>
      <c r="D1304" s="3">
        <v>34786</v>
      </c>
    </row>
    <row r="1305" spans="1:4" x14ac:dyDescent="0.25">
      <c r="A1305" s="5">
        <v>1996</v>
      </c>
      <c r="B1305" s="5" t="s">
        <v>6</v>
      </c>
      <c r="C1305" s="5" t="s">
        <v>31</v>
      </c>
      <c r="D1305" s="3">
        <v>36338</v>
      </c>
    </row>
    <row r="1306" spans="1:4" x14ac:dyDescent="0.25">
      <c r="A1306" s="5">
        <v>1996</v>
      </c>
      <c r="B1306" s="5" t="s">
        <v>7</v>
      </c>
      <c r="C1306" s="5" t="s">
        <v>31</v>
      </c>
      <c r="D1306" s="3">
        <v>35761</v>
      </c>
    </row>
    <row r="1307" spans="1:4" x14ac:dyDescent="0.25">
      <c r="A1307" s="5">
        <v>1996</v>
      </c>
      <c r="B1307" s="5" t="s">
        <v>8</v>
      </c>
      <c r="C1307" s="5" t="s">
        <v>31</v>
      </c>
      <c r="D1307" s="3">
        <v>34748</v>
      </c>
    </row>
    <row r="1308" spans="1:4" x14ac:dyDescent="0.25">
      <c r="A1308" s="5">
        <v>1996</v>
      </c>
      <c r="B1308" s="5" t="s">
        <v>9</v>
      </c>
      <c r="C1308" s="5" t="s">
        <v>31</v>
      </c>
      <c r="D1308" s="3">
        <v>42162</v>
      </c>
    </row>
    <row r="1309" spans="1:4" x14ac:dyDescent="0.25">
      <c r="A1309" s="5">
        <v>1996</v>
      </c>
      <c r="B1309" s="5" t="s">
        <v>10</v>
      </c>
      <c r="C1309" s="5" t="s">
        <v>31</v>
      </c>
      <c r="D1309" s="3">
        <v>39451</v>
      </c>
    </row>
    <row r="1310" spans="1:4" x14ac:dyDescent="0.25">
      <c r="A1310" s="5">
        <v>1996</v>
      </c>
      <c r="B1310" s="5" t="s">
        <v>11</v>
      </c>
      <c r="C1310" s="5" t="s">
        <v>31</v>
      </c>
      <c r="D1310" s="3">
        <v>37922</v>
      </c>
    </row>
    <row r="1311" spans="1:4" x14ac:dyDescent="0.25">
      <c r="A1311" s="5">
        <v>1997</v>
      </c>
      <c r="B1311" s="5" t="s">
        <v>12</v>
      </c>
      <c r="C1311" s="5" t="s">
        <v>31</v>
      </c>
      <c r="D1311" s="3">
        <v>37178</v>
      </c>
    </row>
    <row r="1312" spans="1:4" x14ac:dyDescent="0.25">
      <c r="A1312" s="5">
        <v>1997</v>
      </c>
      <c r="B1312" s="5" t="s">
        <v>13</v>
      </c>
      <c r="C1312" s="5" t="s">
        <v>31</v>
      </c>
      <c r="D1312" s="3">
        <v>34831</v>
      </c>
    </row>
    <row r="1313" spans="1:4" x14ac:dyDescent="0.25">
      <c r="A1313" s="5">
        <v>1997</v>
      </c>
      <c r="B1313" s="5" t="s">
        <v>14</v>
      </c>
      <c r="C1313" s="5" t="s">
        <v>31</v>
      </c>
      <c r="D1313" s="3">
        <v>40467</v>
      </c>
    </row>
    <row r="1314" spans="1:4" x14ac:dyDescent="0.25">
      <c r="A1314" s="5">
        <v>1997</v>
      </c>
      <c r="B1314" s="5" t="s">
        <v>15</v>
      </c>
      <c r="C1314" s="5" t="s">
        <v>31</v>
      </c>
      <c r="D1314" s="3">
        <v>41596</v>
      </c>
    </row>
    <row r="1315" spans="1:4" x14ac:dyDescent="0.25">
      <c r="A1315" s="5">
        <v>1997</v>
      </c>
      <c r="B1315" s="5" t="s">
        <v>4</v>
      </c>
      <c r="C1315" s="5" t="s">
        <v>31</v>
      </c>
      <c r="D1315" s="3">
        <v>42546</v>
      </c>
    </row>
    <row r="1316" spans="1:4" x14ac:dyDescent="0.25">
      <c r="A1316" s="5">
        <v>1997</v>
      </c>
      <c r="B1316" s="5" t="s">
        <v>5</v>
      </c>
      <c r="C1316" s="5" t="s">
        <v>31</v>
      </c>
      <c r="D1316" s="3">
        <v>39568</v>
      </c>
    </row>
    <row r="1317" spans="1:4" x14ac:dyDescent="0.25">
      <c r="A1317" s="5">
        <v>1997</v>
      </c>
      <c r="B1317" s="5" t="s">
        <v>6</v>
      </c>
      <c r="C1317" s="5" t="s">
        <v>31</v>
      </c>
      <c r="D1317" s="3">
        <v>44053</v>
      </c>
    </row>
    <row r="1318" spans="1:4" x14ac:dyDescent="0.25">
      <c r="A1318" s="5">
        <v>1997</v>
      </c>
      <c r="B1318" s="5" t="s">
        <v>7</v>
      </c>
      <c r="C1318" s="5" t="s">
        <v>31</v>
      </c>
      <c r="D1318" s="3">
        <v>43567</v>
      </c>
    </row>
    <row r="1319" spans="1:4" x14ac:dyDescent="0.25">
      <c r="A1319" s="5">
        <v>1997</v>
      </c>
      <c r="B1319" s="5" t="s">
        <v>8</v>
      </c>
      <c r="C1319" s="5" t="s">
        <v>31</v>
      </c>
      <c r="D1319" s="3">
        <v>45954</v>
      </c>
    </row>
    <row r="1320" spans="1:4" x14ac:dyDescent="0.25">
      <c r="A1320" s="5">
        <v>1997</v>
      </c>
      <c r="B1320" s="5" t="s">
        <v>9</v>
      </c>
      <c r="C1320" s="5" t="s">
        <v>31</v>
      </c>
      <c r="D1320" s="3">
        <v>48529</v>
      </c>
    </row>
    <row r="1321" spans="1:4" x14ac:dyDescent="0.25">
      <c r="A1321" s="5">
        <v>1997</v>
      </c>
      <c r="B1321" s="5" t="s">
        <v>10</v>
      </c>
      <c r="C1321" s="5" t="s">
        <v>31</v>
      </c>
      <c r="D1321" s="3">
        <v>49798</v>
      </c>
    </row>
    <row r="1322" spans="1:4" x14ac:dyDescent="0.25">
      <c r="A1322" s="5">
        <v>1997</v>
      </c>
      <c r="B1322" s="5" t="s">
        <v>11</v>
      </c>
      <c r="C1322" s="5" t="s">
        <v>31</v>
      </c>
      <c r="D1322" s="3">
        <v>44817</v>
      </c>
    </row>
    <row r="1323" spans="1:4" x14ac:dyDescent="0.25">
      <c r="A1323" s="5">
        <v>1998</v>
      </c>
      <c r="B1323" s="5" t="s">
        <v>12</v>
      </c>
      <c r="C1323" s="5" t="s">
        <v>31</v>
      </c>
      <c r="D1323" s="3">
        <v>42853</v>
      </c>
    </row>
    <row r="1324" spans="1:4" x14ac:dyDescent="0.25">
      <c r="A1324" s="5">
        <v>1998</v>
      </c>
      <c r="B1324" s="5" t="s">
        <v>13</v>
      </c>
      <c r="C1324" s="5" t="s">
        <v>31</v>
      </c>
      <c r="D1324" s="3">
        <v>41432</v>
      </c>
    </row>
    <row r="1325" spans="1:4" x14ac:dyDescent="0.25">
      <c r="A1325" s="5">
        <v>1998</v>
      </c>
      <c r="B1325" s="5" t="s">
        <v>14</v>
      </c>
      <c r="C1325" s="5" t="s">
        <v>31</v>
      </c>
      <c r="D1325" s="3">
        <v>48924</v>
      </c>
    </row>
    <row r="1326" spans="1:4" x14ac:dyDescent="0.25">
      <c r="A1326" s="5">
        <v>1998</v>
      </c>
      <c r="B1326" s="5" t="s">
        <v>15</v>
      </c>
      <c r="C1326" s="5" t="s">
        <v>31</v>
      </c>
      <c r="D1326" s="3">
        <v>47696</v>
      </c>
    </row>
    <row r="1327" spans="1:4" x14ac:dyDescent="0.25">
      <c r="A1327" s="5">
        <v>1998</v>
      </c>
      <c r="B1327" s="5" t="s">
        <v>4</v>
      </c>
      <c r="C1327" s="5" t="s">
        <v>31</v>
      </c>
      <c r="D1327" s="3">
        <v>47461</v>
      </c>
    </row>
    <row r="1328" spans="1:4" x14ac:dyDescent="0.25">
      <c r="A1328" s="5">
        <v>1998</v>
      </c>
      <c r="B1328" s="5" t="s">
        <v>5</v>
      </c>
      <c r="C1328" s="5" t="s">
        <v>31</v>
      </c>
      <c r="D1328" s="3">
        <v>45704</v>
      </c>
    </row>
    <row r="1329" spans="1:4" x14ac:dyDescent="0.25">
      <c r="A1329" s="5">
        <v>1998</v>
      </c>
      <c r="B1329" s="5" t="s">
        <v>6</v>
      </c>
      <c r="C1329" s="5" t="s">
        <v>31</v>
      </c>
      <c r="D1329" s="3">
        <v>49665</v>
      </c>
    </row>
    <row r="1330" spans="1:4" x14ac:dyDescent="0.25">
      <c r="A1330" s="5">
        <v>1998</v>
      </c>
      <c r="B1330" s="5" t="s">
        <v>7</v>
      </c>
      <c r="C1330" s="5" t="s">
        <v>31</v>
      </c>
      <c r="D1330" s="3">
        <v>49060</v>
      </c>
    </row>
    <row r="1331" spans="1:4" x14ac:dyDescent="0.25">
      <c r="A1331" s="5">
        <v>1998</v>
      </c>
      <c r="B1331" s="5" t="s">
        <v>8</v>
      </c>
      <c r="C1331" s="5" t="s">
        <v>31</v>
      </c>
      <c r="D1331" s="3">
        <v>48107</v>
      </c>
    </row>
    <row r="1332" spans="1:4" x14ac:dyDescent="0.25">
      <c r="A1332" s="5">
        <v>1998</v>
      </c>
      <c r="B1332" s="5" t="s">
        <v>9</v>
      </c>
      <c r="C1332" s="5" t="s">
        <v>31</v>
      </c>
      <c r="D1332" s="3">
        <v>51327</v>
      </c>
    </row>
    <row r="1333" spans="1:4" x14ac:dyDescent="0.25">
      <c r="A1333" s="5">
        <v>1998</v>
      </c>
      <c r="B1333" s="5" t="s">
        <v>10</v>
      </c>
      <c r="C1333" s="5" t="s">
        <v>31</v>
      </c>
      <c r="D1333" s="3">
        <v>48675</v>
      </c>
    </row>
    <row r="1334" spans="1:4" x14ac:dyDescent="0.25">
      <c r="A1334" s="5">
        <v>1998</v>
      </c>
      <c r="B1334" s="5" t="s">
        <v>11</v>
      </c>
      <c r="C1334" s="5" t="s">
        <v>31</v>
      </c>
      <c r="D1334" s="3">
        <v>47498</v>
      </c>
    </row>
    <row r="1335" spans="1:4" x14ac:dyDescent="0.25">
      <c r="A1335" s="5">
        <v>1999</v>
      </c>
      <c r="B1335" s="5" t="s">
        <v>12</v>
      </c>
      <c r="C1335" s="5" t="s">
        <v>31</v>
      </c>
      <c r="D1335" s="3">
        <v>44832</v>
      </c>
    </row>
    <row r="1336" spans="1:4" x14ac:dyDescent="0.25">
      <c r="A1336" s="5">
        <v>1999</v>
      </c>
      <c r="B1336" s="5" t="s">
        <v>13</v>
      </c>
      <c r="C1336" s="5" t="s">
        <v>31</v>
      </c>
      <c r="D1336" s="3">
        <v>41266</v>
      </c>
    </row>
    <row r="1337" spans="1:4" x14ac:dyDescent="0.25">
      <c r="A1337" s="5">
        <v>1999</v>
      </c>
      <c r="B1337" s="5" t="s">
        <v>14</v>
      </c>
      <c r="C1337" s="5" t="s">
        <v>31</v>
      </c>
      <c r="D1337" s="3">
        <v>51650</v>
      </c>
    </row>
    <row r="1338" spans="1:4" x14ac:dyDescent="0.25">
      <c r="A1338" s="5">
        <v>1999</v>
      </c>
      <c r="B1338" s="5" t="s">
        <v>15</v>
      </c>
      <c r="C1338" s="5" t="s">
        <v>31</v>
      </c>
      <c r="D1338" s="3">
        <v>49213</v>
      </c>
    </row>
    <row r="1339" spans="1:4" x14ac:dyDescent="0.25">
      <c r="A1339" s="5">
        <v>1999</v>
      </c>
      <c r="B1339" s="5" t="s">
        <v>4</v>
      </c>
      <c r="C1339" s="5" t="s">
        <v>31</v>
      </c>
      <c r="D1339" s="3">
        <v>51391</v>
      </c>
    </row>
    <row r="1340" spans="1:4" x14ac:dyDescent="0.25">
      <c r="A1340" s="5">
        <v>1999</v>
      </c>
      <c r="B1340" s="5" t="s">
        <v>5</v>
      </c>
      <c r="C1340" s="5" t="s">
        <v>31</v>
      </c>
      <c r="D1340" s="3">
        <v>48015</v>
      </c>
    </row>
    <row r="1341" spans="1:4" x14ac:dyDescent="0.25">
      <c r="A1341" s="5">
        <v>1999</v>
      </c>
      <c r="B1341" s="5" t="s">
        <v>6</v>
      </c>
      <c r="C1341" s="5" t="s">
        <v>31</v>
      </c>
      <c r="D1341" s="3">
        <v>50193</v>
      </c>
    </row>
    <row r="1342" spans="1:4" x14ac:dyDescent="0.25">
      <c r="A1342" s="5">
        <v>1999</v>
      </c>
      <c r="B1342" s="5" t="s">
        <v>7</v>
      </c>
      <c r="C1342" s="5" t="s">
        <v>31</v>
      </c>
      <c r="D1342" s="3">
        <v>50901</v>
      </c>
    </row>
    <row r="1343" spans="1:4" x14ac:dyDescent="0.25">
      <c r="A1343" s="5">
        <v>1999</v>
      </c>
      <c r="B1343" s="5" t="s">
        <v>8</v>
      </c>
      <c r="C1343" s="5" t="s">
        <v>31</v>
      </c>
      <c r="D1343" s="3">
        <v>52984</v>
      </c>
    </row>
    <row r="1344" spans="1:4" x14ac:dyDescent="0.25">
      <c r="A1344" s="5">
        <v>1999</v>
      </c>
      <c r="B1344" s="5" t="s">
        <v>9</v>
      </c>
      <c r="C1344" s="5" t="s">
        <v>31</v>
      </c>
      <c r="D1344" s="3">
        <v>51884</v>
      </c>
    </row>
    <row r="1345" spans="1:4" x14ac:dyDescent="0.25">
      <c r="A1345" s="5">
        <v>1999</v>
      </c>
      <c r="B1345" s="5" t="s">
        <v>10</v>
      </c>
      <c r="C1345" s="5" t="s">
        <v>31</v>
      </c>
      <c r="D1345" s="3">
        <v>54309</v>
      </c>
    </row>
    <row r="1346" spans="1:4" x14ac:dyDescent="0.25">
      <c r="A1346" s="5">
        <v>1999</v>
      </c>
      <c r="B1346" s="5" t="s">
        <v>11</v>
      </c>
      <c r="C1346" s="5" t="s">
        <v>31</v>
      </c>
      <c r="D1346" s="3">
        <v>52375</v>
      </c>
    </row>
    <row r="1347" spans="1:4" x14ac:dyDescent="0.25">
      <c r="A1347" s="5">
        <v>2000</v>
      </c>
      <c r="B1347" s="5" t="s">
        <v>12</v>
      </c>
      <c r="C1347" s="5" t="s">
        <v>31</v>
      </c>
      <c r="D1347" s="3">
        <v>48838</v>
      </c>
    </row>
    <row r="1348" spans="1:4" x14ac:dyDescent="0.25">
      <c r="A1348" s="5">
        <v>2000</v>
      </c>
      <c r="B1348" s="5" t="s">
        <v>13</v>
      </c>
      <c r="C1348" s="5" t="s">
        <v>31</v>
      </c>
      <c r="D1348" s="3">
        <v>46846</v>
      </c>
    </row>
    <row r="1349" spans="1:4" x14ac:dyDescent="0.25">
      <c r="A1349" s="5">
        <v>2000</v>
      </c>
      <c r="B1349" s="5" t="s">
        <v>14</v>
      </c>
      <c r="C1349" s="5" t="s">
        <v>31</v>
      </c>
      <c r="D1349" s="3">
        <v>56484</v>
      </c>
    </row>
    <row r="1350" spans="1:4" x14ac:dyDescent="0.25">
      <c r="A1350" s="5">
        <v>2000</v>
      </c>
      <c r="B1350" s="5" t="s">
        <v>15</v>
      </c>
      <c r="C1350" s="5" t="s">
        <v>31</v>
      </c>
      <c r="D1350" s="3">
        <v>51027</v>
      </c>
    </row>
    <row r="1351" spans="1:4" x14ac:dyDescent="0.25">
      <c r="A1351" s="5">
        <v>2000</v>
      </c>
      <c r="B1351" s="5" t="s">
        <v>4</v>
      </c>
      <c r="C1351" s="5" t="s">
        <v>31</v>
      </c>
      <c r="D1351" s="3">
        <v>53505</v>
      </c>
    </row>
    <row r="1352" spans="1:4" x14ac:dyDescent="0.25">
      <c r="A1352" s="5">
        <v>2000</v>
      </c>
      <c r="B1352" s="5" t="s">
        <v>5</v>
      </c>
      <c r="C1352" s="5" t="s">
        <v>31</v>
      </c>
      <c r="D1352" s="3">
        <v>52712</v>
      </c>
    </row>
    <row r="1353" spans="1:4" x14ac:dyDescent="0.25">
      <c r="A1353" s="5">
        <v>2000</v>
      </c>
      <c r="B1353" s="5" t="s">
        <v>6</v>
      </c>
      <c r="C1353" s="5" t="s">
        <v>31</v>
      </c>
      <c r="D1353" s="3">
        <v>52988</v>
      </c>
    </row>
    <row r="1354" spans="1:4" x14ac:dyDescent="0.25">
      <c r="A1354" s="5">
        <v>2000</v>
      </c>
      <c r="B1354" s="5" t="s">
        <v>7</v>
      </c>
      <c r="C1354" s="5" t="s">
        <v>31</v>
      </c>
      <c r="D1354" s="3">
        <v>56551</v>
      </c>
    </row>
    <row r="1355" spans="1:4" x14ac:dyDescent="0.25">
      <c r="A1355" s="5">
        <v>2000</v>
      </c>
      <c r="B1355" s="5" t="s">
        <v>8</v>
      </c>
      <c r="C1355" s="5" t="s">
        <v>31</v>
      </c>
      <c r="D1355" s="3">
        <v>54986</v>
      </c>
    </row>
    <row r="1356" spans="1:4" x14ac:dyDescent="0.25">
      <c r="A1356" s="5">
        <v>2000</v>
      </c>
      <c r="B1356" s="5" t="s">
        <v>9</v>
      </c>
      <c r="C1356" s="5" t="s">
        <v>31</v>
      </c>
      <c r="D1356" s="3">
        <v>54358</v>
      </c>
    </row>
    <row r="1357" spans="1:4" x14ac:dyDescent="0.25">
      <c r="A1357" s="5">
        <v>2000</v>
      </c>
      <c r="B1357" s="5" t="s">
        <v>10</v>
      </c>
      <c r="C1357" s="5" t="s">
        <v>31</v>
      </c>
      <c r="D1357" s="3">
        <v>52226</v>
      </c>
    </row>
    <row r="1358" spans="1:4" x14ac:dyDescent="0.25">
      <c r="A1358" s="5">
        <v>2000</v>
      </c>
      <c r="B1358" s="5" t="s">
        <v>11</v>
      </c>
      <c r="C1358" s="5" t="s">
        <v>31</v>
      </c>
      <c r="D1358" s="3">
        <v>50477</v>
      </c>
    </row>
    <row r="1359" spans="1:4" x14ac:dyDescent="0.25">
      <c r="A1359" s="5">
        <v>2001</v>
      </c>
      <c r="B1359" s="5" t="s">
        <v>12</v>
      </c>
      <c r="C1359" s="5" t="s">
        <v>31</v>
      </c>
      <c r="D1359" s="3">
        <v>44657</v>
      </c>
    </row>
    <row r="1360" spans="1:4" x14ac:dyDescent="0.25">
      <c r="A1360" s="5">
        <v>2001</v>
      </c>
      <c r="B1360" s="5" t="s">
        <v>13</v>
      </c>
      <c r="C1360" s="5" t="s">
        <v>31</v>
      </c>
      <c r="D1360" s="3">
        <v>45430</v>
      </c>
    </row>
    <row r="1361" spans="1:4" x14ac:dyDescent="0.25">
      <c r="A1361" s="5">
        <v>2001</v>
      </c>
      <c r="B1361" s="5" t="s">
        <v>14</v>
      </c>
      <c r="C1361" s="5" t="s">
        <v>31</v>
      </c>
      <c r="D1361" s="3">
        <v>52821</v>
      </c>
    </row>
    <row r="1362" spans="1:4" x14ac:dyDescent="0.25">
      <c r="A1362" s="5">
        <v>2001</v>
      </c>
      <c r="B1362" s="5" t="s">
        <v>15</v>
      </c>
      <c r="C1362" s="5" t="s">
        <v>31</v>
      </c>
      <c r="D1362" s="3">
        <v>50258</v>
      </c>
    </row>
    <row r="1363" spans="1:4" x14ac:dyDescent="0.25">
      <c r="A1363" s="5">
        <v>2001</v>
      </c>
      <c r="B1363" s="5" t="s">
        <v>4</v>
      </c>
      <c r="C1363" s="5" t="s">
        <v>31</v>
      </c>
      <c r="D1363" s="3">
        <v>53174</v>
      </c>
    </row>
    <row r="1364" spans="1:4" x14ac:dyDescent="0.25">
      <c r="A1364" s="5">
        <v>2001</v>
      </c>
      <c r="B1364" s="5" t="s">
        <v>5</v>
      </c>
      <c r="C1364" s="5" t="s">
        <v>31</v>
      </c>
      <c r="D1364" s="3">
        <v>49549</v>
      </c>
    </row>
    <row r="1365" spans="1:4" x14ac:dyDescent="0.25">
      <c r="A1365" s="5">
        <v>2001</v>
      </c>
      <c r="B1365" s="5" t="s">
        <v>6</v>
      </c>
      <c r="C1365" s="5" t="s">
        <v>31</v>
      </c>
      <c r="D1365" s="3">
        <v>47544</v>
      </c>
    </row>
    <row r="1366" spans="1:4" x14ac:dyDescent="0.25">
      <c r="A1366" s="5">
        <v>2001</v>
      </c>
      <c r="B1366" s="5" t="s">
        <v>7</v>
      </c>
      <c r="C1366" s="5" t="s">
        <v>31</v>
      </c>
      <c r="D1366" s="3">
        <v>50337</v>
      </c>
    </row>
    <row r="1367" spans="1:4" x14ac:dyDescent="0.25">
      <c r="A1367" s="5">
        <v>2001</v>
      </c>
      <c r="B1367" s="5" t="s">
        <v>8</v>
      </c>
      <c r="C1367" s="5" t="s">
        <v>31</v>
      </c>
      <c r="D1367" s="3">
        <v>50682</v>
      </c>
    </row>
    <row r="1368" spans="1:4" x14ac:dyDescent="0.25">
      <c r="A1368" s="5">
        <v>2001</v>
      </c>
      <c r="B1368" s="5" t="s">
        <v>9</v>
      </c>
      <c r="C1368" s="5" t="s">
        <v>31</v>
      </c>
      <c r="D1368" s="3">
        <v>52723</v>
      </c>
    </row>
    <row r="1369" spans="1:4" x14ac:dyDescent="0.25">
      <c r="A1369" s="5">
        <v>2001</v>
      </c>
      <c r="B1369" s="5" t="s">
        <v>10</v>
      </c>
      <c r="C1369" s="5" t="s">
        <v>31</v>
      </c>
      <c r="D1369" s="3">
        <v>54375</v>
      </c>
    </row>
    <row r="1370" spans="1:4" x14ac:dyDescent="0.25">
      <c r="A1370" s="5">
        <v>2001</v>
      </c>
      <c r="B1370" s="5" t="s">
        <v>11</v>
      </c>
      <c r="C1370" s="5" t="s">
        <v>31</v>
      </c>
      <c r="D1370" s="3">
        <v>44532</v>
      </c>
    </row>
    <row r="1371" spans="1:4" x14ac:dyDescent="0.25">
      <c r="A1371" s="5">
        <v>2002</v>
      </c>
      <c r="B1371" s="5" t="s">
        <v>12</v>
      </c>
      <c r="C1371" s="5" t="s">
        <v>31</v>
      </c>
      <c r="D1371" s="3">
        <v>40307</v>
      </c>
    </row>
    <row r="1372" spans="1:4" x14ac:dyDescent="0.25">
      <c r="A1372" s="5">
        <v>2002</v>
      </c>
      <c r="B1372" s="5" t="s">
        <v>13</v>
      </c>
      <c r="C1372" s="5" t="s">
        <v>31</v>
      </c>
      <c r="D1372" s="3">
        <v>36605</v>
      </c>
    </row>
    <row r="1373" spans="1:4" x14ac:dyDescent="0.25">
      <c r="A1373" s="5">
        <v>2002</v>
      </c>
      <c r="B1373" s="5" t="s">
        <v>14</v>
      </c>
      <c r="C1373" s="5" t="s">
        <v>31</v>
      </c>
      <c r="D1373" s="3">
        <v>35250</v>
      </c>
    </row>
    <row r="1374" spans="1:4" x14ac:dyDescent="0.25">
      <c r="A1374" s="5">
        <v>2002</v>
      </c>
      <c r="B1374" s="5" t="s">
        <v>15</v>
      </c>
      <c r="C1374" s="5" t="s">
        <v>31</v>
      </c>
      <c r="D1374" s="3">
        <v>34401</v>
      </c>
    </row>
    <row r="1375" spans="1:4" x14ac:dyDescent="0.25">
      <c r="A1375" s="5">
        <v>2002</v>
      </c>
      <c r="B1375" s="5" t="s">
        <v>4</v>
      </c>
      <c r="C1375" s="5" t="s">
        <v>31</v>
      </c>
      <c r="D1375" s="3">
        <v>41199</v>
      </c>
    </row>
    <row r="1376" spans="1:4" x14ac:dyDescent="0.25">
      <c r="A1376" s="5">
        <v>2002</v>
      </c>
      <c r="B1376" s="5" t="s">
        <v>5</v>
      </c>
      <c r="C1376" s="5" t="s">
        <v>31</v>
      </c>
      <c r="D1376" s="3">
        <v>37446</v>
      </c>
    </row>
    <row r="1377" spans="1:4" x14ac:dyDescent="0.25">
      <c r="A1377" s="5">
        <v>2002</v>
      </c>
      <c r="B1377" s="5" t="s">
        <v>6</v>
      </c>
      <c r="C1377" s="5" t="s">
        <v>31</v>
      </c>
      <c r="D1377" s="3">
        <v>38489</v>
      </c>
    </row>
    <row r="1378" spans="1:4" x14ac:dyDescent="0.25">
      <c r="A1378" s="5">
        <v>2002</v>
      </c>
      <c r="B1378" s="5" t="s">
        <v>7</v>
      </c>
      <c r="C1378" s="5" t="s">
        <v>31</v>
      </c>
      <c r="D1378" s="3">
        <v>40269</v>
      </c>
    </row>
    <row r="1379" spans="1:4" x14ac:dyDescent="0.25">
      <c r="A1379" s="5">
        <v>2002</v>
      </c>
      <c r="B1379" s="5" t="s">
        <v>8</v>
      </c>
      <c r="C1379" s="5" t="s">
        <v>31</v>
      </c>
      <c r="D1379" s="3">
        <v>39176</v>
      </c>
    </row>
    <row r="1380" spans="1:4" x14ac:dyDescent="0.25">
      <c r="A1380" s="5">
        <v>2002</v>
      </c>
      <c r="B1380" s="5" t="s">
        <v>9</v>
      </c>
      <c r="C1380" s="5" t="s">
        <v>31</v>
      </c>
      <c r="D1380" s="3">
        <v>41463</v>
      </c>
    </row>
    <row r="1381" spans="1:4" x14ac:dyDescent="0.25">
      <c r="A1381" s="5">
        <v>2002</v>
      </c>
      <c r="B1381" s="5" t="s">
        <v>10</v>
      </c>
      <c r="C1381" s="5" t="s">
        <v>31</v>
      </c>
      <c r="D1381" s="3">
        <v>46119</v>
      </c>
    </row>
    <row r="1382" spans="1:4" x14ac:dyDescent="0.25">
      <c r="A1382" s="5">
        <v>2002</v>
      </c>
      <c r="B1382" s="5" t="s">
        <v>11</v>
      </c>
      <c r="C1382" s="5" t="s">
        <v>31</v>
      </c>
      <c r="D1382" s="3">
        <v>44722</v>
      </c>
    </row>
    <row r="1383" spans="1:4" x14ac:dyDescent="0.25">
      <c r="A1383" s="5">
        <v>2003</v>
      </c>
      <c r="B1383" s="5" t="s">
        <v>12</v>
      </c>
      <c r="C1383" s="5" t="s">
        <v>31</v>
      </c>
      <c r="D1383" s="3">
        <v>40621</v>
      </c>
    </row>
    <row r="1384" spans="1:4" x14ac:dyDescent="0.25">
      <c r="A1384" s="5">
        <v>2003</v>
      </c>
      <c r="B1384" s="5" t="s">
        <v>13</v>
      </c>
      <c r="C1384" s="5" t="s">
        <v>31</v>
      </c>
      <c r="D1384" s="3">
        <v>36355</v>
      </c>
    </row>
    <row r="1385" spans="1:4" x14ac:dyDescent="0.25">
      <c r="A1385" s="5">
        <v>2003</v>
      </c>
      <c r="B1385" s="5" t="s">
        <v>14</v>
      </c>
      <c r="C1385" s="5" t="s">
        <v>31</v>
      </c>
      <c r="D1385" s="3">
        <v>44531</v>
      </c>
    </row>
    <row r="1386" spans="1:4" x14ac:dyDescent="0.25">
      <c r="A1386" s="5">
        <v>2003</v>
      </c>
      <c r="B1386" s="5" t="s">
        <v>15</v>
      </c>
      <c r="C1386" s="5" t="s">
        <v>31</v>
      </c>
      <c r="D1386" s="3">
        <v>46760</v>
      </c>
    </row>
    <row r="1387" spans="1:4" x14ac:dyDescent="0.25">
      <c r="A1387" s="5">
        <v>2003</v>
      </c>
      <c r="B1387" s="5" t="s">
        <v>4</v>
      </c>
      <c r="C1387" s="5" t="s">
        <v>31</v>
      </c>
      <c r="D1387" s="3">
        <v>48373</v>
      </c>
    </row>
    <row r="1388" spans="1:4" x14ac:dyDescent="0.25">
      <c r="A1388" s="5">
        <v>2003</v>
      </c>
      <c r="B1388" s="5" t="s">
        <v>5</v>
      </c>
      <c r="C1388" s="5" t="s">
        <v>31</v>
      </c>
      <c r="D1388" s="3">
        <v>45178</v>
      </c>
    </row>
    <row r="1389" spans="1:4" x14ac:dyDescent="0.25">
      <c r="A1389" s="5">
        <v>2003</v>
      </c>
      <c r="B1389" s="5" t="s">
        <v>6</v>
      </c>
      <c r="C1389" s="5" t="s">
        <v>31</v>
      </c>
      <c r="D1389" s="3">
        <v>48789</v>
      </c>
    </row>
    <row r="1390" spans="1:4" x14ac:dyDescent="0.25">
      <c r="A1390" s="5">
        <v>2003</v>
      </c>
      <c r="B1390" s="5" t="s">
        <v>7</v>
      </c>
      <c r="C1390" s="5" t="s">
        <v>31</v>
      </c>
      <c r="D1390" s="3">
        <v>48173</v>
      </c>
    </row>
    <row r="1391" spans="1:4" x14ac:dyDescent="0.25">
      <c r="A1391" s="5">
        <v>2003</v>
      </c>
      <c r="B1391" s="5" t="s">
        <v>8</v>
      </c>
      <c r="C1391" s="5" t="s">
        <v>31</v>
      </c>
      <c r="D1391" s="3">
        <v>48614</v>
      </c>
    </row>
    <row r="1392" spans="1:4" x14ac:dyDescent="0.25">
      <c r="A1392" s="5">
        <v>2003</v>
      </c>
      <c r="B1392" s="5" t="s">
        <v>9</v>
      </c>
      <c r="C1392" s="5" t="s">
        <v>31</v>
      </c>
      <c r="D1392" s="3">
        <v>52008</v>
      </c>
    </row>
    <row r="1393" spans="1:4" x14ac:dyDescent="0.25">
      <c r="A1393" s="5">
        <v>2003</v>
      </c>
      <c r="B1393" s="5" t="s">
        <v>10</v>
      </c>
      <c r="C1393" s="5" t="s">
        <v>31</v>
      </c>
      <c r="D1393" s="3">
        <v>50487</v>
      </c>
    </row>
    <row r="1394" spans="1:4" x14ac:dyDescent="0.25">
      <c r="A1394" s="5">
        <v>2003</v>
      </c>
      <c r="B1394" s="5" t="s">
        <v>11</v>
      </c>
      <c r="C1394" s="5" t="s">
        <v>31</v>
      </c>
      <c r="D1394" s="3">
        <v>48532</v>
      </c>
    </row>
    <row r="1395" spans="1:4" x14ac:dyDescent="0.25">
      <c r="A1395" s="5">
        <v>2004</v>
      </c>
      <c r="B1395" s="5" t="s">
        <v>12</v>
      </c>
      <c r="C1395" s="5" t="s">
        <v>31</v>
      </c>
      <c r="D1395" s="3">
        <v>45829</v>
      </c>
    </row>
    <row r="1396" spans="1:4" x14ac:dyDescent="0.25">
      <c r="A1396" s="5">
        <v>2004</v>
      </c>
      <c r="B1396" s="5" t="s">
        <v>13</v>
      </c>
      <c r="C1396" s="5" t="s">
        <v>31</v>
      </c>
      <c r="D1396" s="3">
        <v>45656</v>
      </c>
    </row>
    <row r="1397" spans="1:4" x14ac:dyDescent="0.25">
      <c r="A1397" s="5">
        <v>2004</v>
      </c>
      <c r="B1397" s="5" t="s">
        <v>14</v>
      </c>
      <c r="C1397" s="5" t="s">
        <v>31</v>
      </c>
      <c r="D1397" s="3">
        <v>53541</v>
      </c>
    </row>
    <row r="1398" spans="1:4" x14ac:dyDescent="0.25">
      <c r="A1398" s="5">
        <v>2004</v>
      </c>
      <c r="B1398" s="5" t="s">
        <v>15</v>
      </c>
      <c r="C1398" s="5" t="s">
        <v>31</v>
      </c>
      <c r="D1398" s="3">
        <v>49673</v>
      </c>
    </row>
    <row r="1399" spans="1:4" x14ac:dyDescent="0.25">
      <c r="A1399" s="5">
        <v>2004</v>
      </c>
      <c r="B1399" s="5" t="s">
        <v>4</v>
      </c>
      <c r="C1399" s="5" t="s">
        <v>31</v>
      </c>
      <c r="D1399" s="3">
        <v>49663</v>
      </c>
    </row>
    <row r="1400" spans="1:4" x14ac:dyDescent="0.25">
      <c r="A1400" s="5">
        <v>2004</v>
      </c>
      <c r="B1400" s="5" t="s">
        <v>5</v>
      </c>
      <c r="C1400" s="5" t="s">
        <v>31</v>
      </c>
      <c r="D1400" s="3">
        <v>49150</v>
      </c>
    </row>
    <row r="1401" spans="1:4" x14ac:dyDescent="0.25">
      <c r="A1401" s="5">
        <v>2004</v>
      </c>
      <c r="B1401" s="5" t="s">
        <v>6</v>
      </c>
      <c r="C1401" s="5" t="s">
        <v>31</v>
      </c>
      <c r="D1401" s="3">
        <v>51296</v>
      </c>
    </row>
    <row r="1402" spans="1:4" x14ac:dyDescent="0.25">
      <c r="A1402" s="5">
        <v>2004</v>
      </c>
      <c r="B1402" s="5" t="s">
        <v>7</v>
      </c>
      <c r="C1402" s="5" t="s">
        <v>31</v>
      </c>
      <c r="D1402" s="3">
        <v>51245</v>
      </c>
    </row>
    <row r="1403" spans="1:4" x14ac:dyDescent="0.25">
      <c r="A1403" s="5">
        <v>2004</v>
      </c>
      <c r="B1403" s="5" t="s">
        <v>8</v>
      </c>
      <c r="C1403" s="5" t="s">
        <v>31</v>
      </c>
      <c r="D1403" s="3">
        <v>53288</v>
      </c>
    </row>
    <row r="1404" spans="1:4" x14ac:dyDescent="0.25">
      <c r="A1404" s="5">
        <v>2004</v>
      </c>
      <c r="B1404" s="5" t="s">
        <v>9</v>
      </c>
      <c r="C1404" s="5" t="s">
        <v>31</v>
      </c>
      <c r="D1404" s="3">
        <v>54696</v>
      </c>
    </row>
    <row r="1405" spans="1:4" x14ac:dyDescent="0.25">
      <c r="A1405" s="5">
        <v>2004</v>
      </c>
      <c r="B1405" s="5" t="s">
        <v>10</v>
      </c>
      <c r="C1405" s="5" t="s">
        <v>31</v>
      </c>
      <c r="D1405" s="3">
        <v>50533</v>
      </c>
    </row>
    <row r="1406" spans="1:4" x14ac:dyDescent="0.25">
      <c r="A1406" s="5">
        <v>2004</v>
      </c>
      <c r="B1406" s="5" t="s">
        <v>11</v>
      </c>
      <c r="C1406" s="5" t="s">
        <v>31</v>
      </c>
      <c r="D1406" s="3">
        <v>54785</v>
      </c>
    </row>
    <row r="1407" spans="1:4" x14ac:dyDescent="0.25">
      <c r="A1407" s="5">
        <v>2005</v>
      </c>
      <c r="B1407" s="5" t="s">
        <v>12</v>
      </c>
      <c r="C1407" s="5" t="s">
        <v>31</v>
      </c>
      <c r="D1407" s="3">
        <v>48068</v>
      </c>
    </row>
    <row r="1408" spans="1:4" x14ac:dyDescent="0.25">
      <c r="A1408" s="5">
        <v>2005</v>
      </c>
      <c r="B1408" s="5" t="s">
        <v>13</v>
      </c>
      <c r="C1408" s="5" t="s">
        <v>31</v>
      </c>
      <c r="D1408" s="3">
        <v>46639</v>
      </c>
    </row>
    <row r="1409" spans="1:4" x14ac:dyDescent="0.25">
      <c r="A1409" s="5">
        <v>2005</v>
      </c>
      <c r="B1409" s="5" t="s">
        <v>14</v>
      </c>
      <c r="C1409" s="5" t="s">
        <v>31</v>
      </c>
      <c r="D1409" s="3">
        <v>53378</v>
      </c>
    </row>
    <row r="1410" spans="1:4" x14ac:dyDescent="0.25">
      <c r="A1410" s="5">
        <v>2005</v>
      </c>
      <c r="B1410" s="5" t="s">
        <v>15</v>
      </c>
      <c r="C1410" s="5" t="s">
        <v>31</v>
      </c>
      <c r="D1410" s="3">
        <v>54176</v>
      </c>
    </row>
    <row r="1411" spans="1:4" x14ac:dyDescent="0.25">
      <c r="A1411" s="5">
        <v>2005</v>
      </c>
      <c r="B1411" s="5" t="s">
        <v>4</v>
      </c>
      <c r="C1411" s="5" t="s">
        <v>31</v>
      </c>
      <c r="D1411" s="3">
        <v>55549</v>
      </c>
    </row>
    <row r="1412" spans="1:4" x14ac:dyDescent="0.25">
      <c r="A1412" s="5">
        <v>2005</v>
      </c>
      <c r="B1412" s="5" t="s">
        <v>5</v>
      </c>
      <c r="C1412" s="5" t="s">
        <v>31</v>
      </c>
      <c r="D1412" s="3">
        <v>48381</v>
      </c>
    </row>
    <row r="1413" spans="1:4" x14ac:dyDescent="0.25">
      <c r="A1413" s="5">
        <v>2005</v>
      </c>
      <c r="B1413" s="5" t="s">
        <v>6</v>
      </c>
      <c r="C1413" s="5" t="s">
        <v>31</v>
      </c>
      <c r="D1413" s="3">
        <v>53739</v>
      </c>
    </row>
    <row r="1414" spans="1:4" x14ac:dyDescent="0.25">
      <c r="A1414" s="5">
        <v>2005</v>
      </c>
      <c r="B1414" s="5" t="s">
        <v>7</v>
      </c>
      <c r="C1414" s="5" t="s">
        <v>31</v>
      </c>
      <c r="D1414" s="3">
        <v>52082</v>
      </c>
    </row>
    <row r="1415" spans="1:4" x14ac:dyDescent="0.25">
      <c r="A1415" s="5">
        <v>2005</v>
      </c>
      <c r="B1415" s="5" t="s">
        <v>8</v>
      </c>
      <c r="C1415" s="5" t="s">
        <v>31</v>
      </c>
      <c r="D1415" s="3">
        <v>57555</v>
      </c>
    </row>
    <row r="1416" spans="1:4" x14ac:dyDescent="0.25">
      <c r="A1416" s="5">
        <v>2005</v>
      </c>
      <c r="B1416" s="5" t="s">
        <v>9</v>
      </c>
      <c r="C1416" s="5" t="s">
        <v>31</v>
      </c>
      <c r="D1416" s="3">
        <v>58013</v>
      </c>
    </row>
    <row r="1417" spans="1:4" x14ac:dyDescent="0.25">
      <c r="A1417" s="5">
        <v>2005</v>
      </c>
      <c r="B1417" s="5" t="s">
        <v>10</v>
      </c>
      <c r="C1417" s="5" t="s">
        <v>31</v>
      </c>
      <c r="D1417" s="3">
        <v>60996</v>
      </c>
    </row>
    <row r="1418" spans="1:4" x14ac:dyDescent="0.25">
      <c r="A1418" s="5">
        <v>2005</v>
      </c>
      <c r="B1418" s="5" t="s">
        <v>11</v>
      </c>
      <c r="C1418" s="5" t="s">
        <v>31</v>
      </c>
      <c r="D1418" s="3">
        <v>59282</v>
      </c>
    </row>
    <row r="1419" spans="1:4" x14ac:dyDescent="0.25">
      <c r="A1419" s="5">
        <v>2006</v>
      </c>
      <c r="B1419" s="5" t="s">
        <v>12</v>
      </c>
      <c r="C1419" s="5" t="s">
        <v>31</v>
      </c>
      <c r="D1419" s="3">
        <v>51542</v>
      </c>
    </row>
    <row r="1420" spans="1:4" x14ac:dyDescent="0.25">
      <c r="A1420" s="5">
        <v>2006</v>
      </c>
      <c r="B1420" s="5" t="s">
        <v>13</v>
      </c>
      <c r="C1420" s="5" t="s">
        <v>31</v>
      </c>
      <c r="D1420" s="3">
        <v>50928</v>
      </c>
    </row>
    <row r="1421" spans="1:4" x14ac:dyDescent="0.25">
      <c r="A1421" s="5">
        <v>2006</v>
      </c>
      <c r="B1421" s="5" t="s">
        <v>14</v>
      </c>
      <c r="C1421" s="5" t="s">
        <v>31</v>
      </c>
      <c r="D1421" s="3">
        <v>59655</v>
      </c>
    </row>
    <row r="1422" spans="1:4" x14ac:dyDescent="0.25">
      <c r="A1422" s="5">
        <v>2006</v>
      </c>
      <c r="B1422" s="5" t="s">
        <v>15</v>
      </c>
      <c r="C1422" s="5" t="s">
        <v>31</v>
      </c>
      <c r="D1422" s="3">
        <v>58919</v>
      </c>
    </row>
    <row r="1423" spans="1:4" x14ac:dyDescent="0.25">
      <c r="A1423" s="5">
        <v>2006</v>
      </c>
      <c r="B1423" s="5" t="s">
        <v>4</v>
      </c>
      <c r="C1423" s="5" t="s">
        <v>31</v>
      </c>
      <c r="D1423" s="3">
        <v>60397</v>
      </c>
    </row>
    <row r="1424" spans="1:4" x14ac:dyDescent="0.25">
      <c r="A1424" s="5">
        <v>2006</v>
      </c>
      <c r="B1424" s="5" t="s">
        <v>5</v>
      </c>
      <c r="C1424" s="5" t="s">
        <v>31</v>
      </c>
      <c r="D1424" s="3">
        <v>56683</v>
      </c>
    </row>
    <row r="1425" spans="1:4" x14ac:dyDescent="0.25">
      <c r="A1425" s="5">
        <v>2006</v>
      </c>
      <c r="B1425" s="5" t="s">
        <v>6</v>
      </c>
      <c r="C1425" s="5" t="s">
        <v>31</v>
      </c>
      <c r="D1425" s="3">
        <v>59731</v>
      </c>
    </row>
    <row r="1426" spans="1:4" x14ac:dyDescent="0.25">
      <c r="A1426" s="5">
        <v>2006</v>
      </c>
      <c r="B1426" s="5" t="s">
        <v>7</v>
      </c>
      <c r="C1426" s="5" t="s">
        <v>31</v>
      </c>
      <c r="D1426" s="3">
        <v>59869</v>
      </c>
    </row>
    <row r="1427" spans="1:4" x14ac:dyDescent="0.25">
      <c r="A1427" s="5">
        <v>2006</v>
      </c>
      <c r="B1427" s="5" t="s">
        <v>8</v>
      </c>
      <c r="C1427" s="5" t="s">
        <v>31</v>
      </c>
      <c r="D1427" s="3">
        <v>62784</v>
      </c>
    </row>
    <row r="1428" spans="1:4" x14ac:dyDescent="0.25">
      <c r="A1428" s="5">
        <v>2006</v>
      </c>
      <c r="B1428" s="5" t="s">
        <v>9</v>
      </c>
      <c r="C1428" s="5" t="s">
        <v>31</v>
      </c>
      <c r="D1428" s="3">
        <v>62432</v>
      </c>
    </row>
    <row r="1429" spans="1:4" x14ac:dyDescent="0.25">
      <c r="A1429" s="5">
        <v>2006</v>
      </c>
      <c r="B1429" s="5" t="s">
        <v>10</v>
      </c>
      <c r="C1429" s="5" t="s">
        <v>31</v>
      </c>
      <c r="D1429" s="3">
        <v>66415</v>
      </c>
    </row>
    <row r="1430" spans="1:4" x14ac:dyDescent="0.25">
      <c r="A1430" s="5">
        <v>2006</v>
      </c>
      <c r="B1430" s="5" t="s">
        <v>11</v>
      </c>
      <c r="C1430" s="5" t="s">
        <v>31</v>
      </c>
      <c r="D1430" s="3">
        <v>61087</v>
      </c>
    </row>
    <row r="1431" spans="1:4" x14ac:dyDescent="0.25">
      <c r="A1431" s="5">
        <v>2007</v>
      </c>
      <c r="B1431" s="5" t="s">
        <v>12</v>
      </c>
      <c r="C1431" s="5" t="s">
        <v>31</v>
      </c>
      <c r="D1431" s="3">
        <v>54356</v>
      </c>
    </row>
    <row r="1432" spans="1:4" x14ac:dyDescent="0.25">
      <c r="A1432" s="5">
        <v>2007</v>
      </c>
      <c r="B1432" s="5" t="s">
        <v>13</v>
      </c>
      <c r="C1432" s="5" t="s">
        <v>31</v>
      </c>
      <c r="D1432" s="3">
        <v>53101</v>
      </c>
    </row>
    <row r="1433" spans="1:4" x14ac:dyDescent="0.25">
      <c r="A1433" s="5">
        <v>2007</v>
      </c>
      <c r="B1433" s="5" t="s">
        <v>14</v>
      </c>
      <c r="C1433" s="5" t="s">
        <v>31</v>
      </c>
      <c r="D1433" s="3">
        <v>63055</v>
      </c>
    </row>
    <row r="1434" spans="1:4" x14ac:dyDescent="0.25">
      <c r="A1434" s="5">
        <v>2007</v>
      </c>
      <c r="B1434" s="5" t="s">
        <v>15</v>
      </c>
      <c r="C1434" s="5" t="s">
        <v>31</v>
      </c>
      <c r="D1434" s="3">
        <v>56482</v>
      </c>
    </row>
    <row r="1435" spans="1:4" x14ac:dyDescent="0.25">
      <c r="A1435" s="5">
        <v>2007</v>
      </c>
      <c r="B1435" s="5" t="s">
        <v>4</v>
      </c>
      <c r="C1435" s="5" t="s">
        <v>31</v>
      </c>
      <c r="D1435" s="3">
        <v>60377</v>
      </c>
    </row>
    <row r="1436" spans="1:4" x14ac:dyDescent="0.25">
      <c r="A1436" s="5">
        <v>2007</v>
      </c>
      <c r="B1436" s="5" t="s">
        <v>5</v>
      </c>
      <c r="C1436" s="5" t="s">
        <v>31</v>
      </c>
      <c r="D1436" s="3">
        <v>55931</v>
      </c>
    </row>
    <row r="1437" spans="1:4" x14ac:dyDescent="0.25">
      <c r="A1437" s="5">
        <v>2007</v>
      </c>
      <c r="B1437" s="5" t="s">
        <v>6</v>
      </c>
      <c r="C1437" s="5" t="s">
        <v>31</v>
      </c>
      <c r="D1437" s="3">
        <v>57910</v>
      </c>
    </row>
    <row r="1438" spans="1:4" x14ac:dyDescent="0.25">
      <c r="A1438" s="5">
        <v>2007</v>
      </c>
      <c r="B1438" s="5" t="s">
        <v>7</v>
      </c>
      <c r="C1438" s="5" t="s">
        <v>31</v>
      </c>
      <c r="D1438" s="3">
        <v>62288</v>
      </c>
    </row>
    <row r="1439" spans="1:4" x14ac:dyDescent="0.25">
      <c r="A1439" s="5">
        <v>2007</v>
      </c>
      <c r="B1439" s="5" t="s">
        <v>8</v>
      </c>
      <c r="C1439" s="5" t="s">
        <v>31</v>
      </c>
      <c r="D1439" s="3">
        <v>62997</v>
      </c>
    </row>
    <row r="1440" spans="1:4" x14ac:dyDescent="0.25">
      <c r="A1440" s="5">
        <v>2007</v>
      </c>
      <c r="B1440" s="5" t="s">
        <v>9</v>
      </c>
      <c r="C1440" s="5" t="s">
        <v>31</v>
      </c>
      <c r="D1440" s="3">
        <v>62842</v>
      </c>
    </row>
    <row r="1441" spans="1:4" x14ac:dyDescent="0.25">
      <c r="A1441" s="5">
        <v>2007</v>
      </c>
      <c r="B1441" s="5" t="s">
        <v>10</v>
      </c>
      <c r="C1441" s="5" t="s">
        <v>31</v>
      </c>
      <c r="D1441" s="3">
        <v>65262</v>
      </c>
    </row>
    <row r="1442" spans="1:4" x14ac:dyDescent="0.25">
      <c r="A1442" s="5">
        <v>2007</v>
      </c>
      <c r="B1442" s="5" t="s">
        <v>11</v>
      </c>
      <c r="C1442" s="5" t="s">
        <v>31</v>
      </c>
      <c r="D1442" s="3">
        <v>61304</v>
      </c>
    </row>
    <row r="1443" spans="1:4" x14ac:dyDescent="0.25">
      <c r="A1443" s="5">
        <v>2008</v>
      </c>
      <c r="B1443" s="5" t="s">
        <v>12</v>
      </c>
      <c r="C1443" s="5" t="s">
        <v>31</v>
      </c>
      <c r="D1443" s="3">
        <v>53973</v>
      </c>
    </row>
    <row r="1444" spans="1:4" x14ac:dyDescent="0.25">
      <c r="A1444" s="5">
        <v>2008</v>
      </c>
      <c r="B1444" s="5" t="s">
        <v>13</v>
      </c>
      <c r="C1444" s="5" t="s">
        <v>31</v>
      </c>
      <c r="D1444" s="3">
        <v>54668</v>
      </c>
    </row>
    <row r="1445" spans="1:4" x14ac:dyDescent="0.25">
      <c r="A1445" s="5">
        <v>2008</v>
      </c>
      <c r="B1445" s="5" t="s">
        <v>14</v>
      </c>
      <c r="C1445" s="5" t="s">
        <v>31</v>
      </c>
      <c r="D1445" s="3">
        <v>58426</v>
      </c>
    </row>
    <row r="1446" spans="1:4" x14ac:dyDescent="0.25">
      <c r="A1446" s="5">
        <v>2008</v>
      </c>
      <c r="B1446" s="5" t="s">
        <v>15</v>
      </c>
      <c r="C1446" s="5" t="s">
        <v>31</v>
      </c>
      <c r="D1446" s="3">
        <v>61300</v>
      </c>
    </row>
    <row r="1447" spans="1:4" x14ac:dyDescent="0.25">
      <c r="A1447" s="5">
        <v>2008</v>
      </c>
      <c r="B1447" s="5" t="s">
        <v>4</v>
      </c>
      <c r="C1447" s="5" t="s">
        <v>31</v>
      </c>
      <c r="D1447" s="3">
        <v>63832</v>
      </c>
    </row>
    <row r="1448" spans="1:4" x14ac:dyDescent="0.25">
      <c r="A1448" s="5">
        <v>2008</v>
      </c>
      <c r="B1448" s="5" t="s">
        <v>5</v>
      </c>
      <c r="C1448" s="5" t="s">
        <v>31</v>
      </c>
      <c r="D1448" s="3">
        <v>59577</v>
      </c>
    </row>
    <row r="1449" spans="1:4" x14ac:dyDescent="0.25">
      <c r="A1449" s="5">
        <v>2008</v>
      </c>
      <c r="B1449" s="5" t="s">
        <v>6</v>
      </c>
      <c r="C1449" s="5" t="s">
        <v>31</v>
      </c>
      <c r="D1449" s="3">
        <v>63247</v>
      </c>
    </row>
    <row r="1450" spans="1:4" x14ac:dyDescent="0.25">
      <c r="A1450" s="5">
        <v>2008</v>
      </c>
      <c r="B1450" s="5" t="s">
        <v>7</v>
      </c>
      <c r="C1450" s="5" t="s">
        <v>31</v>
      </c>
      <c r="D1450" s="3">
        <v>63385</v>
      </c>
    </row>
    <row r="1451" spans="1:4" x14ac:dyDescent="0.25">
      <c r="A1451" s="5">
        <v>2008</v>
      </c>
      <c r="B1451" s="5" t="s">
        <v>8</v>
      </c>
      <c r="C1451" s="5" t="s">
        <v>31</v>
      </c>
      <c r="D1451" s="3">
        <v>62264</v>
      </c>
    </row>
    <row r="1452" spans="1:4" x14ac:dyDescent="0.25">
      <c r="A1452" s="5">
        <v>2008</v>
      </c>
      <c r="B1452" s="5" t="s">
        <v>9</v>
      </c>
      <c r="C1452" s="5" t="s">
        <v>31</v>
      </c>
      <c r="D1452" s="3">
        <v>63477</v>
      </c>
    </row>
    <row r="1453" spans="1:4" x14ac:dyDescent="0.25">
      <c r="A1453" s="5">
        <v>2008</v>
      </c>
      <c r="B1453" s="5" t="s">
        <v>10</v>
      </c>
      <c r="C1453" s="5" t="s">
        <v>31</v>
      </c>
      <c r="D1453" s="3">
        <v>62160</v>
      </c>
    </row>
    <row r="1454" spans="1:4" x14ac:dyDescent="0.25">
      <c r="A1454" s="5">
        <v>2008</v>
      </c>
      <c r="B1454" s="5" t="s">
        <v>11</v>
      </c>
      <c r="C1454" s="5" t="s">
        <v>31</v>
      </c>
      <c r="D1454" s="3">
        <v>57827</v>
      </c>
    </row>
    <row r="1455" spans="1:4" x14ac:dyDescent="0.25">
      <c r="A1455" s="5">
        <v>2009</v>
      </c>
      <c r="B1455" s="5" t="s">
        <v>12</v>
      </c>
      <c r="C1455" s="5" t="s">
        <v>31</v>
      </c>
      <c r="D1455" s="3">
        <v>56521</v>
      </c>
    </row>
    <row r="1456" spans="1:4" x14ac:dyDescent="0.25">
      <c r="A1456" s="5">
        <v>2009</v>
      </c>
      <c r="B1456" s="5" t="s">
        <v>13</v>
      </c>
      <c r="C1456" s="5" t="s">
        <v>31</v>
      </c>
      <c r="D1456" s="3">
        <v>54386</v>
      </c>
    </row>
    <row r="1457" spans="1:4" x14ac:dyDescent="0.25">
      <c r="A1457" s="5">
        <v>2009</v>
      </c>
      <c r="B1457" s="5" t="s">
        <v>14</v>
      </c>
      <c r="C1457" s="5" t="s">
        <v>31</v>
      </c>
      <c r="D1457" s="3">
        <v>60741</v>
      </c>
    </row>
    <row r="1458" spans="1:4" x14ac:dyDescent="0.25">
      <c r="A1458" s="5">
        <v>2009</v>
      </c>
      <c r="B1458" s="5" t="s">
        <v>15</v>
      </c>
      <c r="C1458" s="5" t="s">
        <v>31</v>
      </c>
      <c r="D1458" s="3">
        <v>60559</v>
      </c>
    </row>
    <row r="1459" spans="1:4" x14ac:dyDescent="0.25">
      <c r="A1459" s="5">
        <v>2009</v>
      </c>
      <c r="B1459" s="5" t="s">
        <v>4</v>
      </c>
      <c r="C1459" s="5" t="s">
        <v>31</v>
      </c>
      <c r="D1459" s="3">
        <v>62145</v>
      </c>
    </row>
    <row r="1460" spans="1:4" x14ac:dyDescent="0.25">
      <c r="A1460" s="5">
        <v>2009</v>
      </c>
      <c r="B1460" s="5" t="s">
        <v>5</v>
      </c>
      <c r="C1460" s="5" t="s">
        <v>31</v>
      </c>
      <c r="D1460" s="3">
        <v>57826</v>
      </c>
    </row>
    <row r="1461" spans="1:4" x14ac:dyDescent="0.25">
      <c r="A1461" s="5">
        <v>2009</v>
      </c>
      <c r="B1461" s="5" t="s">
        <v>6</v>
      </c>
      <c r="C1461" s="5" t="s">
        <v>31</v>
      </c>
      <c r="D1461" s="3">
        <v>54429</v>
      </c>
    </row>
    <row r="1462" spans="1:4" x14ac:dyDescent="0.25">
      <c r="A1462" s="5">
        <v>2009</v>
      </c>
      <c r="B1462" s="5" t="s">
        <v>7</v>
      </c>
      <c r="C1462" s="5" t="s">
        <v>31</v>
      </c>
      <c r="D1462" s="3">
        <v>58909</v>
      </c>
    </row>
    <row r="1463" spans="1:4" x14ac:dyDescent="0.25">
      <c r="A1463" s="5">
        <v>2009</v>
      </c>
      <c r="B1463" s="5" t="s">
        <v>8</v>
      </c>
      <c r="C1463" s="5" t="s">
        <v>31</v>
      </c>
      <c r="D1463" s="3">
        <v>60857</v>
      </c>
    </row>
    <row r="1464" spans="1:4" x14ac:dyDescent="0.25">
      <c r="A1464" s="5">
        <v>2009</v>
      </c>
      <c r="B1464" s="5" t="s">
        <v>9</v>
      </c>
      <c r="C1464" s="5" t="s">
        <v>31</v>
      </c>
      <c r="D1464" s="3">
        <v>60664</v>
      </c>
    </row>
    <row r="1465" spans="1:4" x14ac:dyDescent="0.25">
      <c r="A1465" s="5">
        <v>2009</v>
      </c>
      <c r="B1465" s="5" t="s">
        <v>10</v>
      </c>
      <c r="C1465" s="5" t="s">
        <v>31</v>
      </c>
      <c r="D1465" s="3">
        <v>58310</v>
      </c>
    </row>
    <row r="1466" spans="1:4" x14ac:dyDescent="0.25">
      <c r="A1466" s="5">
        <v>2009</v>
      </c>
      <c r="B1466" s="5" t="s">
        <v>11</v>
      </c>
      <c r="C1466" s="5" t="s">
        <v>31</v>
      </c>
      <c r="D1466" s="3">
        <v>56560</v>
      </c>
    </row>
    <row r="1467" spans="1:4" x14ac:dyDescent="0.25">
      <c r="A1467" s="5">
        <v>2010</v>
      </c>
      <c r="B1467" s="5" t="s">
        <v>12</v>
      </c>
      <c r="C1467" s="5" t="s">
        <v>31</v>
      </c>
      <c r="D1467" s="3">
        <v>48672</v>
      </c>
    </row>
    <row r="1468" spans="1:4" x14ac:dyDescent="0.25">
      <c r="A1468" s="5">
        <v>2010</v>
      </c>
      <c r="B1468" s="5" t="s">
        <v>13</v>
      </c>
      <c r="C1468" s="5" t="s">
        <v>31</v>
      </c>
      <c r="D1468" s="3">
        <v>47099</v>
      </c>
    </row>
    <row r="1469" spans="1:4" x14ac:dyDescent="0.25">
      <c r="A1469" s="5">
        <v>2010</v>
      </c>
      <c r="B1469" s="5" t="s">
        <v>14</v>
      </c>
      <c r="C1469" s="5" t="s">
        <v>31</v>
      </c>
      <c r="D1469" s="3">
        <v>57084</v>
      </c>
    </row>
    <row r="1470" spans="1:4" x14ac:dyDescent="0.25">
      <c r="A1470" s="5">
        <v>2010</v>
      </c>
      <c r="B1470" s="5" t="s">
        <v>15</v>
      </c>
      <c r="C1470" s="5" t="s">
        <v>31</v>
      </c>
      <c r="D1470" s="3">
        <v>52590</v>
      </c>
    </row>
    <row r="1471" spans="1:4" x14ac:dyDescent="0.25">
      <c r="A1471" s="5">
        <v>2010</v>
      </c>
      <c r="B1471" s="5" t="s">
        <v>4</v>
      </c>
      <c r="C1471" s="5" t="s">
        <v>31</v>
      </c>
      <c r="D1471" s="3">
        <v>51742</v>
      </c>
    </row>
    <row r="1472" spans="1:4" x14ac:dyDescent="0.25">
      <c r="A1472" s="5">
        <v>2010</v>
      </c>
      <c r="B1472" s="5" t="s">
        <v>5</v>
      </c>
      <c r="C1472" s="5" t="s">
        <v>31</v>
      </c>
      <c r="D1472" s="3">
        <v>55950</v>
      </c>
    </row>
    <row r="1473" spans="1:4" x14ac:dyDescent="0.25">
      <c r="A1473" s="5">
        <v>2010</v>
      </c>
      <c r="B1473" s="5" t="s">
        <v>6</v>
      </c>
      <c r="C1473" s="5" t="s">
        <v>31</v>
      </c>
      <c r="D1473" s="3">
        <v>55015</v>
      </c>
    </row>
    <row r="1474" spans="1:4" x14ac:dyDescent="0.25">
      <c r="A1474" s="5">
        <v>2010</v>
      </c>
      <c r="B1474" s="5" t="s">
        <v>7</v>
      </c>
      <c r="C1474" s="5" t="s">
        <v>31</v>
      </c>
      <c r="D1474" s="3">
        <v>58979</v>
      </c>
    </row>
    <row r="1475" spans="1:4" x14ac:dyDescent="0.25">
      <c r="A1475" s="5">
        <v>2010</v>
      </c>
      <c r="B1475" s="5" t="s">
        <v>8</v>
      </c>
      <c r="C1475" s="5" t="s">
        <v>31</v>
      </c>
      <c r="D1475" s="3">
        <v>59400</v>
      </c>
    </row>
    <row r="1476" spans="1:4" x14ac:dyDescent="0.25">
      <c r="A1476" s="5">
        <v>2010</v>
      </c>
      <c r="B1476" s="5" t="s">
        <v>9</v>
      </c>
      <c r="C1476" s="5" t="s">
        <v>31</v>
      </c>
      <c r="D1476" s="3">
        <v>57050</v>
      </c>
    </row>
    <row r="1477" spans="1:4" x14ac:dyDescent="0.25">
      <c r="A1477" s="5">
        <v>2010</v>
      </c>
      <c r="B1477" s="5" t="s">
        <v>10</v>
      </c>
      <c r="C1477" s="5" t="s">
        <v>31</v>
      </c>
      <c r="D1477" s="3">
        <v>56649</v>
      </c>
    </row>
    <row r="1478" spans="1:4" x14ac:dyDescent="0.25">
      <c r="A1478" s="5">
        <v>2010</v>
      </c>
      <c r="B1478" s="5" t="s">
        <v>11</v>
      </c>
      <c r="C1478" s="5" t="s">
        <v>31</v>
      </c>
      <c r="D1478" s="3">
        <v>55061</v>
      </c>
    </row>
    <row r="1479" spans="1:4" x14ac:dyDescent="0.25">
      <c r="A1479" s="5">
        <v>2011</v>
      </c>
      <c r="B1479" s="5" t="s">
        <v>12</v>
      </c>
      <c r="C1479" s="5" t="s">
        <v>31</v>
      </c>
      <c r="D1479" s="3">
        <v>36661</v>
      </c>
    </row>
    <row r="1480" spans="1:4" x14ac:dyDescent="0.25">
      <c r="A1480" s="5">
        <v>2011</v>
      </c>
      <c r="B1480" s="5" t="s">
        <v>13</v>
      </c>
      <c r="C1480" s="5" t="s">
        <v>31</v>
      </c>
      <c r="D1480" s="3">
        <v>39452</v>
      </c>
    </row>
    <row r="1481" spans="1:4" x14ac:dyDescent="0.25">
      <c r="A1481" s="5">
        <v>2011</v>
      </c>
      <c r="B1481" s="5" t="s">
        <v>14</v>
      </c>
      <c r="C1481" s="5" t="s">
        <v>31</v>
      </c>
      <c r="D1481" s="3">
        <v>39266</v>
      </c>
    </row>
    <row r="1482" spans="1:4" x14ac:dyDescent="0.25">
      <c r="A1482" s="5">
        <v>2011</v>
      </c>
      <c r="B1482" s="5" t="s">
        <v>15</v>
      </c>
      <c r="C1482" s="5" t="s">
        <v>31</v>
      </c>
      <c r="D1482" s="3">
        <v>36410</v>
      </c>
    </row>
    <row r="1483" spans="1:4" x14ac:dyDescent="0.25">
      <c r="A1483" s="5">
        <v>2011</v>
      </c>
      <c r="B1483" s="5" t="s">
        <v>4</v>
      </c>
      <c r="C1483" s="5" t="s">
        <v>31</v>
      </c>
      <c r="D1483" s="3">
        <v>37604</v>
      </c>
    </row>
    <row r="1484" spans="1:4" x14ac:dyDescent="0.25">
      <c r="A1484" s="5">
        <v>2011</v>
      </c>
      <c r="B1484" s="5" t="s">
        <v>5</v>
      </c>
      <c r="C1484" s="5" t="s">
        <v>31</v>
      </c>
      <c r="D1484" s="3">
        <v>41853</v>
      </c>
    </row>
    <row r="1485" spans="1:4" x14ac:dyDescent="0.25">
      <c r="A1485" s="5">
        <v>2011</v>
      </c>
      <c r="B1485" s="5" t="s">
        <v>6</v>
      </c>
      <c r="C1485" s="5" t="s">
        <v>31</v>
      </c>
      <c r="D1485" s="3">
        <v>39652</v>
      </c>
    </row>
    <row r="1486" spans="1:4" x14ac:dyDescent="0.25">
      <c r="A1486" s="5">
        <v>2011</v>
      </c>
      <c r="B1486" s="5" t="s">
        <v>7</v>
      </c>
      <c r="C1486" s="5" t="s">
        <v>31</v>
      </c>
      <c r="D1486" s="3">
        <v>38206</v>
      </c>
    </row>
    <row r="1487" spans="1:4" x14ac:dyDescent="0.25">
      <c r="A1487" s="5">
        <v>2011</v>
      </c>
      <c r="B1487" s="5" t="s">
        <v>8</v>
      </c>
      <c r="C1487" s="5" t="s">
        <v>31</v>
      </c>
      <c r="D1487" s="3">
        <v>35257</v>
      </c>
    </row>
    <row r="1488" spans="1:4" x14ac:dyDescent="0.25">
      <c r="A1488" s="5">
        <v>2011</v>
      </c>
      <c r="B1488" s="5" t="s">
        <v>9</v>
      </c>
      <c r="C1488" s="5" t="s">
        <v>31</v>
      </c>
      <c r="D1488" s="3">
        <v>36811</v>
      </c>
    </row>
    <row r="1489" spans="1:4" x14ac:dyDescent="0.25">
      <c r="A1489" s="5">
        <v>2011</v>
      </c>
      <c r="B1489" s="5" t="s">
        <v>10</v>
      </c>
      <c r="C1489" s="5" t="s">
        <v>31</v>
      </c>
      <c r="D1489" s="3">
        <v>36400</v>
      </c>
    </row>
    <row r="1490" spans="1:4" x14ac:dyDescent="0.25">
      <c r="A1490" s="5">
        <v>2011</v>
      </c>
      <c r="B1490" s="5" t="s">
        <v>11</v>
      </c>
      <c r="C1490" s="5" t="s">
        <v>31</v>
      </c>
      <c r="D1490" s="3">
        <v>34242</v>
      </c>
    </row>
    <row r="1491" spans="1:4" x14ac:dyDescent="0.25">
      <c r="A1491" s="5">
        <v>2012</v>
      </c>
      <c r="B1491" s="5" t="s">
        <v>12</v>
      </c>
      <c r="C1491" s="5" t="s">
        <v>31</v>
      </c>
      <c r="D1491" s="3">
        <v>31661</v>
      </c>
    </row>
    <row r="1492" spans="1:4" x14ac:dyDescent="0.25">
      <c r="A1492" s="5">
        <v>2012</v>
      </c>
      <c r="B1492" s="5" t="s">
        <v>13</v>
      </c>
      <c r="C1492" s="5" t="s">
        <v>31</v>
      </c>
      <c r="D1492" s="3">
        <v>30445</v>
      </c>
    </row>
    <row r="1493" spans="1:4" x14ac:dyDescent="0.25">
      <c r="A1493" s="5">
        <v>2012</v>
      </c>
      <c r="B1493" s="5" t="s">
        <v>14</v>
      </c>
      <c r="C1493" s="5" t="s">
        <v>31</v>
      </c>
      <c r="D1493" s="3">
        <v>41105</v>
      </c>
    </row>
    <row r="1494" spans="1:4" x14ac:dyDescent="0.25">
      <c r="A1494" s="5">
        <v>2012</v>
      </c>
      <c r="B1494" s="5" t="s">
        <v>15</v>
      </c>
      <c r="C1494" s="5" t="s">
        <v>31</v>
      </c>
      <c r="D1494" s="3">
        <v>36664</v>
      </c>
    </row>
    <row r="1495" spans="1:4" x14ac:dyDescent="0.25">
      <c r="A1495" s="5">
        <v>2012</v>
      </c>
      <c r="B1495" s="5" t="s">
        <v>4</v>
      </c>
      <c r="C1495" s="5" t="s">
        <v>31</v>
      </c>
      <c r="D1495" s="3">
        <v>42935</v>
      </c>
    </row>
    <row r="1496" spans="1:4" x14ac:dyDescent="0.25">
      <c r="A1496" s="5">
        <v>2012</v>
      </c>
      <c r="B1496" s="5" t="s">
        <v>5</v>
      </c>
      <c r="C1496" s="5" t="s">
        <v>31</v>
      </c>
      <c r="D1496" s="3">
        <v>39042</v>
      </c>
    </row>
    <row r="1497" spans="1:4" x14ac:dyDescent="0.25">
      <c r="A1497" s="5">
        <v>2012</v>
      </c>
      <c r="B1497" s="5" t="s">
        <v>6</v>
      </c>
      <c r="C1497" s="5" t="s">
        <v>31</v>
      </c>
      <c r="D1497" s="3">
        <v>39724</v>
      </c>
    </row>
    <row r="1498" spans="1:4" x14ac:dyDescent="0.25">
      <c r="A1498" s="5">
        <v>2012</v>
      </c>
      <c r="B1498" s="5" t="s">
        <v>7</v>
      </c>
      <c r="C1498" s="5" t="s">
        <v>31</v>
      </c>
      <c r="D1498" s="3">
        <v>39470</v>
      </c>
    </row>
    <row r="1499" spans="1:4" x14ac:dyDescent="0.25">
      <c r="A1499" s="5">
        <v>2012</v>
      </c>
      <c r="B1499" s="5" t="s">
        <v>8</v>
      </c>
      <c r="C1499" s="5" t="s">
        <v>31</v>
      </c>
      <c r="D1499" s="3">
        <v>38632</v>
      </c>
    </row>
    <row r="1500" spans="1:4" x14ac:dyDescent="0.25">
      <c r="A1500" s="5">
        <v>2012</v>
      </c>
      <c r="B1500" s="5" t="s">
        <v>9</v>
      </c>
      <c r="C1500" s="5" t="s">
        <v>31</v>
      </c>
      <c r="D1500" s="3">
        <v>38720</v>
      </c>
    </row>
    <row r="1501" spans="1:4" x14ac:dyDescent="0.25">
      <c r="A1501" s="5">
        <v>2012</v>
      </c>
      <c r="B1501" s="5" t="s">
        <v>10</v>
      </c>
      <c r="C1501" s="5" t="s">
        <v>31</v>
      </c>
      <c r="D1501" s="3">
        <v>39771</v>
      </c>
    </row>
    <row r="1502" spans="1:4" x14ac:dyDescent="0.25">
      <c r="A1502" s="5">
        <v>2012</v>
      </c>
      <c r="B1502" s="5" t="s">
        <v>11</v>
      </c>
      <c r="C1502" s="5" t="s">
        <v>31</v>
      </c>
      <c r="D1502" s="3">
        <v>35177</v>
      </c>
    </row>
    <row r="1503" spans="1:4" x14ac:dyDescent="0.25">
      <c r="A1503" s="5">
        <v>2013</v>
      </c>
      <c r="B1503" s="5" t="s">
        <v>12</v>
      </c>
      <c r="C1503" s="5" t="s">
        <v>31</v>
      </c>
      <c r="D1503" s="3">
        <v>34266</v>
      </c>
    </row>
    <row r="1504" spans="1:4" x14ac:dyDescent="0.25">
      <c r="A1504" s="5">
        <v>2013</v>
      </c>
      <c r="B1504" s="5" t="s">
        <v>13</v>
      </c>
      <c r="C1504" s="5" t="s">
        <v>31</v>
      </c>
      <c r="D1504" s="3">
        <v>32503</v>
      </c>
    </row>
    <row r="1505" spans="1:4" x14ac:dyDescent="0.25">
      <c r="A1505" s="5">
        <v>2013</v>
      </c>
      <c r="B1505" s="5" t="s">
        <v>14</v>
      </c>
      <c r="C1505" s="5" t="s">
        <v>31</v>
      </c>
      <c r="D1505" s="3">
        <v>43001</v>
      </c>
    </row>
    <row r="1506" spans="1:4" x14ac:dyDescent="0.25">
      <c r="A1506" s="5">
        <v>2013</v>
      </c>
      <c r="B1506" s="5" t="s">
        <v>15</v>
      </c>
      <c r="C1506" s="5" t="s">
        <v>31</v>
      </c>
      <c r="D1506" s="3">
        <v>43114</v>
      </c>
    </row>
    <row r="1507" spans="1:4" x14ac:dyDescent="0.25">
      <c r="A1507" s="5">
        <v>2013</v>
      </c>
      <c r="B1507" s="5" t="s">
        <v>4</v>
      </c>
      <c r="C1507" s="5" t="s">
        <v>31</v>
      </c>
      <c r="D1507" s="3">
        <v>44865</v>
      </c>
    </row>
    <row r="1508" spans="1:4" x14ac:dyDescent="0.25">
      <c r="A1508" s="5">
        <v>2013</v>
      </c>
      <c r="B1508" s="5" t="s">
        <v>5</v>
      </c>
      <c r="C1508" s="5" t="s">
        <v>31</v>
      </c>
      <c r="D1508" s="3">
        <v>42924</v>
      </c>
    </row>
    <row r="1509" spans="1:4" x14ac:dyDescent="0.25">
      <c r="A1509" s="5">
        <v>2013</v>
      </c>
      <c r="B1509" s="5" t="s">
        <v>6</v>
      </c>
      <c r="C1509" s="5" t="s">
        <v>31</v>
      </c>
      <c r="D1509" s="3">
        <v>59265</v>
      </c>
    </row>
    <row r="1510" spans="1:4" x14ac:dyDescent="0.25">
      <c r="A1510" s="5">
        <v>2013</v>
      </c>
      <c r="B1510" s="5" t="s">
        <v>7</v>
      </c>
      <c r="C1510" s="5" t="s">
        <v>31</v>
      </c>
      <c r="D1510" s="3">
        <v>64311</v>
      </c>
    </row>
    <row r="1511" spans="1:4" x14ac:dyDescent="0.25">
      <c r="A1511" s="5">
        <v>2013</v>
      </c>
      <c r="B1511" s="5" t="s">
        <v>8</v>
      </c>
      <c r="C1511" s="5" t="s">
        <v>31</v>
      </c>
      <c r="D1511" s="3">
        <v>63274</v>
      </c>
    </row>
    <row r="1512" spans="1:4" x14ac:dyDescent="0.25">
      <c r="A1512" s="5">
        <v>2013</v>
      </c>
      <c r="B1512" s="5" t="s">
        <v>9</v>
      </c>
      <c r="C1512" s="5" t="s">
        <v>31</v>
      </c>
      <c r="D1512" s="3">
        <v>64536</v>
      </c>
    </row>
    <row r="1513" spans="1:4" x14ac:dyDescent="0.25">
      <c r="A1513" s="5">
        <v>2013</v>
      </c>
      <c r="B1513" s="5" t="s">
        <v>10</v>
      </c>
      <c r="C1513" s="5" t="s">
        <v>31</v>
      </c>
      <c r="D1513" s="3">
        <v>58284</v>
      </c>
    </row>
    <row r="1514" spans="1:4" x14ac:dyDescent="0.25">
      <c r="A1514" s="5">
        <v>2013</v>
      </c>
      <c r="B1514" s="5" t="s">
        <v>11</v>
      </c>
      <c r="C1514" s="5" t="s">
        <v>31</v>
      </c>
      <c r="D1514" s="3">
        <v>48768</v>
      </c>
    </row>
    <row r="1515" spans="1:4" x14ac:dyDescent="0.25">
      <c r="A1515" s="5">
        <v>2014</v>
      </c>
      <c r="B1515" s="5" t="s">
        <v>12</v>
      </c>
      <c r="C1515" s="5" t="s">
        <v>31</v>
      </c>
      <c r="D1515" s="3">
        <v>47043</v>
      </c>
    </row>
    <row r="1516" spans="1:4" x14ac:dyDescent="0.25">
      <c r="A1516" s="5">
        <v>2014</v>
      </c>
      <c r="B1516" s="5" t="s">
        <v>13</v>
      </c>
      <c r="C1516" s="5" t="s">
        <v>31</v>
      </c>
      <c r="D1516" s="3">
        <v>46384</v>
      </c>
    </row>
    <row r="1517" spans="1:4" x14ac:dyDescent="0.25">
      <c r="A1517" s="5">
        <v>2014</v>
      </c>
      <c r="B1517" s="5" t="s">
        <v>14</v>
      </c>
      <c r="C1517" s="5" t="s">
        <v>31</v>
      </c>
      <c r="D1517" s="3">
        <v>54240</v>
      </c>
    </row>
    <row r="1518" spans="1:4" x14ac:dyDescent="0.25">
      <c r="A1518" s="5">
        <v>2014</v>
      </c>
      <c r="B1518" s="5" t="s">
        <v>15</v>
      </c>
      <c r="C1518" s="5" t="s">
        <v>31</v>
      </c>
      <c r="D1518" s="3">
        <v>48948</v>
      </c>
    </row>
    <row r="1519" spans="1:4" x14ac:dyDescent="0.25">
      <c r="A1519" s="5">
        <v>2014</v>
      </c>
      <c r="B1519" s="5" t="s">
        <v>4</v>
      </c>
      <c r="C1519" s="5" t="s">
        <v>31</v>
      </c>
      <c r="D1519" s="3">
        <v>51811</v>
      </c>
    </row>
    <row r="1520" spans="1:4" x14ac:dyDescent="0.25">
      <c r="A1520" s="5">
        <v>2014</v>
      </c>
      <c r="B1520" s="5" t="s">
        <v>5</v>
      </c>
      <c r="C1520" s="5" t="s">
        <v>31</v>
      </c>
      <c r="D1520" s="3">
        <v>45039</v>
      </c>
    </row>
    <row r="1521" spans="1:4" x14ac:dyDescent="0.25">
      <c r="A1521" s="5">
        <v>2014</v>
      </c>
      <c r="B1521" s="5" t="s">
        <v>6</v>
      </c>
      <c r="C1521" s="5" t="s">
        <v>31</v>
      </c>
      <c r="D1521" s="3">
        <v>45967</v>
      </c>
    </row>
    <row r="1522" spans="1:4" x14ac:dyDescent="0.25">
      <c r="A1522" s="5">
        <v>2014</v>
      </c>
      <c r="B1522" s="5" t="s">
        <v>7</v>
      </c>
      <c r="C1522" s="5" t="s">
        <v>31</v>
      </c>
      <c r="D1522" s="3">
        <v>44264</v>
      </c>
    </row>
    <row r="1523" spans="1:4" x14ac:dyDescent="0.25">
      <c r="A1523" s="5">
        <v>2014</v>
      </c>
      <c r="B1523" s="5" t="s">
        <v>8</v>
      </c>
      <c r="C1523" s="5" t="s">
        <v>31</v>
      </c>
      <c r="D1523" s="3">
        <v>48340</v>
      </c>
    </row>
    <row r="1524" spans="1:4" x14ac:dyDescent="0.25">
      <c r="A1524" s="5">
        <v>2014</v>
      </c>
      <c r="B1524" s="5" t="s">
        <v>9</v>
      </c>
      <c r="C1524" s="5" t="s">
        <v>31</v>
      </c>
      <c r="D1524" s="3">
        <v>46054</v>
      </c>
    </row>
    <row r="1525" spans="1:4" x14ac:dyDescent="0.25">
      <c r="A1525" s="5">
        <v>2014</v>
      </c>
      <c r="B1525" s="5" t="s">
        <v>10</v>
      </c>
      <c r="C1525" s="5" t="s">
        <v>31</v>
      </c>
      <c r="D1525" s="3">
        <v>43644</v>
      </c>
    </row>
    <row r="1526" spans="1:4" x14ac:dyDescent="0.25">
      <c r="A1526" s="5">
        <v>2014</v>
      </c>
      <c r="B1526" s="5" t="s">
        <v>11</v>
      </c>
      <c r="C1526" s="5" t="s">
        <v>31</v>
      </c>
      <c r="D1526" s="3">
        <v>42685</v>
      </c>
    </row>
    <row r="1527" spans="1:4" x14ac:dyDescent="0.25">
      <c r="A1527" s="5">
        <v>2015</v>
      </c>
      <c r="B1527" s="5" t="s">
        <v>12</v>
      </c>
      <c r="C1527" s="5" t="s">
        <v>31</v>
      </c>
      <c r="D1527" s="3">
        <v>38241</v>
      </c>
    </row>
    <row r="1528" spans="1:4" x14ac:dyDescent="0.25">
      <c r="A1528" s="5">
        <v>2015</v>
      </c>
      <c r="B1528" s="5" t="s">
        <v>13</v>
      </c>
      <c r="C1528" s="5" t="s">
        <v>31</v>
      </c>
      <c r="D1528" s="3">
        <v>32753</v>
      </c>
    </row>
    <row r="1529" spans="1:4" x14ac:dyDescent="0.25">
      <c r="A1529" s="5">
        <v>2015</v>
      </c>
      <c r="B1529" s="5" t="s">
        <v>14</v>
      </c>
      <c r="C1529" s="5" t="s">
        <v>31</v>
      </c>
      <c r="D1529" s="3">
        <v>39533</v>
      </c>
    </row>
    <row r="1530" spans="1:4" x14ac:dyDescent="0.25">
      <c r="A1530" s="5">
        <v>2015</v>
      </c>
      <c r="B1530" s="5" t="s">
        <v>15</v>
      </c>
      <c r="C1530" s="5" t="s">
        <v>31</v>
      </c>
      <c r="D1530" s="3">
        <v>38599</v>
      </c>
    </row>
    <row r="1531" spans="1:4" x14ac:dyDescent="0.25">
      <c r="A1531" s="5">
        <v>2015</v>
      </c>
      <c r="B1531" s="5" t="s">
        <v>4</v>
      </c>
      <c r="C1531" s="5" t="s">
        <v>31</v>
      </c>
      <c r="D1531" s="3">
        <v>37913</v>
      </c>
    </row>
    <row r="1532" spans="1:4" x14ac:dyDescent="0.25">
      <c r="A1532" s="5">
        <v>2015</v>
      </c>
      <c r="B1532" s="5" t="s">
        <v>5</v>
      </c>
      <c r="C1532" s="5" t="s">
        <v>31</v>
      </c>
      <c r="D1532" s="3">
        <v>38940</v>
      </c>
    </row>
    <row r="1533" spans="1:4" x14ac:dyDescent="0.25">
      <c r="A1533" s="5">
        <v>2015</v>
      </c>
      <c r="B1533" s="5" t="s">
        <v>6</v>
      </c>
      <c r="C1533" s="5" t="s">
        <v>31</v>
      </c>
      <c r="D1533" s="3">
        <v>38479</v>
      </c>
    </row>
    <row r="1534" spans="1:4" x14ac:dyDescent="0.25">
      <c r="A1534" s="5">
        <v>2015</v>
      </c>
      <c r="B1534" s="5" t="s">
        <v>7</v>
      </c>
      <c r="C1534" s="5" t="s">
        <v>31</v>
      </c>
      <c r="D1534" s="3">
        <v>38752</v>
      </c>
    </row>
    <row r="1535" spans="1:4" x14ac:dyDescent="0.25">
      <c r="A1535" s="5">
        <v>2015</v>
      </c>
      <c r="B1535" s="5" t="s">
        <v>8</v>
      </c>
      <c r="C1535" s="5" t="s">
        <v>31</v>
      </c>
      <c r="D1535" s="3">
        <v>43424</v>
      </c>
    </row>
    <row r="1536" spans="1:4" x14ac:dyDescent="0.25">
      <c r="A1536" s="5">
        <v>2015</v>
      </c>
      <c r="B1536" s="5" t="s">
        <v>9</v>
      </c>
      <c r="C1536" s="5" t="s">
        <v>31</v>
      </c>
      <c r="D1536" s="3">
        <v>44558</v>
      </c>
    </row>
    <row r="1537" spans="1:4" x14ac:dyDescent="0.25">
      <c r="A1537" s="5">
        <v>2015</v>
      </c>
      <c r="B1537" s="5" t="s">
        <v>10</v>
      </c>
      <c r="C1537" s="5" t="s">
        <v>31</v>
      </c>
      <c r="D1537" s="3">
        <v>41023</v>
      </c>
    </row>
    <row r="1538" spans="1:4" x14ac:dyDescent="0.25">
      <c r="A1538" s="5">
        <v>2015</v>
      </c>
      <c r="B1538" s="5" t="s">
        <v>11</v>
      </c>
      <c r="C1538" s="5" t="s">
        <v>31</v>
      </c>
      <c r="D1538" s="3">
        <v>38693</v>
      </c>
    </row>
    <row r="1539" spans="1:4" x14ac:dyDescent="0.25">
      <c r="A1539" s="5">
        <v>2016</v>
      </c>
      <c r="B1539" s="5" t="s">
        <v>12</v>
      </c>
      <c r="C1539" s="5" t="s">
        <v>31</v>
      </c>
      <c r="D1539" s="3">
        <v>33684</v>
      </c>
    </row>
    <row r="1540" spans="1:4" x14ac:dyDescent="0.25">
      <c r="A1540" s="5">
        <v>2016</v>
      </c>
      <c r="B1540" s="5" t="s">
        <v>13</v>
      </c>
      <c r="C1540" s="5" t="s">
        <v>31</v>
      </c>
      <c r="D1540" s="3">
        <v>31057</v>
      </c>
    </row>
    <row r="1541" spans="1:4" x14ac:dyDescent="0.25">
      <c r="A1541" s="5">
        <v>2016</v>
      </c>
      <c r="B1541" s="5" t="s">
        <v>14</v>
      </c>
      <c r="C1541" s="5" t="s">
        <v>31</v>
      </c>
      <c r="D1541" s="3">
        <v>39275</v>
      </c>
    </row>
    <row r="1542" spans="1:4" x14ac:dyDescent="0.25">
      <c r="A1542" s="5">
        <v>2016</v>
      </c>
      <c r="B1542" s="5" t="s">
        <v>15</v>
      </c>
      <c r="C1542" s="5" t="s">
        <v>31</v>
      </c>
      <c r="D1542" s="3">
        <v>41228</v>
      </c>
    </row>
    <row r="1543" spans="1:4" x14ac:dyDescent="0.25">
      <c r="A1543" s="5">
        <v>2016</v>
      </c>
      <c r="B1543" s="5" t="s">
        <v>4</v>
      </c>
      <c r="C1543" s="5" t="s">
        <v>31</v>
      </c>
      <c r="D1543" s="3">
        <v>35624</v>
      </c>
    </row>
    <row r="1544" spans="1:4" x14ac:dyDescent="0.25">
      <c r="A1544" s="5">
        <v>2016</v>
      </c>
      <c r="B1544" s="5" t="s">
        <v>5</v>
      </c>
      <c r="C1544" s="5" t="s">
        <v>31</v>
      </c>
      <c r="D1544" s="3">
        <v>34594</v>
      </c>
    </row>
    <row r="1545" spans="1:4" x14ac:dyDescent="0.25">
      <c r="A1545" s="5">
        <v>2016</v>
      </c>
      <c r="B1545" s="5" t="s">
        <v>6</v>
      </c>
      <c r="C1545" s="5" t="s">
        <v>31</v>
      </c>
      <c r="D1545" s="3">
        <v>32540</v>
      </c>
    </row>
    <row r="1546" spans="1:4" x14ac:dyDescent="0.25">
      <c r="A1546" s="5">
        <v>2016</v>
      </c>
      <c r="B1546" s="5" t="s">
        <v>7</v>
      </c>
      <c r="C1546" s="5" t="s">
        <v>31</v>
      </c>
      <c r="D1546" s="3">
        <v>38933</v>
      </c>
    </row>
    <row r="1547" spans="1:4" x14ac:dyDescent="0.25">
      <c r="A1547" s="5">
        <v>2016</v>
      </c>
      <c r="B1547" s="5" t="s">
        <v>8</v>
      </c>
      <c r="C1547" s="5" t="s">
        <v>31</v>
      </c>
      <c r="D1547" s="3">
        <v>47719</v>
      </c>
    </row>
    <row r="1548" spans="1:4" x14ac:dyDescent="0.25">
      <c r="A1548" s="5">
        <v>2016</v>
      </c>
      <c r="B1548" s="5" t="s">
        <v>9</v>
      </c>
      <c r="C1548" s="5" t="s">
        <v>31</v>
      </c>
      <c r="D1548" s="3">
        <v>47522</v>
      </c>
    </row>
    <row r="1549" spans="1:4" x14ac:dyDescent="0.25">
      <c r="A1549" s="5">
        <v>2016</v>
      </c>
      <c r="B1549" s="5" t="s">
        <v>10</v>
      </c>
      <c r="C1549" s="5" t="s">
        <v>31</v>
      </c>
      <c r="D1549" s="3">
        <v>49230</v>
      </c>
    </row>
    <row r="1550" spans="1:4" x14ac:dyDescent="0.25">
      <c r="A1550" s="5">
        <v>2016</v>
      </c>
      <c r="B1550" s="5" t="s">
        <v>11</v>
      </c>
      <c r="C1550" s="5" t="s">
        <v>31</v>
      </c>
      <c r="D1550" s="3">
        <v>31875</v>
      </c>
    </row>
    <row r="1551" spans="1:4" x14ac:dyDescent="0.25">
      <c r="A1551" s="5">
        <v>2017</v>
      </c>
      <c r="B1551" s="5" t="s">
        <v>12</v>
      </c>
      <c r="C1551" s="5" t="s">
        <v>31</v>
      </c>
      <c r="D1551" s="3">
        <v>34265</v>
      </c>
    </row>
    <row r="1552" spans="1:4" x14ac:dyDescent="0.25">
      <c r="A1552" s="5">
        <v>2017</v>
      </c>
      <c r="B1552" s="5" t="s">
        <v>13</v>
      </c>
      <c r="C1552" s="5" t="s">
        <v>31</v>
      </c>
      <c r="D1552" s="3">
        <v>27891</v>
      </c>
    </row>
    <row r="1553" spans="1:4" x14ac:dyDescent="0.25">
      <c r="A1553" s="5">
        <v>2017</v>
      </c>
      <c r="B1553" s="5" t="s">
        <v>14</v>
      </c>
      <c r="C1553" s="5" t="s">
        <v>31</v>
      </c>
      <c r="D1553" s="3">
        <v>40593</v>
      </c>
    </row>
    <row r="1554" spans="1:4" x14ac:dyDescent="0.25">
      <c r="A1554" s="5">
        <v>2017</v>
      </c>
      <c r="B1554" s="5" t="s">
        <v>15</v>
      </c>
      <c r="C1554" s="5" t="s">
        <v>31</v>
      </c>
      <c r="D1554" s="3">
        <v>37645</v>
      </c>
    </row>
    <row r="1555" spans="1:4" x14ac:dyDescent="0.25">
      <c r="A1555" s="5">
        <v>2017</v>
      </c>
      <c r="B1555" s="5" t="s">
        <v>4</v>
      </c>
      <c r="C1555" s="5" t="s">
        <v>31</v>
      </c>
      <c r="D1555" s="3">
        <v>39507</v>
      </c>
    </row>
    <row r="1556" spans="1:4" x14ac:dyDescent="0.25">
      <c r="A1556" s="5">
        <v>2017</v>
      </c>
      <c r="B1556" s="5" t="s">
        <v>5</v>
      </c>
      <c r="C1556" s="5" t="s">
        <v>31</v>
      </c>
      <c r="D1556" s="3">
        <v>38703</v>
      </c>
    </row>
    <row r="1557" spans="1:4" x14ac:dyDescent="0.25">
      <c r="A1557" s="5">
        <v>2017</v>
      </c>
      <c r="B1557" s="5" t="s">
        <v>6</v>
      </c>
      <c r="C1557" s="5" t="s">
        <v>31</v>
      </c>
      <c r="D1557" s="3">
        <v>37808</v>
      </c>
    </row>
    <row r="1558" spans="1:4" x14ac:dyDescent="0.25">
      <c r="A1558" s="5">
        <v>2017</v>
      </c>
      <c r="B1558" s="5" t="s">
        <v>7</v>
      </c>
      <c r="C1558" s="5" t="s">
        <v>31</v>
      </c>
      <c r="D1558" s="3">
        <v>52178</v>
      </c>
    </row>
    <row r="1559" spans="1:4" x14ac:dyDescent="0.25">
      <c r="A1559" s="5">
        <v>2017</v>
      </c>
      <c r="B1559" s="5" t="s">
        <v>8</v>
      </c>
      <c r="C1559" s="5" t="s">
        <v>31</v>
      </c>
      <c r="D1559" s="3">
        <v>50401</v>
      </c>
    </row>
    <row r="1560" spans="1:4" x14ac:dyDescent="0.25">
      <c r="A1560" s="5">
        <v>2017</v>
      </c>
      <c r="B1560" s="5" t="s">
        <v>9</v>
      </c>
      <c r="C1560" s="5" t="s">
        <v>31</v>
      </c>
      <c r="D1560" s="3">
        <v>48224</v>
      </c>
    </row>
    <row r="1561" spans="1:4" x14ac:dyDescent="0.25">
      <c r="A1561" s="5">
        <v>2017</v>
      </c>
      <c r="B1561" s="5" t="s">
        <v>10</v>
      </c>
      <c r="C1561" s="5" t="s">
        <v>31</v>
      </c>
      <c r="D1561" s="3">
        <v>44868</v>
      </c>
    </row>
    <row r="1562" spans="1:4" x14ac:dyDescent="0.25">
      <c r="A1562" s="5">
        <v>2017</v>
      </c>
      <c r="B1562" s="5" t="s">
        <v>11</v>
      </c>
      <c r="C1562" s="5" t="s">
        <v>31</v>
      </c>
      <c r="D1562" s="3">
        <v>38394</v>
      </c>
    </row>
    <row r="1563" spans="1:4" x14ac:dyDescent="0.25">
      <c r="A1563" s="5">
        <v>2018</v>
      </c>
      <c r="B1563" s="5" t="s">
        <v>12</v>
      </c>
      <c r="C1563" s="5" t="s">
        <v>31</v>
      </c>
      <c r="D1563" s="3">
        <v>40271</v>
      </c>
    </row>
    <row r="1564" spans="1:4" x14ac:dyDescent="0.25">
      <c r="A1564" s="5">
        <v>2018</v>
      </c>
      <c r="B1564" s="5" t="s">
        <v>13</v>
      </c>
      <c r="C1564" s="5" t="s">
        <v>31</v>
      </c>
      <c r="D1564" s="3">
        <v>39302</v>
      </c>
    </row>
    <row r="1565" spans="1:4" x14ac:dyDescent="0.25">
      <c r="A1565" s="5">
        <v>2018</v>
      </c>
      <c r="B1565" s="5" t="s">
        <v>14</v>
      </c>
      <c r="C1565" s="5" t="s">
        <v>31</v>
      </c>
      <c r="D1565" s="3">
        <v>52745</v>
      </c>
    </row>
    <row r="1566" spans="1:4" x14ac:dyDescent="0.25">
      <c r="A1566" s="5">
        <v>2018</v>
      </c>
      <c r="B1566" s="5" t="s">
        <v>15</v>
      </c>
      <c r="C1566" s="5" t="s">
        <v>31</v>
      </c>
      <c r="D1566" s="3">
        <v>50057</v>
      </c>
    </row>
    <row r="1567" spans="1:4" x14ac:dyDescent="0.25">
      <c r="A1567" s="5">
        <v>2018</v>
      </c>
      <c r="B1567" s="5" t="s">
        <v>4</v>
      </c>
      <c r="C1567" s="5" t="s">
        <v>31</v>
      </c>
      <c r="D1567" s="3">
        <v>40546</v>
      </c>
    </row>
    <row r="1568" spans="1:4" x14ac:dyDescent="0.25">
      <c r="A1568" s="5">
        <v>2018</v>
      </c>
      <c r="B1568" s="5" t="s">
        <v>5</v>
      </c>
      <c r="C1568" s="5" t="s">
        <v>31</v>
      </c>
      <c r="D1568" s="3">
        <v>0</v>
      </c>
    </row>
    <row r="1569" spans="1:4" x14ac:dyDescent="0.25">
      <c r="A1569" s="5">
        <v>2018</v>
      </c>
      <c r="B1569" s="5" t="s">
        <v>6</v>
      </c>
      <c r="C1569" s="5" t="s">
        <v>31</v>
      </c>
      <c r="D1569" s="3">
        <v>25138</v>
      </c>
    </row>
    <row r="1570" spans="1:4" x14ac:dyDescent="0.25">
      <c r="A1570" s="5">
        <v>2018</v>
      </c>
      <c r="B1570" s="5" t="s">
        <v>7</v>
      </c>
      <c r="C1570" s="5" t="s">
        <v>31</v>
      </c>
      <c r="D1570" s="3">
        <v>55707</v>
      </c>
    </row>
    <row r="1571" spans="1:4" x14ac:dyDescent="0.25">
      <c r="A1571" s="5">
        <v>2018</v>
      </c>
      <c r="B1571" s="5" t="s">
        <v>8</v>
      </c>
      <c r="C1571" s="5" t="s">
        <v>31</v>
      </c>
      <c r="D1571" s="3">
        <v>52511</v>
      </c>
    </row>
    <row r="1572" spans="1:4" x14ac:dyDescent="0.25">
      <c r="A1572" s="5">
        <v>2018</v>
      </c>
      <c r="B1572" s="5" t="s">
        <v>9</v>
      </c>
      <c r="C1572" s="5" t="s">
        <v>31</v>
      </c>
      <c r="D1572" s="3">
        <v>58114</v>
      </c>
    </row>
    <row r="1573" spans="1:4" x14ac:dyDescent="0.25">
      <c r="A1573" s="5">
        <v>2018</v>
      </c>
      <c r="B1573" s="5" t="s">
        <v>10</v>
      </c>
      <c r="C1573" s="5" t="s">
        <v>31</v>
      </c>
      <c r="D1573" s="3">
        <v>53523</v>
      </c>
    </row>
    <row r="1574" spans="1:4" x14ac:dyDescent="0.25">
      <c r="A1574" s="5">
        <v>2018</v>
      </c>
      <c r="B1574" s="5" t="s">
        <v>11</v>
      </c>
      <c r="C1574" s="5" t="s">
        <v>31</v>
      </c>
      <c r="D1574" s="3">
        <v>46239</v>
      </c>
    </row>
    <row r="1575" spans="1:4" x14ac:dyDescent="0.25">
      <c r="A1575" s="5">
        <v>2019</v>
      </c>
      <c r="B1575" s="5" t="s">
        <v>12</v>
      </c>
      <c r="C1575" s="5" t="s">
        <v>31</v>
      </c>
      <c r="D1575" s="3">
        <v>47102</v>
      </c>
    </row>
    <row r="1576" spans="1:4" x14ac:dyDescent="0.25">
      <c r="A1576" s="5">
        <v>2019</v>
      </c>
      <c r="B1576" s="5" t="s">
        <v>13</v>
      </c>
      <c r="C1576" s="5" t="s">
        <v>31</v>
      </c>
      <c r="D1576" s="3">
        <v>44605</v>
      </c>
    </row>
    <row r="1577" spans="1:4" x14ac:dyDescent="0.25">
      <c r="A1577" s="5">
        <v>2019</v>
      </c>
      <c r="B1577" s="5" t="s">
        <v>14</v>
      </c>
      <c r="C1577" s="5" t="s">
        <v>31</v>
      </c>
      <c r="D1577" s="3">
        <v>50409</v>
      </c>
    </row>
    <row r="1578" spans="1:4" x14ac:dyDescent="0.25">
      <c r="A1578" s="5">
        <v>2019</v>
      </c>
      <c r="B1578" s="5" t="s">
        <v>15</v>
      </c>
      <c r="C1578" s="5" t="s">
        <v>31</v>
      </c>
      <c r="D1578" s="3">
        <v>50838</v>
      </c>
    </row>
    <row r="1579" spans="1:4" x14ac:dyDescent="0.25">
      <c r="A1579" s="5">
        <v>2019</v>
      </c>
      <c r="B1579" s="5" t="s">
        <v>4</v>
      </c>
      <c r="C1579" s="5" t="s">
        <v>31</v>
      </c>
      <c r="D1579" s="3">
        <v>53206</v>
      </c>
    </row>
    <row r="1580" spans="1:4" x14ac:dyDescent="0.25">
      <c r="A1580" s="5">
        <v>2019</v>
      </c>
      <c r="B1580" s="5" t="s">
        <v>5</v>
      </c>
      <c r="C1580" s="5" t="s">
        <v>31</v>
      </c>
      <c r="D1580" s="3">
        <v>37352</v>
      </c>
    </row>
    <row r="1581" spans="1:4" x14ac:dyDescent="0.25">
      <c r="A1581" s="5">
        <v>2019</v>
      </c>
      <c r="B1581" s="5" t="s">
        <v>6</v>
      </c>
      <c r="C1581" s="5" t="s">
        <v>31</v>
      </c>
      <c r="D1581" s="3">
        <v>56411</v>
      </c>
    </row>
    <row r="1582" spans="1:4" x14ac:dyDescent="0.25">
      <c r="A1582" s="5">
        <v>2019</v>
      </c>
      <c r="B1582" s="5" t="s">
        <v>7</v>
      </c>
      <c r="C1582" s="5" t="s">
        <v>31</v>
      </c>
      <c r="D1582" s="3">
        <v>53122</v>
      </c>
    </row>
    <row r="1583" spans="1:4" x14ac:dyDescent="0.25">
      <c r="A1583" s="5">
        <v>2019</v>
      </c>
      <c r="B1583" s="5" t="s">
        <v>8</v>
      </c>
      <c r="C1583" s="5" t="s">
        <v>31</v>
      </c>
      <c r="D1583" s="3">
        <v>52973</v>
      </c>
    </row>
    <row r="1584" spans="1:4" x14ac:dyDescent="0.25">
      <c r="A1584" s="5">
        <v>2019</v>
      </c>
      <c r="B1584" s="5" t="s">
        <v>9</v>
      </c>
      <c r="C1584" s="5" t="s">
        <v>31</v>
      </c>
      <c r="D1584" s="3">
        <v>53384</v>
      </c>
    </row>
    <row r="1585" spans="1:4" x14ac:dyDescent="0.25">
      <c r="A1585" s="5">
        <v>2019</v>
      </c>
      <c r="B1585" s="5" t="s">
        <v>10</v>
      </c>
      <c r="C1585" s="5" t="s">
        <v>31</v>
      </c>
      <c r="D1585" s="3">
        <v>50398</v>
      </c>
    </row>
    <row r="1586" spans="1:4" x14ac:dyDescent="0.25">
      <c r="A1586" s="5">
        <v>2019</v>
      </c>
      <c r="B1586" s="5" t="s">
        <v>11</v>
      </c>
      <c r="C1586" s="5" t="s">
        <v>31</v>
      </c>
      <c r="D1586" s="3">
        <v>46809</v>
      </c>
    </row>
    <row r="1587" spans="1:4" x14ac:dyDescent="0.25">
      <c r="A1587" s="5">
        <v>2020</v>
      </c>
      <c r="B1587" s="5" t="s">
        <v>12</v>
      </c>
      <c r="C1587" s="5" t="s">
        <v>31</v>
      </c>
      <c r="D1587" s="3">
        <v>48025</v>
      </c>
    </row>
    <row r="1588" spans="1:4" x14ac:dyDescent="0.25">
      <c r="A1588" s="5">
        <v>2020</v>
      </c>
      <c r="B1588" s="5" t="s">
        <v>13</v>
      </c>
      <c r="C1588" s="5" t="s">
        <v>31</v>
      </c>
      <c r="D1588" s="3">
        <v>43891</v>
      </c>
    </row>
    <row r="1589" spans="1:4" x14ac:dyDescent="0.25">
      <c r="A1589" s="5">
        <v>2020</v>
      </c>
      <c r="B1589" s="5" t="s">
        <v>14</v>
      </c>
      <c r="C1589" s="5" t="s">
        <v>31</v>
      </c>
      <c r="D1589" s="3">
        <v>33340</v>
      </c>
    </row>
    <row r="1590" spans="1:4" x14ac:dyDescent="0.25">
      <c r="A1590" s="5">
        <v>2020</v>
      </c>
      <c r="B1590" s="5" t="s">
        <v>15</v>
      </c>
      <c r="C1590" s="5" t="s">
        <v>31</v>
      </c>
      <c r="D1590" s="3">
        <v>6331</v>
      </c>
    </row>
    <row r="1591" spans="1:4" x14ac:dyDescent="0.25">
      <c r="A1591" s="5">
        <v>2020</v>
      </c>
      <c r="B1591" s="5" t="s">
        <v>4</v>
      </c>
      <c r="C1591" s="5" t="s">
        <v>31</v>
      </c>
      <c r="D1591" s="3">
        <v>11441</v>
      </c>
    </row>
    <row r="1592" spans="1:4" x14ac:dyDescent="0.25">
      <c r="A1592" s="5">
        <v>2020</v>
      </c>
      <c r="B1592" s="5" t="s">
        <v>5</v>
      </c>
      <c r="C1592" s="5" t="s">
        <v>31</v>
      </c>
      <c r="D1592" s="3">
        <v>12757</v>
      </c>
    </row>
    <row r="1593" spans="1:4" x14ac:dyDescent="0.25">
      <c r="A1593" s="5">
        <v>2020</v>
      </c>
      <c r="B1593" s="5" t="s">
        <v>6</v>
      </c>
      <c r="C1593" s="5" t="s">
        <v>31</v>
      </c>
      <c r="D1593" s="3">
        <v>10943</v>
      </c>
    </row>
    <row r="1594" spans="1:4" x14ac:dyDescent="0.25">
      <c r="A1594" s="5">
        <v>2020</v>
      </c>
      <c r="B1594" s="5" t="s">
        <v>7</v>
      </c>
      <c r="C1594" s="5" t="s">
        <v>31</v>
      </c>
      <c r="D1594" s="3">
        <v>12332</v>
      </c>
    </row>
    <row r="1595" spans="1:4" x14ac:dyDescent="0.25">
      <c r="A1595" s="5">
        <v>2020</v>
      </c>
      <c r="B1595" s="5" t="s">
        <v>8</v>
      </c>
      <c r="C1595" s="5" t="s">
        <v>31</v>
      </c>
      <c r="D1595" s="3">
        <v>14049</v>
      </c>
    </row>
    <row r="1596" spans="1:4" x14ac:dyDescent="0.25">
      <c r="A1596" s="5">
        <v>2020</v>
      </c>
      <c r="B1596" s="5" t="s">
        <v>9</v>
      </c>
      <c r="C1596" s="5" t="s">
        <v>31</v>
      </c>
      <c r="D1596" s="3">
        <v>16834</v>
      </c>
    </row>
    <row r="1597" spans="1:4" x14ac:dyDescent="0.25">
      <c r="A1597" s="5">
        <v>1994</v>
      </c>
      <c r="B1597" s="5" t="s">
        <v>15</v>
      </c>
      <c r="C1597" s="5" t="s">
        <v>32</v>
      </c>
      <c r="D1597" s="3">
        <v>24785</v>
      </c>
    </row>
    <row r="1598" spans="1:4" x14ac:dyDescent="0.25">
      <c r="A1598" s="5">
        <v>1994</v>
      </c>
      <c r="B1598" s="5" t="s">
        <v>4</v>
      </c>
      <c r="C1598" s="5" t="s">
        <v>32</v>
      </c>
      <c r="D1598" s="3">
        <v>26927</v>
      </c>
    </row>
    <row r="1599" spans="1:4" x14ac:dyDescent="0.25">
      <c r="A1599" s="5">
        <v>1994</v>
      </c>
      <c r="B1599" s="5" t="s">
        <v>5</v>
      </c>
      <c r="C1599" s="5" t="s">
        <v>32</v>
      </c>
      <c r="D1599" s="3">
        <v>24719</v>
      </c>
    </row>
    <row r="1600" spans="1:4" x14ac:dyDescent="0.25">
      <c r="A1600" s="5">
        <v>1994</v>
      </c>
      <c r="B1600" s="5" t="s">
        <v>6</v>
      </c>
      <c r="C1600" s="5" t="s">
        <v>32</v>
      </c>
      <c r="D1600" s="3">
        <v>29774</v>
      </c>
    </row>
    <row r="1601" spans="1:4" x14ac:dyDescent="0.25">
      <c r="A1601" s="5">
        <v>1994</v>
      </c>
      <c r="B1601" s="5" t="s">
        <v>7</v>
      </c>
      <c r="C1601" s="5" t="s">
        <v>32</v>
      </c>
      <c r="D1601" s="3">
        <v>31929</v>
      </c>
    </row>
    <row r="1602" spans="1:4" x14ac:dyDescent="0.25">
      <c r="A1602" s="5">
        <v>1994</v>
      </c>
      <c r="B1602" s="5" t="s">
        <v>8</v>
      </c>
      <c r="C1602" s="5" t="s">
        <v>32</v>
      </c>
      <c r="D1602" s="3">
        <v>29289</v>
      </c>
    </row>
    <row r="1603" spans="1:4" x14ac:dyDescent="0.25">
      <c r="A1603" s="5">
        <v>1994</v>
      </c>
      <c r="B1603" s="5" t="s">
        <v>9</v>
      </c>
      <c r="C1603" s="5" t="s">
        <v>32</v>
      </c>
      <c r="D1603" s="3">
        <v>31242</v>
      </c>
    </row>
    <row r="1604" spans="1:4" x14ac:dyDescent="0.25">
      <c r="A1604" s="5">
        <v>1994</v>
      </c>
      <c r="B1604" s="5" t="s">
        <v>10</v>
      </c>
      <c r="C1604" s="5" t="s">
        <v>32</v>
      </c>
      <c r="D1604" s="3">
        <v>29584</v>
      </c>
    </row>
    <row r="1605" spans="1:4" x14ac:dyDescent="0.25">
      <c r="A1605" s="5">
        <v>1994</v>
      </c>
      <c r="B1605" s="5" t="s">
        <v>11</v>
      </c>
      <c r="C1605" s="5" t="s">
        <v>32</v>
      </c>
      <c r="D1605" s="3">
        <v>35804</v>
      </c>
    </row>
    <row r="1606" spans="1:4" x14ac:dyDescent="0.25">
      <c r="A1606" s="5">
        <v>1995</v>
      </c>
      <c r="B1606" s="5" t="s">
        <v>12</v>
      </c>
      <c r="C1606" s="5" t="s">
        <v>32</v>
      </c>
      <c r="D1606" s="3">
        <v>33637</v>
      </c>
    </row>
    <row r="1607" spans="1:4" x14ac:dyDescent="0.25">
      <c r="A1607" s="5">
        <v>1995</v>
      </c>
      <c r="B1607" s="5" t="s">
        <v>13</v>
      </c>
      <c r="C1607" s="5" t="s">
        <v>32</v>
      </c>
      <c r="D1607" s="3">
        <v>34824</v>
      </c>
    </row>
    <row r="1608" spans="1:4" x14ac:dyDescent="0.25">
      <c r="A1608" s="5">
        <v>1995</v>
      </c>
      <c r="B1608" s="5" t="s">
        <v>14</v>
      </c>
      <c r="C1608" s="5" t="s">
        <v>32</v>
      </c>
      <c r="D1608" s="3">
        <v>44546</v>
      </c>
    </row>
    <row r="1609" spans="1:4" x14ac:dyDescent="0.25">
      <c r="A1609" s="5">
        <v>1995</v>
      </c>
      <c r="B1609" s="5" t="s">
        <v>15</v>
      </c>
      <c r="C1609" s="5" t="s">
        <v>32</v>
      </c>
      <c r="D1609" s="3">
        <v>40362</v>
      </c>
    </row>
    <row r="1610" spans="1:4" x14ac:dyDescent="0.25">
      <c r="A1610" s="5">
        <v>1995</v>
      </c>
      <c r="B1610" s="5" t="s">
        <v>4</v>
      </c>
      <c r="C1610" s="5" t="s">
        <v>32</v>
      </c>
      <c r="D1610" s="3">
        <v>46208</v>
      </c>
    </row>
    <row r="1611" spans="1:4" x14ac:dyDescent="0.25">
      <c r="A1611" s="5">
        <v>1995</v>
      </c>
      <c r="B1611" s="5" t="s">
        <v>5</v>
      </c>
      <c r="C1611" s="5" t="s">
        <v>32</v>
      </c>
      <c r="D1611" s="3">
        <v>43783</v>
      </c>
    </row>
    <row r="1612" spans="1:4" x14ac:dyDescent="0.25">
      <c r="A1612" s="5">
        <v>1995</v>
      </c>
      <c r="B1612" s="5" t="s">
        <v>6</v>
      </c>
      <c r="C1612" s="5" t="s">
        <v>32</v>
      </c>
      <c r="D1612" s="3">
        <v>45087</v>
      </c>
    </row>
    <row r="1613" spans="1:4" x14ac:dyDescent="0.25">
      <c r="A1613" s="5">
        <v>1995</v>
      </c>
      <c r="B1613" s="5" t="s">
        <v>7</v>
      </c>
      <c r="C1613" s="5" t="s">
        <v>32</v>
      </c>
      <c r="D1613" s="3">
        <v>46661</v>
      </c>
    </row>
    <row r="1614" spans="1:4" x14ac:dyDescent="0.25">
      <c r="A1614" s="5">
        <v>1995</v>
      </c>
      <c r="B1614" s="5" t="s">
        <v>8</v>
      </c>
      <c r="C1614" s="5" t="s">
        <v>32</v>
      </c>
      <c r="D1614" s="3">
        <v>47264</v>
      </c>
    </row>
    <row r="1615" spans="1:4" x14ac:dyDescent="0.25">
      <c r="A1615" s="5">
        <v>1995</v>
      </c>
      <c r="B1615" s="5" t="s">
        <v>9</v>
      </c>
      <c r="C1615" s="5" t="s">
        <v>32</v>
      </c>
      <c r="D1615" s="3">
        <v>51361</v>
      </c>
    </row>
    <row r="1616" spans="1:4" x14ac:dyDescent="0.25">
      <c r="A1616" s="5">
        <v>1995</v>
      </c>
      <c r="B1616" s="5" t="s">
        <v>10</v>
      </c>
      <c r="C1616" s="5" t="s">
        <v>32</v>
      </c>
      <c r="D1616" s="3">
        <v>52550</v>
      </c>
    </row>
    <row r="1617" spans="1:4" x14ac:dyDescent="0.25">
      <c r="A1617" s="5">
        <v>1995</v>
      </c>
      <c r="B1617" s="5" t="s">
        <v>11</v>
      </c>
      <c r="C1617" s="5" t="s">
        <v>32</v>
      </c>
      <c r="D1617" s="3">
        <v>49132</v>
      </c>
    </row>
    <row r="1618" spans="1:4" x14ac:dyDescent="0.25">
      <c r="A1618" s="5">
        <v>1996</v>
      </c>
      <c r="B1618" s="5" t="s">
        <v>12</v>
      </c>
      <c r="C1618" s="5" t="s">
        <v>32</v>
      </c>
      <c r="D1618" s="3">
        <v>47286</v>
      </c>
    </row>
    <row r="1619" spans="1:4" x14ac:dyDescent="0.25">
      <c r="A1619" s="5">
        <v>1996</v>
      </c>
      <c r="B1619" s="5" t="s">
        <v>13</v>
      </c>
      <c r="C1619" s="5" t="s">
        <v>32</v>
      </c>
      <c r="D1619" s="3">
        <v>44510</v>
      </c>
    </row>
    <row r="1620" spans="1:4" x14ac:dyDescent="0.25">
      <c r="A1620" s="5">
        <v>1996</v>
      </c>
      <c r="B1620" s="5" t="s">
        <v>14</v>
      </c>
      <c r="C1620" s="5" t="s">
        <v>32</v>
      </c>
      <c r="D1620" s="3">
        <v>51914</v>
      </c>
    </row>
    <row r="1621" spans="1:4" x14ac:dyDescent="0.25">
      <c r="A1621" s="5">
        <v>1996</v>
      </c>
      <c r="B1621" s="5" t="s">
        <v>15</v>
      </c>
      <c r="C1621" s="5" t="s">
        <v>32</v>
      </c>
      <c r="D1621" s="3">
        <v>52281</v>
      </c>
    </row>
    <row r="1622" spans="1:4" x14ac:dyDescent="0.25">
      <c r="A1622" s="5">
        <v>1996</v>
      </c>
      <c r="B1622" s="5" t="s">
        <v>4</v>
      </c>
      <c r="C1622" s="5" t="s">
        <v>32</v>
      </c>
      <c r="D1622" s="3">
        <v>52017</v>
      </c>
    </row>
    <row r="1623" spans="1:4" x14ac:dyDescent="0.25">
      <c r="A1623" s="5">
        <v>1996</v>
      </c>
      <c r="B1623" s="5" t="s">
        <v>5</v>
      </c>
      <c r="C1623" s="5" t="s">
        <v>32</v>
      </c>
      <c r="D1623" s="3">
        <v>46954</v>
      </c>
    </row>
    <row r="1624" spans="1:4" x14ac:dyDescent="0.25">
      <c r="A1624" s="5">
        <v>1996</v>
      </c>
      <c r="B1624" s="5" t="s">
        <v>6</v>
      </c>
      <c r="C1624" s="5" t="s">
        <v>32</v>
      </c>
      <c r="D1624" s="3">
        <v>48604</v>
      </c>
    </row>
    <row r="1625" spans="1:4" x14ac:dyDescent="0.25">
      <c r="A1625" s="5">
        <v>1996</v>
      </c>
      <c r="B1625" s="5" t="s">
        <v>7</v>
      </c>
      <c r="C1625" s="5" t="s">
        <v>32</v>
      </c>
      <c r="D1625" s="3">
        <v>48537</v>
      </c>
    </row>
    <row r="1626" spans="1:4" x14ac:dyDescent="0.25">
      <c r="A1626" s="5">
        <v>1996</v>
      </c>
      <c r="B1626" s="5" t="s">
        <v>8</v>
      </c>
      <c r="C1626" s="5" t="s">
        <v>32</v>
      </c>
      <c r="D1626" s="3">
        <v>48081</v>
      </c>
    </row>
    <row r="1627" spans="1:4" x14ac:dyDescent="0.25">
      <c r="A1627" s="5">
        <v>1996</v>
      </c>
      <c r="B1627" s="5" t="s">
        <v>9</v>
      </c>
      <c r="C1627" s="5" t="s">
        <v>32</v>
      </c>
      <c r="D1627" s="3">
        <v>56024</v>
      </c>
    </row>
    <row r="1628" spans="1:4" x14ac:dyDescent="0.25">
      <c r="A1628" s="5">
        <v>1996</v>
      </c>
      <c r="B1628" s="5" t="s">
        <v>10</v>
      </c>
      <c r="C1628" s="5" t="s">
        <v>32</v>
      </c>
      <c r="D1628" s="3">
        <v>53896</v>
      </c>
    </row>
    <row r="1629" spans="1:4" x14ac:dyDescent="0.25">
      <c r="A1629" s="5">
        <v>1996</v>
      </c>
      <c r="B1629" s="5" t="s">
        <v>11</v>
      </c>
      <c r="C1629" s="5" t="s">
        <v>32</v>
      </c>
      <c r="D1629" s="3">
        <v>50818</v>
      </c>
    </row>
    <row r="1630" spans="1:4" x14ac:dyDescent="0.25">
      <c r="A1630" s="5">
        <v>1997</v>
      </c>
      <c r="B1630" s="5" t="s">
        <v>12</v>
      </c>
      <c r="C1630" s="5" t="s">
        <v>32</v>
      </c>
      <c r="D1630" s="3">
        <v>47013</v>
      </c>
    </row>
    <row r="1631" spans="1:4" x14ac:dyDescent="0.25">
      <c r="A1631" s="5">
        <v>1997</v>
      </c>
      <c r="B1631" s="5" t="s">
        <v>13</v>
      </c>
      <c r="C1631" s="5" t="s">
        <v>32</v>
      </c>
      <c r="D1631" s="3">
        <v>44620</v>
      </c>
    </row>
    <row r="1632" spans="1:4" x14ac:dyDescent="0.25">
      <c r="A1632" s="5">
        <v>1997</v>
      </c>
      <c r="B1632" s="5" t="s">
        <v>14</v>
      </c>
      <c r="C1632" s="5" t="s">
        <v>32</v>
      </c>
      <c r="D1632" s="3">
        <v>53794</v>
      </c>
    </row>
    <row r="1633" spans="1:4" x14ac:dyDescent="0.25">
      <c r="A1633" s="5">
        <v>1997</v>
      </c>
      <c r="B1633" s="5" t="s">
        <v>15</v>
      </c>
      <c r="C1633" s="5" t="s">
        <v>32</v>
      </c>
      <c r="D1633" s="3">
        <v>56660</v>
      </c>
    </row>
    <row r="1634" spans="1:4" x14ac:dyDescent="0.25">
      <c r="A1634" s="5">
        <v>1997</v>
      </c>
      <c r="B1634" s="5" t="s">
        <v>4</v>
      </c>
      <c r="C1634" s="5" t="s">
        <v>32</v>
      </c>
      <c r="D1634" s="3">
        <v>55394</v>
      </c>
    </row>
    <row r="1635" spans="1:4" x14ac:dyDescent="0.25">
      <c r="A1635" s="5">
        <v>1997</v>
      </c>
      <c r="B1635" s="5" t="s">
        <v>5</v>
      </c>
      <c r="C1635" s="5" t="s">
        <v>32</v>
      </c>
      <c r="D1635" s="3">
        <v>52762</v>
      </c>
    </row>
    <row r="1636" spans="1:4" x14ac:dyDescent="0.25">
      <c r="A1636" s="5">
        <v>1997</v>
      </c>
      <c r="B1636" s="5" t="s">
        <v>6</v>
      </c>
      <c r="C1636" s="5" t="s">
        <v>32</v>
      </c>
      <c r="D1636" s="3">
        <v>57743</v>
      </c>
    </row>
    <row r="1637" spans="1:4" x14ac:dyDescent="0.25">
      <c r="A1637" s="5">
        <v>1997</v>
      </c>
      <c r="B1637" s="5" t="s">
        <v>7</v>
      </c>
      <c r="C1637" s="5" t="s">
        <v>32</v>
      </c>
      <c r="D1637" s="3">
        <v>58638</v>
      </c>
    </row>
    <row r="1638" spans="1:4" x14ac:dyDescent="0.25">
      <c r="A1638" s="5">
        <v>1997</v>
      </c>
      <c r="B1638" s="5" t="s">
        <v>8</v>
      </c>
      <c r="C1638" s="5" t="s">
        <v>32</v>
      </c>
      <c r="D1638" s="3">
        <v>61402</v>
      </c>
    </row>
    <row r="1639" spans="1:4" x14ac:dyDescent="0.25">
      <c r="A1639" s="5">
        <v>1997</v>
      </c>
      <c r="B1639" s="5" t="s">
        <v>9</v>
      </c>
      <c r="C1639" s="5" t="s">
        <v>32</v>
      </c>
      <c r="D1639" s="3">
        <v>64142</v>
      </c>
    </row>
    <row r="1640" spans="1:4" x14ac:dyDescent="0.25">
      <c r="A1640" s="5">
        <v>1997</v>
      </c>
      <c r="B1640" s="5" t="s">
        <v>10</v>
      </c>
      <c r="C1640" s="5" t="s">
        <v>32</v>
      </c>
      <c r="D1640" s="3">
        <v>64817</v>
      </c>
    </row>
    <row r="1641" spans="1:4" x14ac:dyDescent="0.25">
      <c r="A1641" s="5">
        <v>1997</v>
      </c>
      <c r="B1641" s="5" t="s">
        <v>11</v>
      </c>
      <c r="C1641" s="5" t="s">
        <v>32</v>
      </c>
      <c r="D1641" s="3">
        <v>57054</v>
      </c>
    </row>
    <row r="1642" spans="1:4" x14ac:dyDescent="0.25">
      <c r="A1642" s="5">
        <v>1998</v>
      </c>
      <c r="B1642" s="5" t="s">
        <v>12</v>
      </c>
      <c r="C1642" s="5" t="s">
        <v>32</v>
      </c>
      <c r="D1642" s="3">
        <v>57317</v>
      </c>
    </row>
    <row r="1643" spans="1:4" x14ac:dyDescent="0.25">
      <c r="A1643" s="5">
        <v>1998</v>
      </c>
      <c r="B1643" s="5" t="s">
        <v>13</v>
      </c>
      <c r="C1643" s="5" t="s">
        <v>32</v>
      </c>
      <c r="D1643" s="3">
        <v>54347</v>
      </c>
    </row>
    <row r="1644" spans="1:4" x14ac:dyDescent="0.25">
      <c r="A1644" s="5">
        <v>1998</v>
      </c>
      <c r="B1644" s="5" t="s">
        <v>14</v>
      </c>
      <c r="C1644" s="5" t="s">
        <v>32</v>
      </c>
      <c r="D1644" s="3">
        <v>65159</v>
      </c>
    </row>
    <row r="1645" spans="1:4" x14ac:dyDescent="0.25">
      <c r="A1645" s="5">
        <v>1998</v>
      </c>
      <c r="B1645" s="5" t="s">
        <v>15</v>
      </c>
      <c r="C1645" s="5" t="s">
        <v>32</v>
      </c>
      <c r="D1645" s="3">
        <v>63967</v>
      </c>
    </row>
    <row r="1646" spans="1:4" x14ac:dyDescent="0.25">
      <c r="A1646" s="5">
        <v>1998</v>
      </c>
      <c r="B1646" s="5" t="s">
        <v>4</v>
      </c>
      <c r="C1646" s="5" t="s">
        <v>32</v>
      </c>
      <c r="D1646" s="3">
        <v>64165</v>
      </c>
    </row>
    <row r="1647" spans="1:4" x14ac:dyDescent="0.25">
      <c r="A1647" s="5">
        <v>1998</v>
      </c>
      <c r="B1647" s="5" t="s">
        <v>5</v>
      </c>
      <c r="C1647" s="5" t="s">
        <v>32</v>
      </c>
      <c r="D1647" s="3">
        <v>63230</v>
      </c>
    </row>
    <row r="1648" spans="1:4" x14ac:dyDescent="0.25">
      <c r="A1648" s="5">
        <v>1998</v>
      </c>
      <c r="B1648" s="5" t="s">
        <v>6</v>
      </c>
      <c r="C1648" s="5" t="s">
        <v>32</v>
      </c>
      <c r="D1648" s="3">
        <v>65953</v>
      </c>
    </row>
    <row r="1649" spans="1:4" x14ac:dyDescent="0.25">
      <c r="A1649" s="5">
        <v>1998</v>
      </c>
      <c r="B1649" s="5" t="s">
        <v>7</v>
      </c>
      <c r="C1649" s="5" t="s">
        <v>32</v>
      </c>
      <c r="D1649" s="3">
        <v>66801</v>
      </c>
    </row>
    <row r="1650" spans="1:4" x14ac:dyDescent="0.25">
      <c r="A1650" s="5">
        <v>1998</v>
      </c>
      <c r="B1650" s="5" t="s">
        <v>8</v>
      </c>
      <c r="C1650" s="5" t="s">
        <v>32</v>
      </c>
      <c r="D1650" s="3">
        <v>70037</v>
      </c>
    </row>
    <row r="1651" spans="1:4" x14ac:dyDescent="0.25">
      <c r="A1651" s="5">
        <v>1998</v>
      </c>
      <c r="B1651" s="5" t="s">
        <v>9</v>
      </c>
      <c r="C1651" s="5" t="s">
        <v>32</v>
      </c>
      <c r="D1651" s="3">
        <v>73212</v>
      </c>
    </row>
    <row r="1652" spans="1:4" x14ac:dyDescent="0.25">
      <c r="A1652" s="5">
        <v>1998</v>
      </c>
      <c r="B1652" s="5" t="s">
        <v>10</v>
      </c>
      <c r="C1652" s="5" t="s">
        <v>32</v>
      </c>
      <c r="D1652" s="3">
        <v>69081</v>
      </c>
    </row>
    <row r="1653" spans="1:4" x14ac:dyDescent="0.25">
      <c r="A1653" s="5">
        <v>1998</v>
      </c>
      <c r="B1653" s="5" t="s">
        <v>11</v>
      </c>
      <c r="C1653" s="5" t="s">
        <v>32</v>
      </c>
      <c r="D1653" s="3">
        <v>68584</v>
      </c>
    </row>
    <row r="1654" spans="1:4" x14ac:dyDescent="0.25">
      <c r="A1654" s="5">
        <v>1999</v>
      </c>
      <c r="B1654" s="5" t="s">
        <v>12</v>
      </c>
      <c r="C1654" s="5" t="s">
        <v>32</v>
      </c>
      <c r="D1654" s="3">
        <v>59396</v>
      </c>
    </row>
    <row r="1655" spans="1:4" x14ac:dyDescent="0.25">
      <c r="A1655" s="5">
        <v>1999</v>
      </c>
      <c r="B1655" s="5" t="s">
        <v>13</v>
      </c>
      <c r="C1655" s="5" t="s">
        <v>32</v>
      </c>
      <c r="D1655" s="3">
        <v>55216</v>
      </c>
    </row>
    <row r="1656" spans="1:4" x14ac:dyDescent="0.25">
      <c r="A1656" s="5">
        <v>1999</v>
      </c>
      <c r="B1656" s="5" t="s">
        <v>14</v>
      </c>
      <c r="C1656" s="5" t="s">
        <v>32</v>
      </c>
      <c r="D1656" s="3">
        <v>69392</v>
      </c>
    </row>
    <row r="1657" spans="1:4" x14ac:dyDescent="0.25">
      <c r="A1657" s="5">
        <v>1999</v>
      </c>
      <c r="B1657" s="5" t="s">
        <v>15</v>
      </c>
      <c r="C1657" s="5" t="s">
        <v>32</v>
      </c>
      <c r="D1657" s="3">
        <v>67713</v>
      </c>
    </row>
    <row r="1658" spans="1:4" x14ac:dyDescent="0.25">
      <c r="A1658" s="5">
        <v>1999</v>
      </c>
      <c r="B1658" s="5" t="s">
        <v>4</v>
      </c>
      <c r="C1658" s="5" t="s">
        <v>32</v>
      </c>
      <c r="D1658" s="3">
        <v>72018</v>
      </c>
    </row>
    <row r="1659" spans="1:4" x14ac:dyDescent="0.25">
      <c r="A1659" s="5">
        <v>1999</v>
      </c>
      <c r="B1659" s="5" t="s">
        <v>5</v>
      </c>
      <c r="C1659" s="5" t="s">
        <v>32</v>
      </c>
      <c r="D1659" s="3">
        <v>71701</v>
      </c>
    </row>
    <row r="1660" spans="1:4" x14ac:dyDescent="0.25">
      <c r="A1660" s="5">
        <v>1999</v>
      </c>
      <c r="B1660" s="5" t="s">
        <v>6</v>
      </c>
      <c r="C1660" s="5" t="s">
        <v>32</v>
      </c>
      <c r="D1660" s="3">
        <v>69981</v>
      </c>
    </row>
    <row r="1661" spans="1:4" x14ac:dyDescent="0.25">
      <c r="A1661" s="5">
        <v>1999</v>
      </c>
      <c r="B1661" s="5" t="s">
        <v>7</v>
      </c>
      <c r="C1661" s="5" t="s">
        <v>32</v>
      </c>
      <c r="D1661" s="3">
        <v>69523</v>
      </c>
    </row>
    <row r="1662" spans="1:4" x14ac:dyDescent="0.25">
      <c r="A1662" s="5">
        <v>1999</v>
      </c>
      <c r="B1662" s="5" t="s">
        <v>8</v>
      </c>
      <c r="C1662" s="5" t="s">
        <v>32</v>
      </c>
      <c r="D1662" s="3">
        <v>73468</v>
      </c>
    </row>
    <row r="1663" spans="1:4" x14ac:dyDescent="0.25">
      <c r="A1663" s="5">
        <v>1999</v>
      </c>
      <c r="B1663" s="5" t="s">
        <v>9</v>
      </c>
      <c r="C1663" s="5" t="s">
        <v>32</v>
      </c>
      <c r="D1663" s="3">
        <v>68501</v>
      </c>
    </row>
    <row r="1664" spans="1:4" x14ac:dyDescent="0.25">
      <c r="A1664" s="5">
        <v>1999</v>
      </c>
      <c r="B1664" s="5" t="s">
        <v>10</v>
      </c>
      <c r="C1664" s="5" t="s">
        <v>32</v>
      </c>
      <c r="D1664" s="3">
        <v>68421</v>
      </c>
    </row>
    <row r="1665" spans="1:4" x14ac:dyDescent="0.25">
      <c r="A1665" s="5">
        <v>1999</v>
      </c>
      <c r="B1665" s="5" t="s">
        <v>11</v>
      </c>
      <c r="C1665" s="5" t="s">
        <v>32</v>
      </c>
      <c r="D1665" s="3">
        <v>66349</v>
      </c>
    </row>
    <row r="1666" spans="1:4" x14ac:dyDescent="0.25">
      <c r="A1666" s="5">
        <v>2000</v>
      </c>
      <c r="B1666" s="5" t="s">
        <v>12</v>
      </c>
      <c r="C1666" s="5" t="s">
        <v>32</v>
      </c>
      <c r="D1666" s="3">
        <v>59088</v>
      </c>
    </row>
    <row r="1667" spans="1:4" x14ac:dyDescent="0.25">
      <c r="A1667" s="5">
        <v>2000</v>
      </c>
      <c r="B1667" s="5" t="s">
        <v>13</v>
      </c>
      <c r="C1667" s="5" t="s">
        <v>32</v>
      </c>
      <c r="D1667" s="3">
        <v>60493</v>
      </c>
    </row>
    <row r="1668" spans="1:4" x14ac:dyDescent="0.25">
      <c r="A1668" s="5">
        <v>2000</v>
      </c>
      <c r="B1668" s="5" t="s">
        <v>14</v>
      </c>
      <c r="C1668" s="5" t="s">
        <v>32</v>
      </c>
      <c r="D1668" s="3">
        <v>73299</v>
      </c>
    </row>
    <row r="1669" spans="1:4" x14ac:dyDescent="0.25">
      <c r="A1669" s="5">
        <v>2000</v>
      </c>
      <c r="B1669" s="5" t="s">
        <v>15</v>
      </c>
      <c r="C1669" s="5" t="s">
        <v>32</v>
      </c>
      <c r="D1669" s="3">
        <v>68360</v>
      </c>
    </row>
    <row r="1670" spans="1:4" x14ac:dyDescent="0.25">
      <c r="A1670" s="5">
        <v>2000</v>
      </c>
      <c r="B1670" s="5" t="s">
        <v>4</v>
      </c>
      <c r="C1670" s="5" t="s">
        <v>32</v>
      </c>
      <c r="D1670" s="3">
        <v>69752</v>
      </c>
    </row>
    <row r="1671" spans="1:4" x14ac:dyDescent="0.25">
      <c r="A1671" s="5">
        <v>2000</v>
      </c>
      <c r="B1671" s="5" t="s">
        <v>5</v>
      </c>
      <c r="C1671" s="5" t="s">
        <v>32</v>
      </c>
      <c r="D1671" s="3">
        <v>68020</v>
      </c>
    </row>
    <row r="1672" spans="1:4" x14ac:dyDescent="0.25">
      <c r="A1672" s="5">
        <v>2000</v>
      </c>
      <c r="B1672" s="5" t="s">
        <v>6</v>
      </c>
      <c r="C1672" s="5" t="s">
        <v>32</v>
      </c>
      <c r="D1672" s="3">
        <v>68702</v>
      </c>
    </row>
    <row r="1673" spans="1:4" x14ac:dyDescent="0.25">
      <c r="A1673" s="5">
        <v>2000</v>
      </c>
      <c r="B1673" s="5" t="s">
        <v>7</v>
      </c>
      <c r="C1673" s="5" t="s">
        <v>32</v>
      </c>
      <c r="D1673" s="3">
        <v>72489</v>
      </c>
    </row>
    <row r="1674" spans="1:4" x14ac:dyDescent="0.25">
      <c r="A1674" s="5">
        <v>2000</v>
      </c>
      <c r="B1674" s="5" t="s">
        <v>8</v>
      </c>
      <c r="C1674" s="5" t="s">
        <v>32</v>
      </c>
      <c r="D1674" s="3">
        <v>70447</v>
      </c>
    </row>
    <row r="1675" spans="1:4" x14ac:dyDescent="0.25">
      <c r="A1675" s="5">
        <v>2000</v>
      </c>
      <c r="B1675" s="5" t="s">
        <v>9</v>
      </c>
      <c r="C1675" s="5" t="s">
        <v>32</v>
      </c>
      <c r="D1675" s="3">
        <v>72334</v>
      </c>
    </row>
    <row r="1676" spans="1:4" x14ac:dyDescent="0.25">
      <c r="A1676" s="5">
        <v>2000</v>
      </c>
      <c r="B1676" s="5" t="s">
        <v>10</v>
      </c>
      <c r="C1676" s="5" t="s">
        <v>32</v>
      </c>
      <c r="D1676" s="3">
        <v>68126</v>
      </c>
    </row>
    <row r="1677" spans="1:4" x14ac:dyDescent="0.25">
      <c r="A1677" s="5">
        <v>2000</v>
      </c>
      <c r="B1677" s="5" t="s">
        <v>11</v>
      </c>
      <c r="C1677" s="5" t="s">
        <v>32</v>
      </c>
      <c r="D1677" s="3">
        <v>68040</v>
      </c>
    </row>
    <row r="1678" spans="1:4" x14ac:dyDescent="0.25">
      <c r="A1678" s="5">
        <v>2001</v>
      </c>
      <c r="B1678" s="5" t="s">
        <v>12</v>
      </c>
      <c r="C1678" s="5" t="s">
        <v>32</v>
      </c>
      <c r="D1678" s="3">
        <v>62605</v>
      </c>
    </row>
    <row r="1679" spans="1:4" x14ac:dyDescent="0.25">
      <c r="A1679" s="5">
        <v>2001</v>
      </c>
      <c r="B1679" s="5" t="s">
        <v>13</v>
      </c>
      <c r="C1679" s="5" t="s">
        <v>32</v>
      </c>
      <c r="D1679" s="3">
        <v>60349</v>
      </c>
    </row>
    <row r="1680" spans="1:4" x14ac:dyDescent="0.25">
      <c r="A1680" s="5">
        <v>2001</v>
      </c>
      <c r="B1680" s="5" t="s">
        <v>14</v>
      </c>
      <c r="C1680" s="5" t="s">
        <v>32</v>
      </c>
      <c r="D1680" s="3">
        <v>69071</v>
      </c>
    </row>
    <row r="1681" spans="1:4" x14ac:dyDescent="0.25">
      <c r="A1681" s="5">
        <v>2001</v>
      </c>
      <c r="B1681" s="5" t="s">
        <v>15</v>
      </c>
      <c r="C1681" s="5" t="s">
        <v>32</v>
      </c>
      <c r="D1681" s="3">
        <v>67139</v>
      </c>
    </row>
    <row r="1682" spans="1:4" x14ac:dyDescent="0.25">
      <c r="A1682" s="5">
        <v>2001</v>
      </c>
      <c r="B1682" s="5" t="s">
        <v>4</v>
      </c>
      <c r="C1682" s="5" t="s">
        <v>32</v>
      </c>
      <c r="D1682" s="3">
        <v>71279</v>
      </c>
    </row>
    <row r="1683" spans="1:4" x14ac:dyDescent="0.25">
      <c r="A1683" s="5">
        <v>2001</v>
      </c>
      <c r="B1683" s="5" t="s">
        <v>5</v>
      </c>
      <c r="C1683" s="5" t="s">
        <v>32</v>
      </c>
      <c r="D1683" s="3">
        <v>67656</v>
      </c>
    </row>
    <row r="1684" spans="1:4" x14ac:dyDescent="0.25">
      <c r="A1684" s="5">
        <v>2001</v>
      </c>
      <c r="B1684" s="5" t="s">
        <v>6</v>
      </c>
      <c r="C1684" s="5" t="s">
        <v>32</v>
      </c>
      <c r="D1684" s="3">
        <v>66402</v>
      </c>
    </row>
    <row r="1685" spans="1:4" x14ac:dyDescent="0.25">
      <c r="A1685" s="5">
        <v>2001</v>
      </c>
      <c r="B1685" s="5" t="s">
        <v>7</v>
      </c>
      <c r="C1685" s="5" t="s">
        <v>32</v>
      </c>
      <c r="D1685" s="3">
        <v>69598</v>
      </c>
    </row>
    <row r="1686" spans="1:4" x14ac:dyDescent="0.25">
      <c r="A1686" s="5">
        <v>2001</v>
      </c>
      <c r="B1686" s="5" t="s">
        <v>8</v>
      </c>
      <c r="C1686" s="5" t="s">
        <v>32</v>
      </c>
      <c r="D1686" s="3">
        <v>67659</v>
      </c>
    </row>
    <row r="1687" spans="1:4" x14ac:dyDescent="0.25">
      <c r="A1687" s="5">
        <v>2001</v>
      </c>
      <c r="B1687" s="5" t="s">
        <v>9</v>
      </c>
      <c r="C1687" s="5" t="s">
        <v>32</v>
      </c>
      <c r="D1687" s="3">
        <v>68075</v>
      </c>
    </row>
    <row r="1688" spans="1:4" x14ac:dyDescent="0.25">
      <c r="A1688" s="5">
        <v>2001</v>
      </c>
      <c r="B1688" s="5" t="s">
        <v>10</v>
      </c>
      <c r="C1688" s="5" t="s">
        <v>32</v>
      </c>
      <c r="D1688" s="3">
        <v>70202</v>
      </c>
    </row>
    <row r="1689" spans="1:4" x14ac:dyDescent="0.25">
      <c r="A1689" s="5">
        <v>2001</v>
      </c>
      <c r="B1689" s="5" t="s">
        <v>11</v>
      </c>
      <c r="C1689" s="5" t="s">
        <v>32</v>
      </c>
      <c r="D1689" s="3">
        <v>56278</v>
      </c>
    </row>
    <row r="1690" spans="1:4" x14ac:dyDescent="0.25">
      <c r="A1690" s="5">
        <v>2002</v>
      </c>
      <c r="B1690" s="5" t="s">
        <v>12</v>
      </c>
      <c r="C1690" s="5" t="s">
        <v>32</v>
      </c>
      <c r="D1690" s="3">
        <v>53976</v>
      </c>
    </row>
    <row r="1691" spans="1:4" x14ac:dyDescent="0.25">
      <c r="A1691" s="5">
        <v>2002</v>
      </c>
      <c r="B1691" s="5" t="s">
        <v>13</v>
      </c>
      <c r="C1691" s="5" t="s">
        <v>32</v>
      </c>
      <c r="D1691" s="3">
        <v>48631</v>
      </c>
    </row>
    <row r="1692" spans="1:4" x14ac:dyDescent="0.25">
      <c r="A1692" s="5">
        <v>2002</v>
      </c>
      <c r="B1692" s="5" t="s">
        <v>14</v>
      </c>
      <c r="C1692" s="5" t="s">
        <v>32</v>
      </c>
      <c r="D1692" s="3">
        <v>51920</v>
      </c>
    </row>
    <row r="1693" spans="1:4" x14ac:dyDescent="0.25">
      <c r="A1693" s="5">
        <v>2002</v>
      </c>
      <c r="B1693" s="5" t="s">
        <v>15</v>
      </c>
      <c r="C1693" s="5" t="s">
        <v>32</v>
      </c>
      <c r="D1693" s="3">
        <v>52768</v>
      </c>
    </row>
    <row r="1694" spans="1:4" x14ac:dyDescent="0.25">
      <c r="A1694" s="5">
        <v>2002</v>
      </c>
      <c r="B1694" s="5" t="s">
        <v>4</v>
      </c>
      <c r="C1694" s="5" t="s">
        <v>32</v>
      </c>
      <c r="D1694" s="3">
        <v>56119</v>
      </c>
    </row>
    <row r="1695" spans="1:4" x14ac:dyDescent="0.25">
      <c r="A1695" s="5">
        <v>2002</v>
      </c>
      <c r="B1695" s="5" t="s">
        <v>5</v>
      </c>
      <c r="C1695" s="5" t="s">
        <v>32</v>
      </c>
      <c r="D1695" s="3">
        <v>50868</v>
      </c>
    </row>
    <row r="1696" spans="1:4" x14ac:dyDescent="0.25">
      <c r="A1696" s="5">
        <v>2002</v>
      </c>
      <c r="B1696" s="5" t="s">
        <v>6</v>
      </c>
      <c r="C1696" s="5" t="s">
        <v>32</v>
      </c>
      <c r="D1696" s="3">
        <v>54314</v>
      </c>
    </row>
    <row r="1697" spans="1:4" x14ac:dyDescent="0.25">
      <c r="A1697" s="5">
        <v>2002</v>
      </c>
      <c r="B1697" s="5" t="s">
        <v>7</v>
      </c>
      <c r="C1697" s="5" t="s">
        <v>32</v>
      </c>
      <c r="D1697" s="3">
        <v>56817</v>
      </c>
    </row>
    <row r="1698" spans="1:4" x14ac:dyDescent="0.25">
      <c r="A1698" s="5">
        <v>2002</v>
      </c>
      <c r="B1698" s="5" t="s">
        <v>8</v>
      </c>
      <c r="C1698" s="5" t="s">
        <v>32</v>
      </c>
      <c r="D1698" s="3">
        <v>57158</v>
      </c>
    </row>
    <row r="1699" spans="1:4" x14ac:dyDescent="0.25">
      <c r="A1699" s="5">
        <v>2002</v>
      </c>
      <c r="B1699" s="5" t="s">
        <v>9</v>
      </c>
      <c r="C1699" s="5" t="s">
        <v>32</v>
      </c>
      <c r="D1699" s="3">
        <v>60278</v>
      </c>
    </row>
    <row r="1700" spans="1:4" x14ac:dyDescent="0.25">
      <c r="A1700" s="5">
        <v>2002</v>
      </c>
      <c r="B1700" s="5" t="s">
        <v>10</v>
      </c>
      <c r="C1700" s="5" t="s">
        <v>32</v>
      </c>
      <c r="D1700" s="3">
        <v>59506</v>
      </c>
    </row>
    <row r="1701" spans="1:4" x14ac:dyDescent="0.25">
      <c r="A1701" s="5">
        <v>2002</v>
      </c>
      <c r="B1701" s="5" t="s">
        <v>11</v>
      </c>
      <c r="C1701" s="5" t="s">
        <v>32</v>
      </c>
      <c r="D1701" s="3">
        <v>54929</v>
      </c>
    </row>
    <row r="1702" spans="1:4" x14ac:dyDescent="0.25">
      <c r="A1702" s="5">
        <v>2003</v>
      </c>
      <c r="B1702" s="5" t="s">
        <v>12</v>
      </c>
      <c r="C1702" s="5" t="s">
        <v>32</v>
      </c>
      <c r="D1702" s="3">
        <v>51129</v>
      </c>
    </row>
    <row r="1703" spans="1:4" x14ac:dyDescent="0.25">
      <c r="A1703" s="5">
        <v>2003</v>
      </c>
      <c r="B1703" s="5" t="s">
        <v>13</v>
      </c>
      <c r="C1703" s="5" t="s">
        <v>32</v>
      </c>
      <c r="D1703" s="3">
        <v>49390</v>
      </c>
    </row>
    <row r="1704" spans="1:4" x14ac:dyDescent="0.25">
      <c r="A1704" s="5">
        <v>2003</v>
      </c>
      <c r="B1704" s="5" t="s">
        <v>14</v>
      </c>
      <c r="C1704" s="5" t="s">
        <v>32</v>
      </c>
      <c r="D1704" s="3">
        <v>57480</v>
      </c>
    </row>
    <row r="1705" spans="1:4" x14ac:dyDescent="0.25">
      <c r="A1705" s="5">
        <v>2003</v>
      </c>
      <c r="B1705" s="5" t="s">
        <v>15</v>
      </c>
      <c r="C1705" s="5" t="s">
        <v>32</v>
      </c>
      <c r="D1705" s="3">
        <v>60696</v>
      </c>
    </row>
    <row r="1706" spans="1:4" x14ac:dyDescent="0.25">
      <c r="A1706" s="5">
        <v>2003</v>
      </c>
      <c r="B1706" s="5" t="s">
        <v>4</v>
      </c>
      <c r="C1706" s="5" t="s">
        <v>32</v>
      </c>
      <c r="D1706" s="3">
        <v>62796</v>
      </c>
    </row>
    <row r="1707" spans="1:4" x14ac:dyDescent="0.25">
      <c r="A1707" s="5">
        <v>2003</v>
      </c>
      <c r="B1707" s="5" t="s">
        <v>5</v>
      </c>
      <c r="C1707" s="5" t="s">
        <v>32</v>
      </c>
      <c r="D1707" s="3">
        <v>60305</v>
      </c>
    </row>
    <row r="1708" spans="1:4" x14ac:dyDescent="0.25">
      <c r="A1708" s="5">
        <v>2003</v>
      </c>
      <c r="B1708" s="5" t="s">
        <v>6</v>
      </c>
      <c r="C1708" s="5" t="s">
        <v>32</v>
      </c>
      <c r="D1708" s="3">
        <v>61937</v>
      </c>
    </row>
    <row r="1709" spans="1:4" x14ac:dyDescent="0.25">
      <c r="A1709" s="5">
        <v>2003</v>
      </c>
      <c r="B1709" s="5" t="s">
        <v>7</v>
      </c>
      <c r="C1709" s="5" t="s">
        <v>32</v>
      </c>
      <c r="D1709" s="3">
        <v>63191</v>
      </c>
    </row>
    <row r="1710" spans="1:4" x14ac:dyDescent="0.25">
      <c r="A1710" s="5">
        <v>2003</v>
      </c>
      <c r="B1710" s="5" t="s">
        <v>8</v>
      </c>
      <c r="C1710" s="5" t="s">
        <v>32</v>
      </c>
      <c r="D1710" s="3">
        <v>63026</v>
      </c>
    </row>
    <row r="1711" spans="1:4" x14ac:dyDescent="0.25">
      <c r="A1711" s="5">
        <v>2003</v>
      </c>
      <c r="B1711" s="5" t="s">
        <v>9</v>
      </c>
      <c r="C1711" s="5" t="s">
        <v>32</v>
      </c>
      <c r="D1711" s="3">
        <v>68408</v>
      </c>
    </row>
    <row r="1712" spans="1:4" x14ac:dyDescent="0.25">
      <c r="A1712" s="5">
        <v>2003</v>
      </c>
      <c r="B1712" s="5" t="s">
        <v>10</v>
      </c>
      <c r="C1712" s="5" t="s">
        <v>32</v>
      </c>
      <c r="D1712" s="3">
        <v>65301</v>
      </c>
    </row>
    <row r="1713" spans="1:4" x14ac:dyDescent="0.25">
      <c r="A1713" s="5">
        <v>2003</v>
      </c>
      <c r="B1713" s="5" t="s">
        <v>11</v>
      </c>
      <c r="C1713" s="5" t="s">
        <v>32</v>
      </c>
      <c r="D1713" s="3">
        <v>62016</v>
      </c>
    </row>
    <row r="1714" spans="1:4" x14ac:dyDescent="0.25">
      <c r="A1714" s="5">
        <v>2004</v>
      </c>
      <c r="B1714" s="5" t="s">
        <v>12</v>
      </c>
      <c r="C1714" s="5" t="s">
        <v>32</v>
      </c>
      <c r="D1714" s="3">
        <v>57625</v>
      </c>
    </row>
    <row r="1715" spans="1:4" x14ac:dyDescent="0.25">
      <c r="A1715" s="5">
        <v>2004</v>
      </c>
      <c r="B1715" s="5" t="s">
        <v>13</v>
      </c>
      <c r="C1715" s="5" t="s">
        <v>32</v>
      </c>
      <c r="D1715" s="3">
        <v>58445</v>
      </c>
    </row>
    <row r="1716" spans="1:4" x14ac:dyDescent="0.25">
      <c r="A1716" s="5">
        <v>2004</v>
      </c>
      <c r="B1716" s="5" t="s">
        <v>14</v>
      </c>
      <c r="C1716" s="5" t="s">
        <v>32</v>
      </c>
      <c r="D1716" s="3">
        <v>68819</v>
      </c>
    </row>
    <row r="1717" spans="1:4" x14ac:dyDescent="0.25">
      <c r="A1717" s="5">
        <v>2004</v>
      </c>
      <c r="B1717" s="5" t="s">
        <v>15</v>
      </c>
      <c r="C1717" s="5" t="s">
        <v>32</v>
      </c>
      <c r="D1717" s="3">
        <v>64146</v>
      </c>
    </row>
    <row r="1718" spans="1:4" x14ac:dyDescent="0.25">
      <c r="A1718" s="5">
        <v>2004</v>
      </c>
      <c r="B1718" s="5" t="s">
        <v>4</v>
      </c>
      <c r="C1718" s="5" t="s">
        <v>32</v>
      </c>
      <c r="D1718" s="3">
        <v>67115</v>
      </c>
    </row>
    <row r="1719" spans="1:4" x14ac:dyDescent="0.25">
      <c r="A1719" s="5">
        <v>2004</v>
      </c>
      <c r="B1719" s="5" t="s">
        <v>5</v>
      </c>
      <c r="C1719" s="5" t="s">
        <v>32</v>
      </c>
      <c r="D1719" s="3">
        <v>67129</v>
      </c>
    </row>
    <row r="1720" spans="1:4" x14ac:dyDescent="0.25">
      <c r="A1720" s="5">
        <v>2004</v>
      </c>
      <c r="B1720" s="5" t="s">
        <v>6</v>
      </c>
      <c r="C1720" s="5" t="s">
        <v>32</v>
      </c>
      <c r="D1720" s="3">
        <v>68847</v>
      </c>
    </row>
    <row r="1721" spans="1:4" x14ac:dyDescent="0.25">
      <c r="A1721" s="5">
        <v>2004</v>
      </c>
      <c r="B1721" s="5" t="s">
        <v>7</v>
      </c>
      <c r="C1721" s="5" t="s">
        <v>32</v>
      </c>
      <c r="D1721" s="3">
        <v>67684</v>
      </c>
    </row>
    <row r="1722" spans="1:4" x14ac:dyDescent="0.25">
      <c r="A1722" s="5">
        <v>2004</v>
      </c>
      <c r="B1722" s="5" t="s">
        <v>8</v>
      </c>
      <c r="C1722" s="5" t="s">
        <v>32</v>
      </c>
      <c r="D1722" s="3">
        <v>69676</v>
      </c>
    </row>
    <row r="1723" spans="1:4" x14ac:dyDescent="0.25">
      <c r="A1723" s="5">
        <v>2004</v>
      </c>
      <c r="B1723" s="5" t="s">
        <v>9</v>
      </c>
      <c r="C1723" s="5" t="s">
        <v>32</v>
      </c>
      <c r="D1723" s="3">
        <v>69549</v>
      </c>
    </row>
    <row r="1724" spans="1:4" x14ac:dyDescent="0.25">
      <c r="A1724" s="5">
        <v>2004</v>
      </c>
      <c r="B1724" s="5" t="s">
        <v>10</v>
      </c>
      <c r="C1724" s="5" t="s">
        <v>32</v>
      </c>
      <c r="D1724" s="3">
        <v>67647</v>
      </c>
    </row>
    <row r="1725" spans="1:4" x14ac:dyDescent="0.25">
      <c r="A1725" s="5">
        <v>2004</v>
      </c>
      <c r="B1725" s="5" t="s">
        <v>11</v>
      </c>
      <c r="C1725" s="5" t="s">
        <v>32</v>
      </c>
      <c r="D1725" s="3">
        <v>69301</v>
      </c>
    </row>
    <row r="1726" spans="1:4" x14ac:dyDescent="0.25">
      <c r="A1726" s="5">
        <v>2005</v>
      </c>
      <c r="B1726" s="5" t="s">
        <v>12</v>
      </c>
      <c r="C1726" s="5" t="s">
        <v>32</v>
      </c>
      <c r="D1726" s="3">
        <v>59457</v>
      </c>
    </row>
    <row r="1727" spans="1:4" x14ac:dyDescent="0.25">
      <c r="A1727" s="5">
        <v>2005</v>
      </c>
      <c r="B1727" s="5" t="s">
        <v>13</v>
      </c>
      <c r="C1727" s="5" t="s">
        <v>32</v>
      </c>
      <c r="D1727" s="3">
        <v>59487</v>
      </c>
    </row>
    <row r="1728" spans="1:4" x14ac:dyDescent="0.25">
      <c r="A1728" s="5">
        <v>2005</v>
      </c>
      <c r="B1728" s="5" t="s">
        <v>14</v>
      </c>
      <c r="C1728" s="5" t="s">
        <v>32</v>
      </c>
      <c r="D1728" s="3">
        <v>67884</v>
      </c>
    </row>
    <row r="1729" spans="1:4" x14ac:dyDescent="0.25">
      <c r="A1729" s="5">
        <v>2005</v>
      </c>
      <c r="B1729" s="5" t="s">
        <v>15</v>
      </c>
      <c r="C1729" s="5" t="s">
        <v>32</v>
      </c>
      <c r="D1729" s="3">
        <v>70918</v>
      </c>
    </row>
    <row r="1730" spans="1:4" x14ac:dyDescent="0.25">
      <c r="A1730" s="5">
        <v>2005</v>
      </c>
      <c r="B1730" s="5" t="s">
        <v>4</v>
      </c>
      <c r="C1730" s="5" t="s">
        <v>32</v>
      </c>
      <c r="D1730" s="3">
        <v>72341</v>
      </c>
    </row>
    <row r="1731" spans="1:4" x14ac:dyDescent="0.25">
      <c r="A1731" s="5">
        <v>2005</v>
      </c>
      <c r="B1731" s="5" t="s">
        <v>5</v>
      </c>
      <c r="C1731" s="5" t="s">
        <v>32</v>
      </c>
      <c r="D1731" s="3">
        <v>65707</v>
      </c>
    </row>
    <row r="1732" spans="1:4" x14ac:dyDescent="0.25">
      <c r="A1732" s="5">
        <v>2005</v>
      </c>
      <c r="B1732" s="5" t="s">
        <v>6</v>
      </c>
      <c r="C1732" s="5" t="s">
        <v>32</v>
      </c>
      <c r="D1732" s="3">
        <v>73181</v>
      </c>
    </row>
    <row r="1733" spans="1:4" x14ac:dyDescent="0.25">
      <c r="A1733" s="5">
        <v>2005</v>
      </c>
      <c r="B1733" s="5" t="s">
        <v>7</v>
      </c>
      <c r="C1733" s="5" t="s">
        <v>32</v>
      </c>
      <c r="D1733" s="3">
        <v>70585</v>
      </c>
    </row>
    <row r="1734" spans="1:4" x14ac:dyDescent="0.25">
      <c r="A1734" s="5">
        <v>2005</v>
      </c>
      <c r="B1734" s="5" t="s">
        <v>8</v>
      </c>
      <c r="C1734" s="5" t="s">
        <v>32</v>
      </c>
      <c r="D1734" s="3">
        <v>74886</v>
      </c>
    </row>
    <row r="1735" spans="1:4" x14ac:dyDescent="0.25">
      <c r="A1735" s="5">
        <v>2005</v>
      </c>
      <c r="B1735" s="5" t="s">
        <v>9</v>
      </c>
      <c r="C1735" s="5" t="s">
        <v>32</v>
      </c>
      <c r="D1735" s="3">
        <v>73930</v>
      </c>
    </row>
    <row r="1736" spans="1:4" x14ac:dyDescent="0.25">
      <c r="A1736" s="5">
        <v>2005</v>
      </c>
      <c r="B1736" s="5" t="s">
        <v>10</v>
      </c>
      <c r="C1736" s="5" t="s">
        <v>32</v>
      </c>
      <c r="D1736" s="3">
        <v>75793</v>
      </c>
    </row>
    <row r="1737" spans="1:4" x14ac:dyDescent="0.25">
      <c r="A1737" s="5">
        <v>2005</v>
      </c>
      <c r="B1737" s="5" t="s">
        <v>11</v>
      </c>
      <c r="C1737" s="5" t="s">
        <v>32</v>
      </c>
      <c r="D1737" s="3">
        <v>77255</v>
      </c>
    </row>
    <row r="1738" spans="1:4" x14ac:dyDescent="0.25">
      <c r="A1738" s="5">
        <v>2006</v>
      </c>
      <c r="B1738" s="5" t="s">
        <v>12</v>
      </c>
      <c r="C1738" s="5" t="s">
        <v>32</v>
      </c>
      <c r="D1738" s="3">
        <v>65340</v>
      </c>
    </row>
    <row r="1739" spans="1:4" x14ac:dyDescent="0.25">
      <c r="A1739" s="5">
        <v>2006</v>
      </c>
      <c r="B1739" s="5" t="s">
        <v>13</v>
      </c>
      <c r="C1739" s="5" t="s">
        <v>32</v>
      </c>
      <c r="D1739" s="3">
        <v>67879</v>
      </c>
    </row>
    <row r="1740" spans="1:4" x14ac:dyDescent="0.25">
      <c r="A1740" s="5">
        <v>2006</v>
      </c>
      <c r="B1740" s="5" t="s">
        <v>14</v>
      </c>
      <c r="C1740" s="5" t="s">
        <v>32</v>
      </c>
      <c r="D1740" s="3">
        <v>78481</v>
      </c>
    </row>
    <row r="1741" spans="1:4" x14ac:dyDescent="0.25">
      <c r="A1741" s="5">
        <v>2006</v>
      </c>
      <c r="B1741" s="5" t="s">
        <v>15</v>
      </c>
      <c r="C1741" s="5" t="s">
        <v>32</v>
      </c>
      <c r="D1741" s="3">
        <v>76586</v>
      </c>
    </row>
    <row r="1742" spans="1:4" x14ac:dyDescent="0.25">
      <c r="A1742" s="5">
        <v>2006</v>
      </c>
      <c r="B1742" s="5" t="s">
        <v>4</v>
      </c>
      <c r="C1742" s="5" t="s">
        <v>32</v>
      </c>
      <c r="D1742" s="3">
        <v>79677</v>
      </c>
    </row>
    <row r="1743" spans="1:4" x14ac:dyDescent="0.25">
      <c r="A1743" s="5">
        <v>2006</v>
      </c>
      <c r="B1743" s="5" t="s">
        <v>5</v>
      </c>
      <c r="C1743" s="5" t="s">
        <v>32</v>
      </c>
      <c r="D1743" s="3">
        <v>75333</v>
      </c>
    </row>
    <row r="1744" spans="1:4" x14ac:dyDescent="0.25">
      <c r="A1744" s="5">
        <v>2006</v>
      </c>
      <c r="B1744" s="5" t="s">
        <v>6</v>
      </c>
      <c r="C1744" s="5" t="s">
        <v>32</v>
      </c>
      <c r="D1744" s="3">
        <v>75080</v>
      </c>
    </row>
    <row r="1745" spans="1:4" x14ac:dyDescent="0.25">
      <c r="A1745" s="5">
        <v>2006</v>
      </c>
      <c r="B1745" s="5" t="s">
        <v>7</v>
      </c>
      <c r="C1745" s="5" t="s">
        <v>32</v>
      </c>
      <c r="D1745" s="3">
        <v>77568</v>
      </c>
    </row>
    <row r="1746" spans="1:4" x14ac:dyDescent="0.25">
      <c r="A1746" s="5">
        <v>2006</v>
      </c>
      <c r="B1746" s="5" t="s">
        <v>8</v>
      </c>
      <c r="C1746" s="5" t="s">
        <v>32</v>
      </c>
      <c r="D1746" s="3">
        <v>79057</v>
      </c>
    </row>
    <row r="1747" spans="1:4" x14ac:dyDescent="0.25">
      <c r="A1747" s="5">
        <v>2006</v>
      </c>
      <c r="B1747" s="5" t="s">
        <v>9</v>
      </c>
      <c r="C1747" s="5" t="s">
        <v>32</v>
      </c>
      <c r="D1747" s="3">
        <v>79200</v>
      </c>
    </row>
    <row r="1748" spans="1:4" x14ac:dyDescent="0.25">
      <c r="A1748" s="5">
        <v>2006</v>
      </c>
      <c r="B1748" s="5" t="s">
        <v>10</v>
      </c>
      <c r="C1748" s="5" t="s">
        <v>32</v>
      </c>
      <c r="D1748" s="3">
        <v>83783</v>
      </c>
    </row>
    <row r="1749" spans="1:4" x14ac:dyDescent="0.25">
      <c r="A1749" s="5">
        <v>2006</v>
      </c>
      <c r="B1749" s="5" t="s">
        <v>11</v>
      </c>
      <c r="C1749" s="5" t="s">
        <v>32</v>
      </c>
      <c r="D1749" s="3">
        <v>77204</v>
      </c>
    </row>
    <row r="1750" spans="1:4" x14ac:dyDescent="0.25">
      <c r="A1750" s="5">
        <v>2007</v>
      </c>
      <c r="B1750" s="5" t="s">
        <v>12</v>
      </c>
      <c r="C1750" s="5" t="s">
        <v>32</v>
      </c>
      <c r="D1750" s="3">
        <v>67875</v>
      </c>
    </row>
    <row r="1751" spans="1:4" x14ac:dyDescent="0.25">
      <c r="A1751" s="5">
        <v>2007</v>
      </c>
      <c r="B1751" s="5" t="s">
        <v>13</v>
      </c>
      <c r="C1751" s="5" t="s">
        <v>32</v>
      </c>
      <c r="D1751" s="3">
        <v>66288</v>
      </c>
    </row>
    <row r="1752" spans="1:4" x14ac:dyDescent="0.25">
      <c r="A1752" s="5">
        <v>2007</v>
      </c>
      <c r="B1752" s="5" t="s">
        <v>14</v>
      </c>
      <c r="C1752" s="5" t="s">
        <v>32</v>
      </c>
      <c r="D1752" s="3">
        <v>80645</v>
      </c>
    </row>
    <row r="1753" spans="1:4" x14ac:dyDescent="0.25">
      <c r="A1753" s="5">
        <v>2007</v>
      </c>
      <c r="B1753" s="5" t="s">
        <v>15</v>
      </c>
      <c r="C1753" s="5" t="s">
        <v>32</v>
      </c>
      <c r="D1753" s="3">
        <v>72405</v>
      </c>
    </row>
    <row r="1754" spans="1:4" x14ac:dyDescent="0.25">
      <c r="A1754" s="5">
        <v>2007</v>
      </c>
      <c r="B1754" s="5" t="s">
        <v>4</v>
      </c>
      <c r="C1754" s="5" t="s">
        <v>32</v>
      </c>
      <c r="D1754" s="3">
        <v>79906</v>
      </c>
    </row>
    <row r="1755" spans="1:4" x14ac:dyDescent="0.25">
      <c r="A1755" s="5">
        <v>2007</v>
      </c>
      <c r="B1755" s="5" t="s">
        <v>5</v>
      </c>
      <c r="C1755" s="5" t="s">
        <v>32</v>
      </c>
      <c r="D1755" s="3">
        <v>78357</v>
      </c>
    </row>
    <row r="1756" spans="1:4" x14ac:dyDescent="0.25">
      <c r="A1756" s="5">
        <v>2007</v>
      </c>
      <c r="B1756" s="5" t="s">
        <v>6</v>
      </c>
      <c r="C1756" s="5" t="s">
        <v>32</v>
      </c>
      <c r="D1756" s="3">
        <v>79761</v>
      </c>
    </row>
    <row r="1757" spans="1:4" x14ac:dyDescent="0.25">
      <c r="A1757" s="5">
        <v>2007</v>
      </c>
      <c r="B1757" s="5" t="s">
        <v>7</v>
      </c>
      <c r="C1757" s="5" t="s">
        <v>32</v>
      </c>
      <c r="D1757" s="3">
        <v>83469</v>
      </c>
    </row>
    <row r="1758" spans="1:4" x14ac:dyDescent="0.25">
      <c r="A1758" s="5">
        <v>2007</v>
      </c>
      <c r="B1758" s="5" t="s">
        <v>8</v>
      </c>
      <c r="C1758" s="5" t="s">
        <v>32</v>
      </c>
      <c r="D1758" s="3">
        <v>82320</v>
      </c>
    </row>
    <row r="1759" spans="1:4" x14ac:dyDescent="0.25">
      <c r="A1759" s="5">
        <v>2007</v>
      </c>
      <c r="B1759" s="5" t="s">
        <v>9</v>
      </c>
      <c r="C1759" s="5" t="s">
        <v>32</v>
      </c>
      <c r="D1759" s="3">
        <v>85337</v>
      </c>
    </row>
    <row r="1760" spans="1:4" x14ac:dyDescent="0.25">
      <c r="A1760" s="5">
        <v>2007</v>
      </c>
      <c r="B1760" s="5" t="s">
        <v>10</v>
      </c>
      <c r="C1760" s="5" t="s">
        <v>32</v>
      </c>
      <c r="D1760" s="3">
        <v>83679</v>
      </c>
    </row>
    <row r="1761" spans="1:4" x14ac:dyDescent="0.25">
      <c r="A1761" s="5">
        <v>2007</v>
      </c>
      <c r="B1761" s="5" t="s">
        <v>11</v>
      </c>
      <c r="C1761" s="5" t="s">
        <v>32</v>
      </c>
      <c r="D1761" s="3">
        <v>79294</v>
      </c>
    </row>
    <row r="1762" spans="1:4" x14ac:dyDescent="0.25">
      <c r="A1762" s="5">
        <v>2008</v>
      </c>
      <c r="B1762" s="5" t="s">
        <v>12</v>
      </c>
      <c r="C1762" s="5" t="s">
        <v>32</v>
      </c>
      <c r="D1762" s="3">
        <v>71107</v>
      </c>
    </row>
    <row r="1763" spans="1:4" x14ac:dyDescent="0.25">
      <c r="A1763" s="5">
        <v>2008</v>
      </c>
      <c r="B1763" s="5" t="s">
        <v>13</v>
      </c>
      <c r="C1763" s="5" t="s">
        <v>32</v>
      </c>
      <c r="D1763" s="3">
        <v>73504</v>
      </c>
    </row>
    <row r="1764" spans="1:4" x14ac:dyDescent="0.25">
      <c r="A1764" s="5">
        <v>2008</v>
      </c>
      <c r="B1764" s="5" t="s">
        <v>14</v>
      </c>
      <c r="C1764" s="5" t="s">
        <v>32</v>
      </c>
      <c r="D1764" s="3">
        <v>78489</v>
      </c>
    </row>
    <row r="1765" spans="1:4" x14ac:dyDescent="0.25">
      <c r="A1765" s="5">
        <v>2008</v>
      </c>
      <c r="B1765" s="5" t="s">
        <v>15</v>
      </c>
      <c r="C1765" s="5" t="s">
        <v>32</v>
      </c>
      <c r="D1765" s="3">
        <v>83691</v>
      </c>
    </row>
    <row r="1766" spans="1:4" x14ac:dyDescent="0.25">
      <c r="A1766" s="5">
        <v>2008</v>
      </c>
      <c r="B1766" s="5" t="s">
        <v>4</v>
      </c>
      <c r="C1766" s="5" t="s">
        <v>32</v>
      </c>
      <c r="D1766" s="3">
        <v>88331</v>
      </c>
    </row>
    <row r="1767" spans="1:4" x14ac:dyDescent="0.25">
      <c r="A1767" s="5">
        <v>2008</v>
      </c>
      <c r="B1767" s="5" t="s">
        <v>5</v>
      </c>
      <c r="C1767" s="5" t="s">
        <v>32</v>
      </c>
      <c r="D1767" s="3">
        <v>81542</v>
      </c>
    </row>
    <row r="1768" spans="1:4" x14ac:dyDescent="0.25">
      <c r="A1768" s="5">
        <v>2008</v>
      </c>
      <c r="B1768" s="5" t="s">
        <v>6</v>
      </c>
      <c r="C1768" s="5" t="s">
        <v>32</v>
      </c>
      <c r="D1768" s="3">
        <v>84187</v>
      </c>
    </row>
    <row r="1769" spans="1:4" x14ac:dyDescent="0.25">
      <c r="A1769" s="5">
        <v>2008</v>
      </c>
      <c r="B1769" s="5" t="s">
        <v>7</v>
      </c>
      <c r="C1769" s="5" t="s">
        <v>32</v>
      </c>
      <c r="D1769" s="3">
        <v>83133</v>
      </c>
    </row>
    <row r="1770" spans="1:4" x14ac:dyDescent="0.25">
      <c r="A1770" s="5">
        <v>2008</v>
      </c>
      <c r="B1770" s="5" t="s">
        <v>8</v>
      </c>
      <c r="C1770" s="5" t="s">
        <v>32</v>
      </c>
      <c r="D1770" s="3">
        <v>82371</v>
      </c>
    </row>
    <row r="1771" spans="1:4" x14ac:dyDescent="0.25">
      <c r="A1771" s="5">
        <v>2008</v>
      </c>
      <c r="B1771" s="5" t="s">
        <v>9</v>
      </c>
      <c r="C1771" s="5" t="s">
        <v>32</v>
      </c>
      <c r="D1771" s="3">
        <v>81655</v>
      </c>
    </row>
    <row r="1772" spans="1:4" x14ac:dyDescent="0.25">
      <c r="A1772" s="5">
        <v>2008</v>
      </c>
      <c r="B1772" s="5" t="s">
        <v>10</v>
      </c>
      <c r="C1772" s="5" t="s">
        <v>32</v>
      </c>
      <c r="D1772" s="3">
        <v>81578</v>
      </c>
    </row>
    <row r="1773" spans="1:4" x14ac:dyDescent="0.25">
      <c r="A1773" s="5">
        <v>2008</v>
      </c>
      <c r="B1773" s="5" t="s">
        <v>11</v>
      </c>
      <c r="C1773" s="5" t="s">
        <v>32</v>
      </c>
      <c r="D1773" s="3">
        <v>77104</v>
      </c>
    </row>
    <row r="1774" spans="1:4" x14ac:dyDescent="0.25">
      <c r="A1774" s="5">
        <v>2009</v>
      </c>
      <c r="B1774" s="5" t="s">
        <v>12</v>
      </c>
      <c r="C1774" s="5" t="s">
        <v>32</v>
      </c>
      <c r="D1774" s="3">
        <v>72679</v>
      </c>
    </row>
    <row r="1775" spans="1:4" x14ac:dyDescent="0.25">
      <c r="A1775" s="5">
        <v>2009</v>
      </c>
      <c r="B1775" s="5" t="s">
        <v>13</v>
      </c>
      <c r="C1775" s="5" t="s">
        <v>32</v>
      </c>
      <c r="D1775" s="3">
        <v>69967</v>
      </c>
    </row>
    <row r="1776" spans="1:4" x14ac:dyDescent="0.25">
      <c r="A1776" s="5">
        <v>2009</v>
      </c>
      <c r="B1776" s="5" t="s">
        <v>14</v>
      </c>
      <c r="C1776" s="5" t="s">
        <v>32</v>
      </c>
      <c r="D1776" s="3">
        <v>79392</v>
      </c>
    </row>
    <row r="1777" spans="1:4" x14ac:dyDescent="0.25">
      <c r="A1777" s="5">
        <v>2009</v>
      </c>
      <c r="B1777" s="5" t="s">
        <v>15</v>
      </c>
      <c r="C1777" s="5" t="s">
        <v>32</v>
      </c>
      <c r="D1777" s="3">
        <v>78721</v>
      </c>
    </row>
    <row r="1778" spans="1:4" x14ac:dyDescent="0.25">
      <c r="A1778" s="5">
        <v>2009</v>
      </c>
      <c r="B1778" s="5" t="s">
        <v>4</v>
      </c>
      <c r="C1778" s="5" t="s">
        <v>32</v>
      </c>
      <c r="D1778" s="3">
        <v>79446</v>
      </c>
    </row>
    <row r="1779" spans="1:4" x14ac:dyDescent="0.25">
      <c r="A1779" s="5">
        <v>2009</v>
      </c>
      <c r="B1779" s="5" t="s">
        <v>5</v>
      </c>
      <c r="C1779" s="5" t="s">
        <v>32</v>
      </c>
      <c r="D1779" s="3">
        <v>75078</v>
      </c>
    </row>
    <row r="1780" spans="1:4" x14ac:dyDescent="0.25">
      <c r="A1780" s="5">
        <v>2009</v>
      </c>
      <c r="B1780" s="5" t="s">
        <v>6</v>
      </c>
      <c r="C1780" s="5" t="s">
        <v>32</v>
      </c>
      <c r="D1780" s="3">
        <v>68267</v>
      </c>
    </row>
    <row r="1781" spans="1:4" x14ac:dyDescent="0.25">
      <c r="A1781" s="5">
        <v>2009</v>
      </c>
      <c r="B1781" s="5" t="s">
        <v>7</v>
      </c>
      <c r="C1781" s="5" t="s">
        <v>32</v>
      </c>
      <c r="D1781" s="3">
        <v>76603</v>
      </c>
    </row>
    <row r="1782" spans="1:4" x14ac:dyDescent="0.25">
      <c r="A1782" s="5">
        <v>2009</v>
      </c>
      <c r="B1782" s="5" t="s">
        <v>8</v>
      </c>
      <c r="C1782" s="5" t="s">
        <v>32</v>
      </c>
      <c r="D1782" s="3">
        <v>75706</v>
      </c>
    </row>
    <row r="1783" spans="1:4" x14ac:dyDescent="0.25">
      <c r="A1783" s="5">
        <v>2009</v>
      </c>
      <c r="B1783" s="5" t="s">
        <v>9</v>
      </c>
      <c r="C1783" s="5" t="s">
        <v>32</v>
      </c>
      <c r="D1783" s="3">
        <v>74531</v>
      </c>
    </row>
    <row r="1784" spans="1:4" x14ac:dyDescent="0.25">
      <c r="A1784" s="5">
        <v>2009</v>
      </c>
      <c r="B1784" s="5" t="s">
        <v>10</v>
      </c>
      <c r="C1784" s="5" t="s">
        <v>32</v>
      </c>
      <c r="D1784" s="3">
        <v>74422</v>
      </c>
    </row>
    <row r="1785" spans="1:4" x14ac:dyDescent="0.25">
      <c r="A1785" s="5">
        <v>2009</v>
      </c>
      <c r="B1785" s="5" t="s">
        <v>11</v>
      </c>
      <c r="C1785" s="5" t="s">
        <v>32</v>
      </c>
      <c r="D1785" s="3">
        <v>71025</v>
      </c>
    </row>
    <row r="1786" spans="1:4" x14ac:dyDescent="0.25">
      <c r="A1786" s="5">
        <v>2010</v>
      </c>
      <c r="B1786" s="5" t="s">
        <v>12</v>
      </c>
      <c r="C1786" s="5" t="s">
        <v>32</v>
      </c>
      <c r="D1786" s="3">
        <v>60875</v>
      </c>
    </row>
    <row r="1787" spans="1:4" x14ac:dyDescent="0.25">
      <c r="A1787" s="5">
        <v>2010</v>
      </c>
      <c r="B1787" s="5" t="s">
        <v>13</v>
      </c>
      <c r="C1787" s="5" t="s">
        <v>32</v>
      </c>
      <c r="D1787" s="3">
        <v>63726</v>
      </c>
    </row>
    <row r="1788" spans="1:4" x14ac:dyDescent="0.25">
      <c r="A1788" s="5">
        <v>2010</v>
      </c>
      <c r="B1788" s="5" t="s">
        <v>14</v>
      </c>
      <c r="C1788" s="5" t="s">
        <v>32</v>
      </c>
      <c r="D1788" s="3">
        <v>84406</v>
      </c>
    </row>
    <row r="1789" spans="1:4" x14ac:dyDescent="0.25">
      <c r="A1789" s="5">
        <v>2010</v>
      </c>
      <c r="B1789" s="5" t="s">
        <v>15</v>
      </c>
      <c r="C1789" s="5" t="s">
        <v>32</v>
      </c>
      <c r="D1789" s="3">
        <v>79791</v>
      </c>
    </row>
    <row r="1790" spans="1:4" x14ac:dyDescent="0.25">
      <c r="A1790" s="5">
        <v>2010</v>
      </c>
      <c r="B1790" s="5" t="s">
        <v>4</v>
      </c>
      <c r="C1790" s="5" t="s">
        <v>32</v>
      </c>
      <c r="D1790" s="3">
        <v>73582</v>
      </c>
    </row>
    <row r="1791" spans="1:4" x14ac:dyDescent="0.25">
      <c r="A1791" s="5">
        <v>2010</v>
      </c>
      <c r="B1791" s="5" t="s">
        <v>5</v>
      </c>
      <c r="C1791" s="5" t="s">
        <v>32</v>
      </c>
      <c r="D1791" s="3">
        <v>76590</v>
      </c>
    </row>
    <row r="1792" spans="1:4" x14ac:dyDescent="0.25">
      <c r="A1792" s="5">
        <v>2010</v>
      </c>
      <c r="B1792" s="5" t="s">
        <v>6</v>
      </c>
      <c r="C1792" s="5" t="s">
        <v>32</v>
      </c>
      <c r="D1792" s="3">
        <v>75471</v>
      </c>
    </row>
    <row r="1793" spans="1:4" x14ac:dyDescent="0.25">
      <c r="A1793" s="5">
        <v>2010</v>
      </c>
      <c r="B1793" s="5" t="s">
        <v>7</v>
      </c>
      <c r="C1793" s="5" t="s">
        <v>32</v>
      </c>
      <c r="D1793" s="3">
        <v>81781</v>
      </c>
    </row>
    <row r="1794" spans="1:4" x14ac:dyDescent="0.25">
      <c r="A1794" s="5">
        <v>2010</v>
      </c>
      <c r="B1794" s="5" t="s">
        <v>8</v>
      </c>
      <c r="C1794" s="5" t="s">
        <v>32</v>
      </c>
      <c r="D1794" s="3">
        <v>83844</v>
      </c>
    </row>
    <row r="1795" spans="1:4" x14ac:dyDescent="0.25">
      <c r="A1795" s="5">
        <v>2010</v>
      </c>
      <c r="B1795" s="5" t="s">
        <v>9</v>
      </c>
      <c r="C1795" s="5" t="s">
        <v>32</v>
      </c>
      <c r="D1795" s="3">
        <v>78479</v>
      </c>
    </row>
    <row r="1796" spans="1:4" x14ac:dyDescent="0.25">
      <c r="A1796" s="5">
        <v>2010</v>
      </c>
      <c r="B1796" s="5" t="s">
        <v>10</v>
      </c>
      <c r="C1796" s="5" t="s">
        <v>32</v>
      </c>
      <c r="D1796" s="3">
        <v>73544</v>
      </c>
    </row>
    <row r="1797" spans="1:4" x14ac:dyDescent="0.25">
      <c r="A1797" s="5">
        <v>2010</v>
      </c>
      <c r="B1797" s="5" t="s">
        <v>11</v>
      </c>
      <c r="C1797" s="5" t="s">
        <v>32</v>
      </c>
      <c r="D1797" s="3">
        <v>71663</v>
      </c>
    </row>
    <row r="1798" spans="1:4" x14ac:dyDescent="0.25">
      <c r="A1798" s="5">
        <v>2011</v>
      </c>
      <c r="B1798" s="5" t="s">
        <v>12</v>
      </c>
      <c r="C1798" s="5" t="s">
        <v>32</v>
      </c>
      <c r="D1798" s="3">
        <v>60408</v>
      </c>
    </row>
    <row r="1799" spans="1:4" x14ac:dyDescent="0.25">
      <c r="A1799" s="5">
        <v>2011</v>
      </c>
      <c r="B1799" s="5" t="s">
        <v>13</v>
      </c>
      <c r="C1799" s="5" t="s">
        <v>32</v>
      </c>
      <c r="D1799" s="3">
        <v>61216</v>
      </c>
    </row>
    <row r="1800" spans="1:4" x14ac:dyDescent="0.25">
      <c r="A1800" s="5">
        <v>2011</v>
      </c>
      <c r="B1800" s="5" t="s">
        <v>14</v>
      </c>
      <c r="C1800" s="5" t="s">
        <v>32</v>
      </c>
      <c r="D1800" s="3">
        <v>65133</v>
      </c>
    </row>
    <row r="1801" spans="1:4" x14ac:dyDescent="0.25">
      <c r="A1801" s="5">
        <v>2011</v>
      </c>
      <c r="B1801" s="5" t="s">
        <v>15</v>
      </c>
      <c r="C1801" s="5" t="s">
        <v>32</v>
      </c>
      <c r="D1801" s="3">
        <v>58564</v>
      </c>
    </row>
    <row r="1802" spans="1:4" x14ac:dyDescent="0.25">
      <c r="A1802" s="5">
        <v>2011</v>
      </c>
      <c r="B1802" s="5" t="s">
        <v>4</v>
      </c>
      <c r="C1802" s="5" t="s">
        <v>32</v>
      </c>
      <c r="D1802" s="3">
        <v>60926</v>
      </c>
    </row>
    <row r="1803" spans="1:4" x14ac:dyDescent="0.25">
      <c r="A1803" s="5">
        <v>2011</v>
      </c>
      <c r="B1803" s="5" t="s">
        <v>5</v>
      </c>
      <c r="C1803" s="5" t="s">
        <v>32</v>
      </c>
      <c r="D1803" s="3">
        <v>61301</v>
      </c>
    </row>
    <row r="1804" spans="1:4" x14ac:dyDescent="0.25">
      <c r="A1804" s="5">
        <v>2011</v>
      </c>
      <c r="B1804" s="5" t="s">
        <v>6</v>
      </c>
      <c r="C1804" s="5" t="s">
        <v>32</v>
      </c>
      <c r="D1804" s="3">
        <v>58279</v>
      </c>
    </row>
    <row r="1805" spans="1:4" x14ac:dyDescent="0.25">
      <c r="A1805" s="5">
        <v>2011</v>
      </c>
      <c r="B1805" s="5" t="s">
        <v>7</v>
      </c>
      <c r="C1805" s="5" t="s">
        <v>32</v>
      </c>
      <c r="D1805" s="3">
        <v>61483</v>
      </c>
    </row>
    <row r="1806" spans="1:4" x14ac:dyDescent="0.25">
      <c r="A1806" s="5">
        <v>2011</v>
      </c>
      <c r="B1806" s="5" t="s">
        <v>8</v>
      </c>
      <c r="C1806" s="5" t="s">
        <v>32</v>
      </c>
      <c r="D1806" s="3">
        <v>61398</v>
      </c>
    </row>
    <row r="1807" spans="1:4" x14ac:dyDescent="0.25">
      <c r="A1807" s="5">
        <v>2011</v>
      </c>
      <c r="B1807" s="5" t="s">
        <v>9</v>
      </c>
      <c r="C1807" s="5" t="s">
        <v>32</v>
      </c>
      <c r="D1807" s="3">
        <v>58325</v>
      </c>
    </row>
    <row r="1808" spans="1:4" x14ac:dyDescent="0.25">
      <c r="A1808" s="5">
        <v>2011</v>
      </c>
      <c r="B1808" s="5" t="s">
        <v>10</v>
      </c>
      <c r="C1808" s="5" t="s">
        <v>32</v>
      </c>
      <c r="D1808" s="3">
        <v>57798</v>
      </c>
    </row>
    <row r="1809" spans="1:4" x14ac:dyDescent="0.25">
      <c r="A1809" s="5">
        <v>2011</v>
      </c>
      <c r="B1809" s="5" t="s">
        <v>11</v>
      </c>
      <c r="C1809" s="5" t="s">
        <v>32</v>
      </c>
      <c r="D1809" s="3">
        <v>54081</v>
      </c>
    </row>
    <row r="1810" spans="1:4" x14ac:dyDescent="0.25">
      <c r="A1810" s="5">
        <v>2012</v>
      </c>
      <c r="B1810" s="5" t="s">
        <v>12</v>
      </c>
      <c r="C1810" s="5" t="s">
        <v>32</v>
      </c>
      <c r="D1810" s="3">
        <v>46318</v>
      </c>
    </row>
    <row r="1811" spans="1:4" x14ac:dyDescent="0.25">
      <c r="A1811" s="5">
        <v>2012</v>
      </c>
      <c r="B1811" s="5" t="s">
        <v>13</v>
      </c>
      <c r="C1811" s="5" t="s">
        <v>32</v>
      </c>
      <c r="D1811" s="3">
        <v>45502</v>
      </c>
    </row>
    <row r="1812" spans="1:4" x14ac:dyDescent="0.25">
      <c r="A1812" s="5">
        <v>2012</v>
      </c>
      <c r="B1812" s="5" t="s">
        <v>14</v>
      </c>
      <c r="C1812" s="5" t="s">
        <v>32</v>
      </c>
      <c r="D1812" s="3">
        <v>62766</v>
      </c>
    </row>
    <row r="1813" spans="1:4" x14ac:dyDescent="0.25">
      <c r="A1813" s="5">
        <v>2012</v>
      </c>
      <c r="B1813" s="5" t="s">
        <v>15</v>
      </c>
      <c r="C1813" s="5" t="s">
        <v>32</v>
      </c>
      <c r="D1813" s="3">
        <v>56420</v>
      </c>
    </row>
    <row r="1814" spans="1:4" x14ac:dyDescent="0.25">
      <c r="A1814" s="5">
        <v>2012</v>
      </c>
      <c r="B1814" s="5" t="s">
        <v>4</v>
      </c>
      <c r="C1814" s="5" t="s">
        <v>32</v>
      </c>
      <c r="D1814" s="3">
        <v>63902</v>
      </c>
    </row>
    <row r="1815" spans="1:4" x14ac:dyDescent="0.25">
      <c r="A1815" s="5">
        <v>2012</v>
      </c>
      <c r="B1815" s="5" t="s">
        <v>5</v>
      </c>
      <c r="C1815" s="5" t="s">
        <v>32</v>
      </c>
      <c r="D1815" s="3">
        <v>62329</v>
      </c>
    </row>
    <row r="1816" spans="1:4" x14ac:dyDescent="0.25">
      <c r="A1816" s="5">
        <v>2012</v>
      </c>
      <c r="B1816" s="5" t="s">
        <v>6</v>
      </c>
      <c r="C1816" s="5" t="s">
        <v>32</v>
      </c>
      <c r="D1816" s="3">
        <v>59007</v>
      </c>
    </row>
    <row r="1817" spans="1:4" x14ac:dyDescent="0.25">
      <c r="A1817" s="5">
        <v>2012</v>
      </c>
      <c r="B1817" s="5" t="s">
        <v>7</v>
      </c>
      <c r="C1817" s="5" t="s">
        <v>32</v>
      </c>
      <c r="D1817" s="3">
        <v>60249</v>
      </c>
    </row>
    <row r="1818" spans="1:4" x14ac:dyDescent="0.25">
      <c r="A1818" s="5">
        <v>2012</v>
      </c>
      <c r="B1818" s="5" t="s">
        <v>8</v>
      </c>
      <c r="C1818" s="5" t="s">
        <v>32</v>
      </c>
      <c r="D1818" s="3">
        <v>58397</v>
      </c>
    </row>
    <row r="1819" spans="1:4" x14ac:dyDescent="0.25">
      <c r="A1819" s="5">
        <v>2012</v>
      </c>
      <c r="B1819" s="5" t="s">
        <v>9</v>
      </c>
      <c r="C1819" s="5" t="s">
        <v>32</v>
      </c>
      <c r="D1819" s="3">
        <v>60700</v>
      </c>
    </row>
    <row r="1820" spans="1:4" x14ac:dyDescent="0.25">
      <c r="A1820" s="5">
        <v>2012</v>
      </c>
      <c r="B1820" s="5" t="s">
        <v>10</v>
      </c>
      <c r="C1820" s="5" t="s">
        <v>32</v>
      </c>
      <c r="D1820" s="3">
        <v>59655</v>
      </c>
    </row>
    <row r="1821" spans="1:4" x14ac:dyDescent="0.25">
      <c r="A1821" s="5">
        <v>2012</v>
      </c>
      <c r="B1821" s="5" t="s">
        <v>11</v>
      </c>
      <c r="C1821" s="5" t="s">
        <v>32</v>
      </c>
      <c r="D1821" s="3">
        <v>51626</v>
      </c>
    </row>
    <row r="1822" spans="1:4" x14ac:dyDescent="0.25">
      <c r="A1822" s="5">
        <v>2013</v>
      </c>
      <c r="B1822" s="5" t="s">
        <v>12</v>
      </c>
      <c r="C1822" s="5" t="s">
        <v>32</v>
      </c>
      <c r="D1822" s="3">
        <v>52390</v>
      </c>
    </row>
    <row r="1823" spans="1:4" x14ac:dyDescent="0.25">
      <c r="A1823" s="5">
        <v>2013</v>
      </c>
      <c r="B1823" s="5" t="s">
        <v>13</v>
      </c>
      <c r="C1823" s="5" t="s">
        <v>32</v>
      </c>
      <c r="D1823" s="3">
        <v>47445</v>
      </c>
    </row>
    <row r="1824" spans="1:4" x14ac:dyDescent="0.25">
      <c r="A1824" s="5">
        <v>2013</v>
      </c>
      <c r="B1824" s="5" t="s">
        <v>14</v>
      </c>
      <c r="C1824" s="5" t="s">
        <v>32</v>
      </c>
      <c r="D1824" s="3">
        <v>61983</v>
      </c>
    </row>
    <row r="1825" spans="1:4" x14ac:dyDescent="0.25">
      <c r="A1825" s="5">
        <v>2013</v>
      </c>
      <c r="B1825" s="5" t="s">
        <v>15</v>
      </c>
      <c r="C1825" s="5" t="s">
        <v>32</v>
      </c>
      <c r="D1825" s="3">
        <v>60891</v>
      </c>
    </row>
    <row r="1826" spans="1:4" x14ac:dyDescent="0.25">
      <c r="A1826" s="5">
        <v>2013</v>
      </c>
      <c r="B1826" s="5" t="s">
        <v>4</v>
      </c>
      <c r="C1826" s="5" t="s">
        <v>32</v>
      </c>
      <c r="D1826" s="3">
        <v>65916</v>
      </c>
    </row>
    <row r="1827" spans="1:4" x14ac:dyDescent="0.25">
      <c r="A1827" s="5">
        <v>2013</v>
      </c>
      <c r="B1827" s="5" t="s">
        <v>5</v>
      </c>
      <c r="C1827" s="5" t="s">
        <v>32</v>
      </c>
      <c r="D1827" s="3">
        <v>77750</v>
      </c>
    </row>
    <row r="1828" spans="1:4" x14ac:dyDescent="0.25">
      <c r="A1828" s="5">
        <v>2013</v>
      </c>
      <c r="B1828" s="5" t="s">
        <v>6</v>
      </c>
      <c r="C1828" s="5" t="s">
        <v>32</v>
      </c>
      <c r="D1828" s="3">
        <v>81732</v>
      </c>
    </row>
    <row r="1829" spans="1:4" x14ac:dyDescent="0.25">
      <c r="A1829" s="5">
        <v>2013</v>
      </c>
      <c r="B1829" s="5" t="s">
        <v>7</v>
      </c>
      <c r="C1829" s="5" t="s">
        <v>32</v>
      </c>
      <c r="D1829" s="3">
        <v>83198</v>
      </c>
    </row>
    <row r="1830" spans="1:4" x14ac:dyDescent="0.25">
      <c r="A1830" s="5">
        <v>2013</v>
      </c>
      <c r="B1830" s="5" t="s">
        <v>8</v>
      </c>
      <c r="C1830" s="5" t="s">
        <v>32</v>
      </c>
      <c r="D1830" s="3">
        <v>84834</v>
      </c>
    </row>
    <row r="1831" spans="1:4" x14ac:dyDescent="0.25">
      <c r="A1831" s="5">
        <v>2013</v>
      </c>
      <c r="B1831" s="5" t="s">
        <v>9</v>
      </c>
      <c r="C1831" s="5" t="s">
        <v>32</v>
      </c>
      <c r="D1831" s="3">
        <v>87823</v>
      </c>
    </row>
    <row r="1832" spans="1:4" x14ac:dyDescent="0.25">
      <c r="A1832" s="5">
        <v>2013</v>
      </c>
      <c r="B1832" s="5" t="s">
        <v>10</v>
      </c>
      <c r="C1832" s="5" t="s">
        <v>32</v>
      </c>
      <c r="D1832" s="3">
        <v>81012</v>
      </c>
    </row>
    <row r="1833" spans="1:4" x14ac:dyDescent="0.25">
      <c r="A1833" s="5">
        <v>2013</v>
      </c>
      <c r="B1833" s="5" t="s">
        <v>11</v>
      </c>
      <c r="C1833" s="5" t="s">
        <v>32</v>
      </c>
      <c r="D1833" s="3">
        <v>67482</v>
      </c>
    </row>
    <row r="1834" spans="1:4" x14ac:dyDescent="0.25">
      <c r="A1834" s="5">
        <v>2014</v>
      </c>
      <c r="B1834" s="5" t="s">
        <v>12</v>
      </c>
      <c r="C1834" s="5" t="s">
        <v>32</v>
      </c>
      <c r="D1834" s="3">
        <v>57383</v>
      </c>
    </row>
    <row r="1835" spans="1:4" x14ac:dyDescent="0.25">
      <c r="A1835" s="5">
        <v>2014</v>
      </c>
      <c r="B1835" s="5" t="s">
        <v>13</v>
      </c>
      <c r="C1835" s="5" t="s">
        <v>32</v>
      </c>
      <c r="D1835" s="3">
        <v>58509</v>
      </c>
    </row>
    <row r="1836" spans="1:4" x14ac:dyDescent="0.25">
      <c r="A1836" s="5">
        <v>2014</v>
      </c>
      <c r="B1836" s="5" t="s">
        <v>14</v>
      </c>
      <c r="C1836" s="5" t="s">
        <v>32</v>
      </c>
      <c r="D1836" s="3">
        <v>68698</v>
      </c>
    </row>
    <row r="1837" spans="1:4" x14ac:dyDescent="0.25">
      <c r="A1837" s="5">
        <v>2014</v>
      </c>
      <c r="B1837" s="5" t="s">
        <v>15</v>
      </c>
      <c r="C1837" s="5" t="s">
        <v>32</v>
      </c>
      <c r="D1837" s="3">
        <v>64741</v>
      </c>
    </row>
    <row r="1838" spans="1:4" x14ac:dyDescent="0.25">
      <c r="A1838" s="5">
        <v>2014</v>
      </c>
      <c r="B1838" s="5" t="s">
        <v>4</v>
      </c>
      <c r="C1838" s="5" t="s">
        <v>32</v>
      </c>
      <c r="D1838" s="3">
        <v>68097</v>
      </c>
    </row>
    <row r="1839" spans="1:4" x14ac:dyDescent="0.25">
      <c r="A1839" s="5">
        <v>2014</v>
      </c>
      <c r="B1839" s="5" t="s">
        <v>5</v>
      </c>
      <c r="C1839" s="5" t="s">
        <v>32</v>
      </c>
      <c r="D1839" s="3">
        <v>56764</v>
      </c>
    </row>
    <row r="1840" spans="1:4" x14ac:dyDescent="0.25">
      <c r="A1840" s="5">
        <v>2014</v>
      </c>
      <c r="B1840" s="5" t="s">
        <v>6</v>
      </c>
      <c r="C1840" s="5" t="s">
        <v>32</v>
      </c>
      <c r="D1840" s="3">
        <v>56995</v>
      </c>
    </row>
    <row r="1841" spans="1:4" x14ac:dyDescent="0.25">
      <c r="A1841" s="5">
        <v>2014</v>
      </c>
      <c r="B1841" s="5" t="s">
        <v>7</v>
      </c>
      <c r="C1841" s="5" t="s">
        <v>32</v>
      </c>
      <c r="D1841" s="3">
        <v>58824</v>
      </c>
    </row>
    <row r="1842" spans="1:4" x14ac:dyDescent="0.25">
      <c r="A1842" s="5">
        <v>2014</v>
      </c>
      <c r="B1842" s="5" t="s">
        <v>8</v>
      </c>
      <c r="C1842" s="5" t="s">
        <v>32</v>
      </c>
      <c r="D1842" s="3">
        <v>60617</v>
      </c>
    </row>
    <row r="1843" spans="1:4" x14ac:dyDescent="0.25">
      <c r="A1843" s="5">
        <v>2014</v>
      </c>
      <c r="B1843" s="5" t="s">
        <v>9</v>
      </c>
      <c r="C1843" s="5" t="s">
        <v>32</v>
      </c>
      <c r="D1843" s="3">
        <v>59436</v>
      </c>
    </row>
    <row r="1844" spans="1:4" x14ac:dyDescent="0.25">
      <c r="A1844" s="5">
        <v>2014</v>
      </c>
      <c r="B1844" s="5" t="s">
        <v>10</v>
      </c>
      <c r="C1844" s="5" t="s">
        <v>32</v>
      </c>
      <c r="D1844" s="3">
        <v>58002</v>
      </c>
    </row>
    <row r="1845" spans="1:4" x14ac:dyDescent="0.25">
      <c r="A1845" s="5">
        <v>2014</v>
      </c>
      <c r="B1845" s="5" t="s">
        <v>11</v>
      </c>
      <c r="C1845" s="5" t="s">
        <v>32</v>
      </c>
      <c r="D1845" s="3">
        <v>53767</v>
      </c>
    </row>
    <row r="1846" spans="1:4" x14ac:dyDescent="0.25">
      <c r="A1846" s="5">
        <v>2015</v>
      </c>
      <c r="B1846" s="5" t="s">
        <v>12</v>
      </c>
      <c r="C1846" s="5" t="s">
        <v>32</v>
      </c>
      <c r="D1846" s="3">
        <v>40499</v>
      </c>
    </row>
    <row r="1847" spans="1:4" x14ac:dyDescent="0.25">
      <c r="A1847" s="5">
        <v>2015</v>
      </c>
      <c r="B1847" s="5" t="s">
        <v>13</v>
      </c>
      <c r="C1847" s="5" t="s">
        <v>32</v>
      </c>
      <c r="D1847" s="3">
        <v>40004</v>
      </c>
    </row>
    <row r="1848" spans="1:4" x14ac:dyDescent="0.25">
      <c r="A1848" s="5">
        <v>2015</v>
      </c>
      <c r="B1848" s="5" t="s">
        <v>14</v>
      </c>
      <c r="C1848" s="5" t="s">
        <v>32</v>
      </c>
      <c r="D1848" s="3">
        <v>46900</v>
      </c>
    </row>
    <row r="1849" spans="1:4" x14ac:dyDescent="0.25">
      <c r="A1849" s="5">
        <v>2015</v>
      </c>
      <c r="B1849" s="5" t="s">
        <v>15</v>
      </c>
      <c r="C1849" s="5" t="s">
        <v>32</v>
      </c>
      <c r="D1849" s="3">
        <v>47974</v>
      </c>
    </row>
    <row r="1850" spans="1:4" x14ac:dyDescent="0.25">
      <c r="A1850" s="5">
        <v>2015</v>
      </c>
      <c r="B1850" s="5" t="s">
        <v>4</v>
      </c>
      <c r="C1850" s="5" t="s">
        <v>32</v>
      </c>
      <c r="D1850" s="3">
        <v>43046</v>
      </c>
    </row>
    <row r="1851" spans="1:4" x14ac:dyDescent="0.25">
      <c r="A1851" s="5">
        <v>2015</v>
      </c>
      <c r="B1851" s="5" t="s">
        <v>5</v>
      </c>
      <c r="C1851" s="5" t="s">
        <v>32</v>
      </c>
      <c r="D1851" s="3">
        <v>46461</v>
      </c>
    </row>
    <row r="1852" spans="1:4" x14ac:dyDescent="0.25">
      <c r="A1852" s="5">
        <v>2015</v>
      </c>
      <c r="B1852" s="5" t="s">
        <v>6</v>
      </c>
      <c r="C1852" s="5" t="s">
        <v>32</v>
      </c>
      <c r="D1852" s="3">
        <v>46369</v>
      </c>
    </row>
    <row r="1853" spans="1:4" x14ac:dyDescent="0.25">
      <c r="A1853" s="5">
        <v>2015</v>
      </c>
      <c r="B1853" s="5" t="s">
        <v>7</v>
      </c>
      <c r="C1853" s="5" t="s">
        <v>32</v>
      </c>
      <c r="D1853" s="3">
        <v>43865</v>
      </c>
    </row>
    <row r="1854" spans="1:4" x14ac:dyDescent="0.25">
      <c r="A1854" s="5">
        <v>2015</v>
      </c>
      <c r="B1854" s="5" t="s">
        <v>8</v>
      </c>
      <c r="C1854" s="5" t="s">
        <v>32</v>
      </c>
      <c r="D1854" s="3">
        <v>50586</v>
      </c>
    </row>
    <row r="1855" spans="1:4" x14ac:dyDescent="0.25">
      <c r="A1855" s="5">
        <v>2015</v>
      </c>
      <c r="B1855" s="5" t="s">
        <v>9</v>
      </c>
      <c r="C1855" s="5" t="s">
        <v>32</v>
      </c>
      <c r="D1855" s="3">
        <v>53063</v>
      </c>
    </row>
    <row r="1856" spans="1:4" x14ac:dyDescent="0.25">
      <c r="A1856" s="5">
        <v>2015</v>
      </c>
      <c r="B1856" s="5" t="s">
        <v>10</v>
      </c>
      <c r="C1856" s="5" t="s">
        <v>32</v>
      </c>
      <c r="D1856" s="3">
        <v>47807</v>
      </c>
    </row>
    <row r="1857" spans="1:4" x14ac:dyDescent="0.25">
      <c r="A1857" s="5">
        <v>2015</v>
      </c>
      <c r="B1857" s="5" t="s">
        <v>11</v>
      </c>
      <c r="C1857" s="5" t="s">
        <v>32</v>
      </c>
      <c r="D1857" s="3">
        <v>44543</v>
      </c>
    </row>
    <row r="1858" spans="1:4" x14ac:dyDescent="0.25">
      <c r="A1858" s="5">
        <v>2016</v>
      </c>
      <c r="B1858" s="5" t="s">
        <v>12</v>
      </c>
      <c r="C1858" s="5" t="s">
        <v>32</v>
      </c>
      <c r="D1858" s="3">
        <v>40489</v>
      </c>
    </row>
    <row r="1859" spans="1:4" x14ac:dyDescent="0.25">
      <c r="A1859" s="5">
        <v>2016</v>
      </c>
      <c r="B1859" s="5" t="s">
        <v>13</v>
      </c>
      <c r="C1859" s="5" t="s">
        <v>32</v>
      </c>
      <c r="D1859" s="3">
        <v>39225</v>
      </c>
    </row>
    <row r="1860" spans="1:4" x14ac:dyDescent="0.25">
      <c r="A1860" s="5">
        <v>2016</v>
      </c>
      <c r="B1860" s="5" t="s">
        <v>14</v>
      </c>
      <c r="C1860" s="5" t="s">
        <v>32</v>
      </c>
      <c r="D1860" s="3">
        <v>47839</v>
      </c>
    </row>
    <row r="1861" spans="1:4" x14ac:dyDescent="0.25">
      <c r="A1861" s="5">
        <v>2016</v>
      </c>
      <c r="B1861" s="5" t="s">
        <v>15</v>
      </c>
      <c r="C1861" s="5" t="s">
        <v>32</v>
      </c>
      <c r="D1861" s="3">
        <v>47286</v>
      </c>
    </row>
    <row r="1862" spans="1:4" x14ac:dyDescent="0.25">
      <c r="A1862" s="5">
        <v>2016</v>
      </c>
      <c r="B1862" s="5" t="s">
        <v>4</v>
      </c>
      <c r="C1862" s="5" t="s">
        <v>32</v>
      </c>
      <c r="D1862" s="3">
        <v>41908</v>
      </c>
    </row>
    <row r="1863" spans="1:4" x14ac:dyDescent="0.25">
      <c r="A1863" s="5">
        <v>2016</v>
      </c>
      <c r="B1863" s="5" t="s">
        <v>5</v>
      </c>
      <c r="C1863" s="5" t="s">
        <v>32</v>
      </c>
      <c r="D1863" s="3">
        <v>35693</v>
      </c>
    </row>
    <row r="1864" spans="1:4" x14ac:dyDescent="0.25">
      <c r="A1864" s="5">
        <v>2016</v>
      </c>
      <c r="B1864" s="5" t="s">
        <v>6</v>
      </c>
      <c r="C1864" s="5" t="s">
        <v>32</v>
      </c>
      <c r="D1864" s="3">
        <v>36982</v>
      </c>
    </row>
    <row r="1865" spans="1:4" x14ac:dyDescent="0.25">
      <c r="A1865" s="5">
        <v>2016</v>
      </c>
      <c r="B1865" s="5" t="s">
        <v>7</v>
      </c>
      <c r="C1865" s="5" t="s">
        <v>32</v>
      </c>
      <c r="D1865" s="3">
        <v>43381</v>
      </c>
    </row>
    <row r="1866" spans="1:4" x14ac:dyDescent="0.25">
      <c r="A1866" s="5">
        <v>2016</v>
      </c>
      <c r="B1866" s="5" t="s">
        <v>8</v>
      </c>
      <c r="C1866" s="5" t="s">
        <v>32</v>
      </c>
      <c r="D1866" s="3">
        <v>62746</v>
      </c>
    </row>
    <row r="1867" spans="1:4" x14ac:dyDescent="0.25">
      <c r="A1867" s="5">
        <v>2016</v>
      </c>
      <c r="B1867" s="5" t="s">
        <v>9</v>
      </c>
      <c r="C1867" s="5" t="s">
        <v>32</v>
      </c>
      <c r="D1867" s="3">
        <v>60329</v>
      </c>
    </row>
    <row r="1868" spans="1:4" x14ac:dyDescent="0.25">
      <c r="A1868" s="5">
        <v>2016</v>
      </c>
      <c r="B1868" s="5" t="s">
        <v>10</v>
      </c>
      <c r="C1868" s="5" t="s">
        <v>32</v>
      </c>
      <c r="D1868" s="3">
        <v>62320</v>
      </c>
    </row>
    <row r="1869" spans="1:4" x14ac:dyDescent="0.25">
      <c r="A1869" s="5">
        <v>2016</v>
      </c>
      <c r="B1869" s="5" t="s">
        <v>11</v>
      </c>
      <c r="C1869" s="5" t="s">
        <v>32</v>
      </c>
      <c r="D1869" s="3">
        <v>48201</v>
      </c>
    </row>
    <row r="1870" spans="1:4" x14ac:dyDescent="0.25">
      <c r="A1870" s="5">
        <v>2017</v>
      </c>
      <c r="B1870" s="5" t="s">
        <v>12</v>
      </c>
      <c r="C1870" s="5" t="s">
        <v>32</v>
      </c>
      <c r="D1870" s="3">
        <v>44840</v>
      </c>
    </row>
    <row r="1871" spans="1:4" x14ac:dyDescent="0.25">
      <c r="A1871" s="5">
        <v>2017</v>
      </c>
      <c r="B1871" s="5" t="s">
        <v>13</v>
      </c>
      <c r="C1871" s="5" t="s">
        <v>32</v>
      </c>
      <c r="D1871" s="3">
        <v>36718</v>
      </c>
    </row>
    <row r="1872" spans="1:4" x14ac:dyDescent="0.25">
      <c r="A1872" s="5">
        <v>2017</v>
      </c>
      <c r="B1872" s="5" t="s">
        <v>14</v>
      </c>
      <c r="C1872" s="5" t="s">
        <v>32</v>
      </c>
      <c r="D1872" s="3">
        <v>51286</v>
      </c>
    </row>
    <row r="1873" spans="1:4" x14ac:dyDescent="0.25">
      <c r="A1873" s="5">
        <v>2017</v>
      </c>
      <c r="B1873" s="5" t="s">
        <v>15</v>
      </c>
      <c r="C1873" s="5" t="s">
        <v>32</v>
      </c>
      <c r="D1873" s="3">
        <v>47129</v>
      </c>
    </row>
    <row r="1874" spans="1:4" x14ac:dyDescent="0.25">
      <c r="A1874" s="5">
        <v>2017</v>
      </c>
      <c r="B1874" s="5" t="s">
        <v>4</v>
      </c>
      <c r="C1874" s="5" t="s">
        <v>32</v>
      </c>
      <c r="D1874" s="3">
        <v>50711</v>
      </c>
    </row>
    <row r="1875" spans="1:4" x14ac:dyDescent="0.25">
      <c r="A1875" s="5">
        <v>2017</v>
      </c>
      <c r="B1875" s="5" t="s">
        <v>5</v>
      </c>
      <c r="C1875" s="5" t="s">
        <v>32</v>
      </c>
      <c r="D1875" s="3">
        <v>46149</v>
      </c>
    </row>
    <row r="1876" spans="1:4" x14ac:dyDescent="0.25">
      <c r="A1876" s="5">
        <v>2017</v>
      </c>
      <c r="B1876" s="5" t="s">
        <v>6</v>
      </c>
      <c r="C1876" s="5" t="s">
        <v>32</v>
      </c>
      <c r="D1876" s="3">
        <v>41273</v>
      </c>
    </row>
    <row r="1877" spans="1:4" x14ac:dyDescent="0.25">
      <c r="A1877" s="5">
        <v>2017</v>
      </c>
      <c r="B1877" s="5" t="s">
        <v>7</v>
      </c>
      <c r="C1877" s="5" t="s">
        <v>32</v>
      </c>
      <c r="D1877" s="3">
        <v>55333</v>
      </c>
    </row>
    <row r="1878" spans="1:4" x14ac:dyDescent="0.25">
      <c r="A1878" s="5">
        <v>2017</v>
      </c>
      <c r="B1878" s="5" t="s">
        <v>8</v>
      </c>
      <c r="C1878" s="5" t="s">
        <v>32</v>
      </c>
      <c r="D1878" s="3">
        <v>50985</v>
      </c>
    </row>
    <row r="1879" spans="1:4" x14ac:dyDescent="0.25">
      <c r="A1879" s="5">
        <v>2017</v>
      </c>
      <c r="B1879" s="5" t="s">
        <v>9</v>
      </c>
      <c r="C1879" s="5" t="s">
        <v>32</v>
      </c>
      <c r="D1879" s="3">
        <v>49504</v>
      </c>
    </row>
    <row r="1880" spans="1:4" x14ac:dyDescent="0.25">
      <c r="A1880" s="5">
        <v>2017</v>
      </c>
      <c r="B1880" s="5" t="s">
        <v>10</v>
      </c>
      <c r="C1880" s="5" t="s">
        <v>32</v>
      </c>
      <c r="D1880" s="3">
        <v>45990</v>
      </c>
    </row>
    <row r="1881" spans="1:4" x14ac:dyDescent="0.25">
      <c r="A1881" s="5">
        <v>2017</v>
      </c>
      <c r="B1881" s="5" t="s">
        <v>11</v>
      </c>
      <c r="C1881" s="5" t="s">
        <v>32</v>
      </c>
      <c r="D1881" s="3">
        <v>39511</v>
      </c>
    </row>
    <row r="1882" spans="1:4" x14ac:dyDescent="0.25">
      <c r="A1882" s="5">
        <v>2018</v>
      </c>
      <c r="B1882" s="5" t="s">
        <v>12</v>
      </c>
      <c r="C1882" s="5" t="s">
        <v>32</v>
      </c>
      <c r="D1882" s="3">
        <v>47158</v>
      </c>
    </row>
    <row r="1883" spans="1:4" x14ac:dyDescent="0.25">
      <c r="A1883" s="5">
        <v>2018</v>
      </c>
      <c r="B1883" s="5" t="s">
        <v>13</v>
      </c>
      <c r="C1883" s="5" t="s">
        <v>32</v>
      </c>
      <c r="D1883" s="3">
        <v>50988</v>
      </c>
    </row>
    <row r="1884" spans="1:4" x14ac:dyDescent="0.25">
      <c r="A1884" s="5">
        <v>2018</v>
      </c>
      <c r="B1884" s="5" t="s">
        <v>14</v>
      </c>
      <c r="C1884" s="5" t="s">
        <v>32</v>
      </c>
      <c r="D1884" s="3">
        <v>68325</v>
      </c>
    </row>
    <row r="1885" spans="1:4" x14ac:dyDescent="0.25">
      <c r="A1885" s="5">
        <v>2018</v>
      </c>
      <c r="B1885" s="5" t="s">
        <v>15</v>
      </c>
      <c r="C1885" s="5" t="s">
        <v>32</v>
      </c>
      <c r="D1885" s="3">
        <v>67953</v>
      </c>
    </row>
    <row r="1886" spans="1:4" x14ac:dyDescent="0.25">
      <c r="A1886" s="5">
        <v>2018</v>
      </c>
      <c r="B1886" s="5" t="s">
        <v>4</v>
      </c>
      <c r="C1886" s="5" t="s">
        <v>32</v>
      </c>
      <c r="D1886" s="3">
        <v>52482</v>
      </c>
    </row>
    <row r="1887" spans="1:4" x14ac:dyDescent="0.25">
      <c r="A1887" s="5">
        <v>2018</v>
      </c>
      <c r="B1887" s="5" t="s">
        <v>5</v>
      </c>
      <c r="C1887" s="5" t="s">
        <v>32</v>
      </c>
      <c r="D1887" s="3">
        <v>0</v>
      </c>
    </row>
    <row r="1888" spans="1:4" x14ac:dyDescent="0.25">
      <c r="A1888" s="5">
        <v>2018</v>
      </c>
      <c r="B1888" s="5" t="s">
        <v>6</v>
      </c>
      <c r="C1888" s="5" t="s">
        <v>32</v>
      </c>
      <c r="D1888" s="3">
        <v>24133</v>
      </c>
    </row>
    <row r="1889" spans="1:4" x14ac:dyDescent="0.25">
      <c r="A1889" s="5">
        <v>2018</v>
      </c>
      <c r="B1889" s="5" t="s">
        <v>7</v>
      </c>
      <c r="C1889" s="5" t="s">
        <v>32</v>
      </c>
      <c r="D1889" s="3">
        <v>50574</v>
      </c>
    </row>
    <row r="1890" spans="1:4" x14ac:dyDescent="0.25">
      <c r="A1890" s="5">
        <v>2018</v>
      </c>
      <c r="B1890" s="5" t="s">
        <v>8</v>
      </c>
      <c r="C1890" s="5" t="s">
        <v>32</v>
      </c>
      <c r="D1890" s="3">
        <v>64349</v>
      </c>
    </row>
    <row r="1891" spans="1:4" x14ac:dyDescent="0.25">
      <c r="A1891" s="5">
        <v>2018</v>
      </c>
      <c r="B1891" s="5" t="s">
        <v>9</v>
      </c>
      <c r="C1891" s="5" t="s">
        <v>32</v>
      </c>
      <c r="D1891" s="3">
        <v>68659</v>
      </c>
    </row>
    <row r="1892" spans="1:4" x14ac:dyDescent="0.25">
      <c r="A1892" s="5">
        <v>2018</v>
      </c>
      <c r="B1892" s="5" t="s">
        <v>10</v>
      </c>
      <c r="C1892" s="5" t="s">
        <v>32</v>
      </c>
      <c r="D1892" s="3">
        <v>62042</v>
      </c>
    </row>
    <row r="1893" spans="1:4" x14ac:dyDescent="0.25">
      <c r="A1893" s="5">
        <v>2018</v>
      </c>
      <c r="B1893" s="5" t="s">
        <v>11</v>
      </c>
      <c r="C1893" s="5" t="s">
        <v>32</v>
      </c>
      <c r="D1893" s="3">
        <v>55489</v>
      </c>
    </row>
    <row r="1894" spans="1:4" x14ac:dyDescent="0.25">
      <c r="A1894" s="5">
        <v>2019</v>
      </c>
      <c r="B1894" s="5" t="s">
        <v>12</v>
      </c>
      <c r="C1894" s="5" t="s">
        <v>32</v>
      </c>
      <c r="D1894" s="3">
        <v>64877</v>
      </c>
    </row>
    <row r="1895" spans="1:4" x14ac:dyDescent="0.25">
      <c r="A1895" s="5">
        <v>2019</v>
      </c>
      <c r="B1895" s="5" t="s">
        <v>13</v>
      </c>
      <c r="C1895" s="5" t="s">
        <v>32</v>
      </c>
      <c r="D1895" s="3">
        <v>61520</v>
      </c>
    </row>
    <row r="1896" spans="1:4" x14ac:dyDescent="0.25">
      <c r="A1896" s="5">
        <v>2019</v>
      </c>
      <c r="B1896" s="5" t="s">
        <v>14</v>
      </c>
      <c r="C1896" s="5" t="s">
        <v>32</v>
      </c>
      <c r="D1896" s="3">
        <v>69030</v>
      </c>
    </row>
    <row r="1897" spans="1:4" x14ac:dyDescent="0.25">
      <c r="A1897" s="5">
        <v>2019</v>
      </c>
      <c r="B1897" s="5" t="s">
        <v>15</v>
      </c>
      <c r="C1897" s="5" t="s">
        <v>32</v>
      </c>
      <c r="D1897" s="3">
        <v>74973</v>
      </c>
    </row>
    <row r="1898" spans="1:4" x14ac:dyDescent="0.25">
      <c r="A1898" s="5">
        <v>2019</v>
      </c>
      <c r="B1898" s="5" t="s">
        <v>4</v>
      </c>
      <c r="C1898" s="5" t="s">
        <v>32</v>
      </c>
      <c r="D1898" s="3">
        <v>75596</v>
      </c>
    </row>
    <row r="1899" spans="1:4" x14ac:dyDescent="0.25">
      <c r="A1899" s="5">
        <v>2019</v>
      </c>
      <c r="B1899" s="5" t="s">
        <v>5</v>
      </c>
      <c r="C1899" s="5" t="s">
        <v>32</v>
      </c>
      <c r="D1899" s="3">
        <v>66229</v>
      </c>
    </row>
    <row r="1900" spans="1:4" x14ac:dyDescent="0.25">
      <c r="A1900" s="5">
        <v>2019</v>
      </c>
      <c r="B1900" s="5" t="s">
        <v>6</v>
      </c>
      <c r="C1900" s="5" t="s">
        <v>32</v>
      </c>
      <c r="D1900" s="3">
        <v>68312</v>
      </c>
    </row>
    <row r="1901" spans="1:4" x14ac:dyDescent="0.25">
      <c r="A1901" s="5">
        <v>2019</v>
      </c>
      <c r="B1901" s="5" t="s">
        <v>7</v>
      </c>
      <c r="C1901" s="5" t="s">
        <v>32</v>
      </c>
      <c r="D1901" s="3">
        <v>73856</v>
      </c>
    </row>
    <row r="1902" spans="1:4" x14ac:dyDescent="0.25">
      <c r="A1902" s="5">
        <v>2019</v>
      </c>
      <c r="B1902" s="5" t="s">
        <v>8</v>
      </c>
      <c r="C1902" s="5" t="s">
        <v>32</v>
      </c>
      <c r="D1902" s="3">
        <v>71927</v>
      </c>
    </row>
    <row r="1903" spans="1:4" x14ac:dyDescent="0.25">
      <c r="A1903" s="5">
        <v>2019</v>
      </c>
      <c r="B1903" s="5" t="s">
        <v>9</v>
      </c>
      <c r="C1903" s="5" t="s">
        <v>32</v>
      </c>
      <c r="D1903" s="3">
        <v>74370</v>
      </c>
    </row>
    <row r="1904" spans="1:4" x14ac:dyDescent="0.25">
      <c r="A1904" s="5">
        <v>2019</v>
      </c>
      <c r="B1904" s="5" t="s">
        <v>10</v>
      </c>
      <c r="C1904" s="5" t="s">
        <v>32</v>
      </c>
      <c r="D1904" s="3">
        <v>66900</v>
      </c>
    </row>
    <row r="1905" spans="1:4" x14ac:dyDescent="0.25">
      <c r="A1905" s="5">
        <v>2019</v>
      </c>
      <c r="B1905" s="5" t="s">
        <v>11</v>
      </c>
      <c r="C1905" s="5" t="s">
        <v>32</v>
      </c>
      <c r="D1905" s="3">
        <v>65443</v>
      </c>
    </row>
    <row r="1906" spans="1:4" x14ac:dyDescent="0.25">
      <c r="A1906" s="5">
        <v>2020</v>
      </c>
      <c r="B1906" s="5" t="s">
        <v>12</v>
      </c>
      <c r="C1906" s="5" t="s">
        <v>32</v>
      </c>
      <c r="D1906" s="3">
        <v>70265</v>
      </c>
    </row>
    <row r="1907" spans="1:4" x14ac:dyDescent="0.25">
      <c r="A1907" s="5">
        <v>2020</v>
      </c>
      <c r="B1907" s="5" t="s">
        <v>13</v>
      </c>
      <c r="C1907" s="5" t="s">
        <v>32</v>
      </c>
      <c r="D1907" s="3">
        <v>60313</v>
      </c>
    </row>
    <row r="1908" spans="1:4" x14ac:dyDescent="0.25">
      <c r="A1908" s="5">
        <v>2020</v>
      </c>
      <c r="B1908" s="5" t="s">
        <v>14</v>
      </c>
      <c r="C1908" s="5" t="s">
        <v>32</v>
      </c>
      <c r="D1908" s="3">
        <v>43772</v>
      </c>
    </row>
    <row r="1909" spans="1:4" x14ac:dyDescent="0.25">
      <c r="A1909" s="5">
        <v>2020</v>
      </c>
      <c r="B1909" s="5" t="s">
        <v>15</v>
      </c>
      <c r="C1909" s="5" t="s">
        <v>32</v>
      </c>
      <c r="D1909" s="3">
        <v>10261</v>
      </c>
    </row>
    <row r="1910" spans="1:4" x14ac:dyDescent="0.25">
      <c r="A1910" s="5">
        <v>2020</v>
      </c>
      <c r="B1910" s="5" t="s">
        <v>4</v>
      </c>
      <c r="C1910" s="5" t="s">
        <v>32</v>
      </c>
      <c r="D1910" s="3">
        <v>15556</v>
      </c>
    </row>
    <row r="1911" spans="1:4" x14ac:dyDescent="0.25">
      <c r="A1911" s="5">
        <v>2020</v>
      </c>
      <c r="B1911" s="5" t="s">
        <v>5</v>
      </c>
      <c r="C1911" s="5" t="s">
        <v>32</v>
      </c>
      <c r="D1911" s="3">
        <v>16131</v>
      </c>
    </row>
    <row r="1912" spans="1:4" x14ac:dyDescent="0.25">
      <c r="A1912" s="5">
        <v>2020</v>
      </c>
      <c r="B1912" s="5" t="s">
        <v>6</v>
      </c>
      <c r="C1912" s="5" t="s">
        <v>32</v>
      </c>
      <c r="D1912" s="3">
        <v>14060</v>
      </c>
    </row>
    <row r="1913" spans="1:4" x14ac:dyDescent="0.25">
      <c r="A1913" s="5">
        <v>2020</v>
      </c>
      <c r="B1913" s="5" t="s">
        <v>7</v>
      </c>
      <c r="C1913" s="5" t="s">
        <v>32</v>
      </c>
      <c r="D1913" s="3">
        <v>15807</v>
      </c>
    </row>
    <row r="1914" spans="1:4" x14ac:dyDescent="0.25">
      <c r="A1914" s="5">
        <v>2020</v>
      </c>
      <c r="B1914" s="5" t="s">
        <v>8</v>
      </c>
      <c r="C1914" s="5" t="s">
        <v>32</v>
      </c>
      <c r="D1914" s="3">
        <v>15272</v>
      </c>
    </row>
    <row r="1915" spans="1:4" x14ac:dyDescent="0.25">
      <c r="A1915" s="5">
        <v>2020</v>
      </c>
      <c r="B1915" s="5" t="s">
        <v>9</v>
      </c>
      <c r="C1915" s="5" t="s">
        <v>32</v>
      </c>
      <c r="D1915" s="3">
        <v>23888</v>
      </c>
    </row>
    <row r="1916" spans="1:4" x14ac:dyDescent="0.25">
      <c r="A1916" s="5">
        <v>1994</v>
      </c>
      <c r="B1916" s="5" t="s">
        <v>15</v>
      </c>
      <c r="C1916" s="5" t="s">
        <v>33</v>
      </c>
      <c r="D1916" s="3">
        <v>39275</v>
      </c>
    </row>
    <row r="1917" spans="1:4" x14ac:dyDescent="0.25">
      <c r="A1917" s="5">
        <v>1994</v>
      </c>
      <c r="B1917" s="5" t="s">
        <v>4</v>
      </c>
      <c r="C1917" s="5" t="s">
        <v>33</v>
      </c>
      <c r="D1917" s="3">
        <v>50555</v>
      </c>
    </row>
    <row r="1918" spans="1:4" x14ac:dyDescent="0.25">
      <c r="A1918" s="5">
        <v>1994</v>
      </c>
      <c r="B1918" s="5" t="s">
        <v>5</v>
      </c>
      <c r="C1918" s="5" t="s">
        <v>33</v>
      </c>
      <c r="D1918" s="3">
        <v>49433</v>
      </c>
    </row>
    <row r="1919" spans="1:4" x14ac:dyDescent="0.25">
      <c r="A1919" s="5">
        <v>1994</v>
      </c>
      <c r="B1919" s="5" t="s">
        <v>6</v>
      </c>
      <c r="C1919" s="5" t="s">
        <v>33</v>
      </c>
      <c r="D1919" s="3">
        <v>52153</v>
      </c>
    </row>
    <row r="1920" spans="1:4" x14ac:dyDescent="0.25">
      <c r="A1920" s="5">
        <v>1994</v>
      </c>
      <c r="B1920" s="5" t="s">
        <v>7</v>
      </c>
      <c r="C1920" s="5" t="s">
        <v>33</v>
      </c>
      <c r="D1920" s="3">
        <v>55693</v>
      </c>
    </row>
    <row r="1921" spans="1:4" x14ac:dyDescent="0.25">
      <c r="A1921" s="5">
        <v>1994</v>
      </c>
      <c r="B1921" s="5" t="s">
        <v>8</v>
      </c>
      <c r="C1921" s="5" t="s">
        <v>33</v>
      </c>
      <c r="D1921" s="3">
        <v>52070</v>
      </c>
    </row>
    <row r="1922" spans="1:4" x14ac:dyDescent="0.25">
      <c r="A1922" s="5">
        <v>1994</v>
      </c>
      <c r="B1922" s="5" t="s">
        <v>9</v>
      </c>
      <c r="C1922" s="5" t="s">
        <v>33</v>
      </c>
      <c r="D1922" s="3">
        <v>51196</v>
      </c>
    </row>
    <row r="1923" spans="1:4" x14ac:dyDescent="0.25">
      <c r="A1923" s="5">
        <v>1994</v>
      </c>
      <c r="B1923" s="5" t="s">
        <v>10</v>
      </c>
      <c r="C1923" s="5" t="s">
        <v>33</v>
      </c>
      <c r="D1923" s="3">
        <v>67194</v>
      </c>
    </row>
    <row r="1924" spans="1:4" x14ac:dyDescent="0.25">
      <c r="A1924" s="5">
        <v>1994</v>
      </c>
      <c r="B1924" s="5" t="s">
        <v>11</v>
      </c>
      <c r="C1924" s="5" t="s">
        <v>33</v>
      </c>
      <c r="D1924" s="3">
        <v>69531</v>
      </c>
    </row>
    <row r="1925" spans="1:4" x14ac:dyDescent="0.25">
      <c r="A1925" s="5">
        <v>1995</v>
      </c>
      <c r="B1925" s="5" t="s">
        <v>12</v>
      </c>
      <c r="C1925" s="5" t="s">
        <v>33</v>
      </c>
      <c r="D1925" s="3">
        <v>59360</v>
      </c>
    </row>
    <row r="1926" spans="1:4" x14ac:dyDescent="0.25">
      <c r="A1926" s="5">
        <v>1995</v>
      </c>
      <c r="B1926" s="5" t="s">
        <v>13</v>
      </c>
      <c r="C1926" s="5" t="s">
        <v>33</v>
      </c>
      <c r="D1926" s="3">
        <v>60595</v>
      </c>
    </row>
    <row r="1927" spans="1:4" x14ac:dyDescent="0.25">
      <c r="A1927" s="5">
        <v>1995</v>
      </c>
      <c r="B1927" s="5" t="s">
        <v>14</v>
      </c>
      <c r="C1927" s="5" t="s">
        <v>33</v>
      </c>
      <c r="D1927" s="3">
        <v>72817</v>
      </c>
    </row>
    <row r="1928" spans="1:4" x14ac:dyDescent="0.25">
      <c r="A1928" s="5">
        <v>1995</v>
      </c>
      <c r="B1928" s="5" t="s">
        <v>15</v>
      </c>
      <c r="C1928" s="5" t="s">
        <v>33</v>
      </c>
      <c r="D1928" s="3">
        <v>67616</v>
      </c>
    </row>
    <row r="1929" spans="1:4" x14ac:dyDescent="0.25">
      <c r="A1929" s="5">
        <v>1995</v>
      </c>
      <c r="B1929" s="5" t="s">
        <v>4</v>
      </c>
      <c r="C1929" s="5" t="s">
        <v>33</v>
      </c>
      <c r="D1929" s="3">
        <v>74955</v>
      </c>
    </row>
    <row r="1930" spans="1:4" x14ac:dyDescent="0.25">
      <c r="A1930" s="5">
        <v>1995</v>
      </c>
      <c r="B1930" s="5" t="s">
        <v>5</v>
      </c>
      <c r="C1930" s="5" t="s">
        <v>33</v>
      </c>
      <c r="D1930" s="3">
        <v>71187</v>
      </c>
    </row>
    <row r="1931" spans="1:4" x14ac:dyDescent="0.25">
      <c r="A1931" s="5">
        <v>1995</v>
      </c>
      <c r="B1931" s="5" t="s">
        <v>6</v>
      </c>
      <c r="C1931" s="5" t="s">
        <v>33</v>
      </c>
      <c r="D1931" s="3">
        <v>76738</v>
      </c>
    </row>
    <row r="1932" spans="1:4" x14ac:dyDescent="0.25">
      <c r="A1932" s="5">
        <v>1995</v>
      </c>
      <c r="B1932" s="5" t="s">
        <v>7</v>
      </c>
      <c r="C1932" s="5" t="s">
        <v>33</v>
      </c>
      <c r="D1932" s="3">
        <v>76347</v>
      </c>
    </row>
    <row r="1933" spans="1:4" x14ac:dyDescent="0.25">
      <c r="A1933" s="5">
        <v>1995</v>
      </c>
      <c r="B1933" s="5" t="s">
        <v>8</v>
      </c>
      <c r="C1933" s="5" t="s">
        <v>33</v>
      </c>
      <c r="D1933" s="3">
        <v>78099</v>
      </c>
    </row>
    <row r="1934" spans="1:4" x14ac:dyDescent="0.25">
      <c r="A1934" s="5">
        <v>1995</v>
      </c>
      <c r="B1934" s="5" t="s">
        <v>9</v>
      </c>
      <c r="C1934" s="5" t="s">
        <v>33</v>
      </c>
      <c r="D1934" s="3">
        <v>82720</v>
      </c>
    </row>
    <row r="1935" spans="1:4" x14ac:dyDescent="0.25">
      <c r="A1935" s="5">
        <v>1995</v>
      </c>
      <c r="B1935" s="5" t="s">
        <v>10</v>
      </c>
      <c r="C1935" s="5" t="s">
        <v>33</v>
      </c>
      <c r="D1935" s="3">
        <v>83628</v>
      </c>
    </row>
    <row r="1936" spans="1:4" x14ac:dyDescent="0.25">
      <c r="A1936" s="5">
        <v>1995</v>
      </c>
      <c r="B1936" s="5" t="s">
        <v>11</v>
      </c>
      <c r="C1936" s="5" t="s">
        <v>33</v>
      </c>
      <c r="D1936" s="3">
        <v>83735</v>
      </c>
    </row>
    <row r="1937" spans="1:4" x14ac:dyDescent="0.25">
      <c r="A1937" s="5">
        <v>1996</v>
      </c>
      <c r="B1937" s="5" t="s">
        <v>12</v>
      </c>
      <c r="C1937" s="5" t="s">
        <v>33</v>
      </c>
      <c r="D1937" s="3">
        <v>75379</v>
      </c>
    </row>
    <row r="1938" spans="1:4" x14ac:dyDescent="0.25">
      <c r="A1938" s="5">
        <v>1996</v>
      </c>
      <c r="B1938" s="5" t="s">
        <v>13</v>
      </c>
      <c r="C1938" s="5" t="s">
        <v>33</v>
      </c>
      <c r="D1938" s="3">
        <v>74146</v>
      </c>
    </row>
    <row r="1939" spans="1:4" x14ac:dyDescent="0.25">
      <c r="A1939" s="5">
        <v>1996</v>
      </c>
      <c r="B1939" s="5" t="s">
        <v>14</v>
      </c>
      <c r="C1939" s="5" t="s">
        <v>33</v>
      </c>
      <c r="D1939" s="3">
        <v>85222</v>
      </c>
    </row>
    <row r="1940" spans="1:4" x14ac:dyDescent="0.25">
      <c r="A1940" s="5">
        <v>1996</v>
      </c>
      <c r="B1940" s="5" t="s">
        <v>15</v>
      </c>
      <c r="C1940" s="5" t="s">
        <v>33</v>
      </c>
      <c r="D1940" s="3">
        <v>83648</v>
      </c>
    </row>
    <row r="1941" spans="1:4" x14ac:dyDescent="0.25">
      <c r="A1941" s="5">
        <v>1996</v>
      </c>
      <c r="B1941" s="5" t="s">
        <v>4</v>
      </c>
      <c r="C1941" s="5" t="s">
        <v>33</v>
      </c>
      <c r="D1941" s="3">
        <v>86992</v>
      </c>
    </row>
    <row r="1942" spans="1:4" x14ac:dyDescent="0.25">
      <c r="A1942" s="5">
        <v>1996</v>
      </c>
      <c r="B1942" s="5" t="s">
        <v>5</v>
      </c>
      <c r="C1942" s="5" t="s">
        <v>33</v>
      </c>
      <c r="D1942" s="3">
        <v>77977</v>
      </c>
    </row>
    <row r="1943" spans="1:4" x14ac:dyDescent="0.25">
      <c r="A1943" s="5">
        <v>1996</v>
      </c>
      <c r="B1943" s="5" t="s">
        <v>6</v>
      </c>
      <c r="C1943" s="5" t="s">
        <v>33</v>
      </c>
      <c r="D1943" s="3">
        <v>82075</v>
      </c>
    </row>
    <row r="1944" spans="1:4" x14ac:dyDescent="0.25">
      <c r="A1944" s="5">
        <v>1996</v>
      </c>
      <c r="B1944" s="5" t="s">
        <v>7</v>
      </c>
      <c r="C1944" s="5" t="s">
        <v>33</v>
      </c>
      <c r="D1944" s="3">
        <v>82538</v>
      </c>
    </row>
    <row r="1945" spans="1:4" x14ac:dyDescent="0.25">
      <c r="A1945" s="5">
        <v>1996</v>
      </c>
      <c r="B1945" s="5" t="s">
        <v>8</v>
      </c>
      <c r="C1945" s="5" t="s">
        <v>33</v>
      </c>
      <c r="D1945" s="3">
        <v>81260</v>
      </c>
    </row>
    <row r="1946" spans="1:4" x14ac:dyDescent="0.25">
      <c r="A1946" s="5">
        <v>1996</v>
      </c>
      <c r="B1946" s="5" t="s">
        <v>9</v>
      </c>
      <c r="C1946" s="5" t="s">
        <v>33</v>
      </c>
      <c r="D1946" s="3">
        <v>95506</v>
      </c>
    </row>
    <row r="1947" spans="1:4" x14ac:dyDescent="0.25">
      <c r="A1947" s="5">
        <v>1996</v>
      </c>
      <c r="B1947" s="5" t="s">
        <v>10</v>
      </c>
      <c r="C1947" s="5" t="s">
        <v>33</v>
      </c>
      <c r="D1947" s="3">
        <v>90888</v>
      </c>
    </row>
    <row r="1948" spans="1:4" x14ac:dyDescent="0.25">
      <c r="A1948" s="5">
        <v>1996</v>
      </c>
      <c r="B1948" s="5" t="s">
        <v>11</v>
      </c>
      <c r="C1948" s="5" t="s">
        <v>33</v>
      </c>
      <c r="D1948" s="3">
        <v>90746</v>
      </c>
    </row>
    <row r="1949" spans="1:4" x14ac:dyDescent="0.25">
      <c r="A1949" s="5">
        <v>1997</v>
      </c>
      <c r="B1949" s="5" t="s">
        <v>12</v>
      </c>
      <c r="C1949" s="5" t="s">
        <v>33</v>
      </c>
      <c r="D1949" s="3">
        <v>81345</v>
      </c>
    </row>
    <row r="1950" spans="1:4" x14ac:dyDescent="0.25">
      <c r="A1950" s="5">
        <v>1997</v>
      </c>
      <c r="B1950" s="5" t="s">
        <v>13</v>
      </c>
      <c r="C1950" s="5" t="s">
        <v>33</v>
      </c>
      <c r="D1950" s="3">
        <v>80593</v>
      </c>
    </row>
    <row r="1951" spans="1:4" x14ac:dyDescent="0.25">
      <c r="A1951" s="5">
        <v>1997</v>
      </c>
      <c r="B1951" s="5" t="s">
        <v>14</v>
      </c>
      <c r="C1951" s="5" t="s">
        <v>33</v>
      </c>
      <c r="D1951" s="3">
        <v>92817</v>
      </c>
    </row>
    <row r="1952" spans="1:4" x14ac:dyDescent="0.25">
      <c r="A1952" s="5">
        <v>1997</v>
      </c>
      <c r="B1952" s="5" t="s">
        <v>15</v>
      </c>
      <c r="C1952" s="5" t="s">
        <v>33</v>
      </c>
      <c r="D1952" s="3">
        <v>95999</v>
      </c>
    </row>
    <row r="1953" spans="1:4" x14ac:dyDescent="0.25">
      <c r="A1953" s="5">
        <v>1997</v>
      </c>
      <c r="B1953" s="5" t="s">
        <v>4</v>
      </c>
      <c r="C1953" s="5" t="s">
        <v>33</v>
      </c>
      <c r="D1953" s="3">
        <v>98359</v>
      </c>
    </row>
    <row r="1954" spans="1:4" x14ac:dyDescent="0.25">
      <c r="A1954" s="5">
        <v>1997</v>
      </c>
      <c r="B1954" s="5" t="s">
        <v>5</v>
      </c>
      <c r="C1954" s="5" t="s">
        <v>33</v>
      </c>
      <c r="D1954" s="3">
        <v>89273</v>
      </c>
    </row>
    <row r="1955" spans="1:4" x14ac:dyDescent="0.25">
      <c r="A1955" s="5">
        <v>1997</v>
      </c>
      <c r="B1955" s="5" t="s">
        <v>6</v>
      </c>
      <c r="C1955" s="5" t="s">
        <v>33</v>
      </c>
      <c r="D1955" s="3">
        <v>87951</v>
      </c>
    </row>
    <row r="1956" spans="1:4" x14ac:dyDescent="0.25">
      <c r="A1956" s="5">
        <v>1997</v>
      </c>
      <c r="B1956" s="5" t="s">
        <v>7</v>
      </c>
      <c r="C1956" s="5" t="s">
        <v>33</v>
      </c>
      <c r="D1956" s="3">
        <v>95954</v>
      </c>
    </row>
    <row r="1957" spans="1:4" x14ac:dyDescent="0.25">
      <c r="A1957" s="5">
        <v>1997</v>
      </c>
      <c r="B1957" s="5" t="s">
        <v>8</v>
      </c>
      <c r="C1957" s="5" t="s">
        <v>33</v>
      </c>
      <c r="D1957" s="3">
        <v>102515</v>
      </c>
    </row>
    <row r="1958" spans="1:4" x14ac:dyDescent="0.25">
      <c r="A1958" s="5">
        <v>1997</v>
      </c>
      <c r="B1958" s="5" t="s">
        <v>9</v>
      </c>
      <c r="C1958" s="5" t="s">
        <v>33</v>
      </c>
      <c r="D1958" s="3">
        <v>109313</v>
      </c>
    </row>
    <row r="1959" spans="1:4" x14ac:dyDescent="0.25">
      <c r="A1959" s="5">
        <v>1997</v>
      </c>
      <c r="B1959" s="5" t="s">
        <v>10</v>
      </c>
      <c r="C1959" s="5" t="s">
        <v>33</v>
      </c>
      <c r="D1959" s="3">
        <v>110342</v>
      </c>
    </row>
    <row r="1960" spans="1:4" x14ac:dyDescent="0.25">
      <c r="A1960" s="5">
        <v>1997</v>
      </c>
      <c r="B1960" s="5" t="s">
        <v>11</v>
      </c>
      <c r="C1960" s="5" t="s">
        <v>33</v>
      </c>
      <c r="D1960" s="3">
        <v>106092</v>
      </c>
    </row>
    <row r="1961" spans="1:4" x14ac:dyDescent="0.25">
      <c r="A1961" s="5">
        <v>1998</v>
      </c>
      <c r="B1961" s="5" t="s">
        <v>12</v>
      </c>
      <c r="C1961" s="5" t="s">
        <v>33</v>
      </c>
      <c r="D1961" s="3">
        <v>98671</v>
      </c>
    </row>
    <row r="1962" spans="1:4" x14ac:dyDescent="0.25">
      <c r="A1962" s="5">
        <v>1998</v>
      </c>
      <c r="B1962" s="5" t="s">
        <v>13</v>
      </c>
      <c r="C1962" s="5" t="s">
        <v>33</v>
      </c>
      <c r="D1962" s="3">
        <v>93804</v>
      </c>
    </row>
    <row r="1963" spans="1:4" x14ac:dyDescent="0.25">
      <c r="A1963" s="5">
        <v>1998</v>
      </c>
      <c r="B1963" s="5" t="s">
        <v>14</v>
      </c>
      <c r="C1963" s="5" t="s">
        <v>33</v>
      </c>
      <c r="D1963" s="3">
        <v>112368</v>
      </c>
    </row>
    <row r="1964" spans="1:4" x14ac:dyDescent="0.25">
      <c r="A1964" s="5">
        <v>1998</v>
      </c>
      <c r="B1964" s="5" t="s">
        <v>15</v>
      </c>
      <c r="C1964" s="5" t="s">
        <v>33</v>
      </c>
      <c r="D1964" s="3">
        <v>109373</v>
      </c>
    </row>
    <row r="1965" spans="1:4" x14ac:dyDescent="0.25">
      <c r="A1965" s="5">
        <v>1998</v>
      </c>
      <c r="B1965" s="5" t="s">
        <v>4</v>
      </c>
      <c r="C1965" s="5" t="s">
        <v>33</v>
      </c>
      <c r="D1965" s="3">
        <v>110782</v>
      </c>
    </row>
    <row r="1966" spans="1:4" x14ac:dyDescent="0.25">
      <c r="A1966" s="5">
        <v>1998</v>
      </c>
      <c r="B1966" s="5" t="s">
        <v>5</v>
      </c>
      <c r="C1966" s="5" t="s">
        <v>33</v>
      </c>
      <c r="D1966" s="3">
        <v>106628</v>
      </c>
    </row>
    <row r="1967" spans="1:4" x14ac:dyDescent="0.25">
      <c r="A1967" s="5">
        <v>1998</v>
      </c>
      <c r="B1967" s="5" t="s">
        <v>6</v>
      </c>
      <c r="C1967" s="5" t="s">
        <v>33</v>
      </c>
      <c r="D1967" s="3">
        <v>116127</v>
      </c>
    </row>
    <row r="1968" spans="1:4" x14ac:dyDescent="0.25">
      <c r="A1968" s="5">
        <v>1998</v>
      </c>
      <c r="B1968" s="5" t="s">
        <v>7</v>
      </c>
      <c r="C1968" s="5" t="s">
        <v>33</v>
      </c>
      <c r="D1968" s="3">
        <v>113664</v>
      </c>
    </row>
    <row r="1969" spans="1:4" x14ac:dyDescent="0.25">
      <c r="A1969" s="5">
        <v>1998</v>
      </c>
      <c r="B1969" s="5" t="s">
        <v>8</v>
      </c>
      <c r="C1969" s="5" t="s">
        <v>33</v>
      </c>
      <c r="D1969" s="3">
        <v>115149</v>
      </c>
    </row>
    <row r="1970" spans="1:4" x14ac:dyDescent="0.25">
      <c r="A1970" s="5">
        <v>1998</v>
      </c>
      <c r="B1970" s="5" t="s">
        <v>9</v>
      </c>
      <c r="C1970" s="5" t="s">
        <v>33</v>
      </c>
      <c r="D1970" s="3">
        <v>119136</v>
      </c>
    </row>
    <row r="1971" spans="1:4" x14ac:dyDescent="0.25">
      <c r="A1971" s="5">
        <v>1998</v>
      </c>
      <c r="B1971" s="5" t="s">
        <v>10</v>
      </c>
      <c r="C1971" s="5" t="s">
        <v>33</v>
      </c>
      <c r="D1971" s="3">
        <v>112974</v>
      </c>
    </row>
    <row r="1972" spans="1:4" x14ac:dyDescent="0.25">
      <c r="A1972" s="5">
        <v>1998</v>
      </c>
      <c r="B1972" s="5" t="s">
        <v>11</v>
      </c>
      <c r="C1972" s="5" t="s">
        <v>33</v>
      </c>
      <c r="D1972" s="3">
        <v>114413</v>
      </c>
    </row>
    <row r="1973" spans="1:4" x14ac:dyDescent="0.25">
      <c r="A1973" s="5">
        <v>1999</v>
      </c>
      <c r="B1973" s="5" t="s">
        <v>12</v>
      </c>
      <c r="C1973" s="5" t="s">
        <v>33</v>
      </c>
      <c r="D1973" s="3">
        <v>101347</v>
      </c>
    </row>
    <row r="1974" spans="1:4" x14ac:dyDescent="0.25">
      <c r="A1974" s="5">
        <v>1999</v>
      </c>
      <c r="B1974" s="5" t="s">
        <v>13</v>
      </c>
      <c r="C1974" s="5" t="s">
        <v>33</v>
      </c>
      <c r="D1974" s="3">
        <v>97678</v>
      </c>
    </row>
    <row r="1975" spans="1:4" x14ac:dyDescent="0.25">
      <c r="A1975" s="5">
        <v>1999</v>
      </c>
      <c r="B1975" s="5" t="s">
        <v>14</v>
      </c>
      <c r="C1975" s="5" t="s">
        <v>33</v>
      </c>
      <c r="D1975" s="3">
        <v>116767</v>
      </c>
    </row>
    <row r="1976" spans="1:4" x14ac:dyDescent="0.25">
      <c r="A1976" s="5">
        <v>1999</v>
      </c>
      <c r="B1976" s="5" t="s">
        <v>15</v>
      </c>
      <c r="C1976" s="5" t="s">
        <v>33</v>
      </c>
      <c r="D1976" s="3">
        <v>112178</v>
      </c>
    </row>
    <row r="1977" spans="1:4" x14ac:dyDescent="0.25">
      <c r="A1977" s="5">
        <v>1999</v>
      </c>
      <c r="B1977" s="5" t="s">
        <v>4</v>
      </c>
      <c r="C1977" s="5" t="s">
        <v>33</v>
      </c>
      <c r="D1977" s="3">
        <v>119436</v>
      </c>
    </row>
    <row r="1978" spans="1:4" x14ac:dyDescent="0.25">
      <c r="A1978" s="5">
        <v>1999</v>
      </c>
      <c r="B1978" s="5" t="s">
        <v>5</v>
      </c>
      <c r="C1978" s="5" t="s">
        <v>33</v>
      </c>
      <c r="D1978" s="3">
        <v>111684</v>
      </c>
    </row>
    <row r="1979" spans="1:4" x14ac:dyDescent="0.25">
      <c r="A1979" s="5">
        <v>1999</v>
      </c>
      <c r="B1979" s="5" t="s">
        <v>6</v>
      </c>
      <c r="C1979" s="5" t="s">
        <v>33</v>
      </c>
      <c r="D1979" s="3">
        <v>116969</v>
      </c>
    </row>
    <row r="1980" spans="1:4" x14ac:dyDescent="0.25">
      <c r="A1980" s="5">
        <v>1999</v>
      </c>
      <c r="B1980" s="5" t="s">
        <v>7</v>
      </c>
      <c r="C1980" s="5" t="s">
        <v>33</v>
      </c>
      <c r="D1980" s="3">
        <v>116148</v>
      </c>
    </row>
    <row r="1981" spans="1:4" x14ac:dyDescent="0.25">
      <c r="A1981" s="5">
        <v>1999</v>
      </c>
      <c r="B1981" s="5" t="s">
        <v>8</v>
      </c>
      <c r="C1981" s="5" t="s">
        <v>33</v>
      </c>
      <c r="D1981" s="3">
        <v>118248</v>
      </c>
    </row>
    <row r="1982" spans="1:4" x14ac:dyDescent="0.25">
      <c r="A1982" s="5">
        <v>1999</v>
      </c>
      <c r="B1982" s="5" t="s">
        <v>9</v>
      </c>
      <c r="C1982" s="5" t="s">
        <v>33</v>
      </c>
      <c r="D1982" s="3">
        <v>121760</v>
      </c>
    </row>
    <row r="1983" spans="1:4" x14ac:dyDescent="0.25">
      <c r="A1983" s="5">
        <v>1999</v>
      </c>
      <c r="B1983" s="5" t="s">
        <v>10</v>
      </c>
      <c r="C1983" s="5" t="s">
        <v>33</v>
      </c>
      <c r="D1983" s="3">
        <v>125941</v>
      </c>
    </row>
    <row r="1984" spans="1:4" x14ac:dyDescent="0.25">
      <c r="A1984" s="5">
        <v>1999</v>
      </c>
      <c r="B1984" s="5" t="s">
        <v>11</v>
      </c>
      <c r="C1984" s="5" t="s">
        <v>33</v>
      </c>
      <c r="D1984" s="3">
        <v>121454</v>
      </c>
    </row>
    <row r="1985" spans="1:4" x14ac:dyDescent="0.25">
      <c r="A1985" s="5">
        <v>2000</v>
      </c>
      <c r="B1985" s="5" t="s">
        <v>12</v>
      </c>
      <c r="C1985" s="5" t="s">
        <v>33</v>
      </c>
      <c r="D1985" s="3">
        <v>109189</v>
      </c>
    </row>
    <row r="1986" spans="1:4" x14ac:dyDescent="0.25">
      <c r="A1986" s="5">
        <v>2000</v>
      </c>
      <c r="B1986" s="5" t="s">
        <v>13</v>
      </c>
      <c r="C1986" s="5" t="s">
        <v>33</v>
      </c>
      <c r="D1986" s="3">
        <v>110303</v>
      </c>
    </row>
    <row r="1987" spans="1:4" x14ac:dyDescent="0.25">
      <c r="A1987" s="5">
        <v>2000</v>
      </c>
      <c r="B1987" s="5" t="s">
        <v>14</v>
      </c>
      <c r="C1987" s="5" t="s">
        <v>33</v>
      </c>
      <c r="D1987" s="3">
        <v>128796</v>
      </c>
    </row>
    <row r="1988" spans="1:4" x14ac:dyDescent="0.25">
      <c r="A1988" s="5">
        <v>2000</v>
      </c>
      <c r="B1988" s="5" t="s">
        <v>15</v>
      </c>
      <c r="C1988" s="5" t="s">
        <v>33</v>
      </c>
      <c r="D1988" s="3">
        <v>122307</v>
      </c>
    </row>
    <row r="1989" spans="1:4" x14ac:dyDescent="0.25">
      <c r="A1989" s="5">
        <v>2000</v>
      </c>
      <c r="B1989" s="5" t="s">
        <v>4</v>
      </c>
      <c r="C1989" s="5" t="s">
        <v>33</v>
      </c>
      <c r="D1989" s="3">
        <v>121126</v>
      </c>
    </row>
    <row r="1990" spans="1:4" x14ac:dyDescent="0.25">
      <c r="A1990" s="5">
        <v>2000</v>
      </c>
      <c r="B1990" s="5" t="s">
        <v>5</v>
      </c>
      <c r="C1990" s="5" t="s">
        <v>33</v>
      </c>
      <c r="D1990" s="3">
        <v>117498</v>
      </c>
    </row>
    <row r="1991" spans="1:4" x14ac:dyDescent="0.25">
      <c r="A1991" s="5">
        <v>2000</v>
      </c>
      <c r="B1991" s="5" t="s">
        <v>6</v>
      </c>
      <c r="C1991" s="5" t="s">
        <v>33</v>
      </c>
      <c r="D1991" s="3">
        <v>120575</v>
      </c>
    </row>
    <row r="1992" spans="1:4" x14ac:dyDescent="0.25">
      <c r="A1992" s="5">
        <v>2000</v>
      </c>
      <c r="B1992" s="5" t="s">
        <v>7</v>
      </c>
      <c r="C1992" s="5" t="s">
        <v>33</v>
      </c>
      <c r="D1992" s="3">
        <v>127360</v>
      </c>
    </row>
    <row r="1993" spans="1:4" x14ac:dyDescent="0.25">
      <c r="A1993" s="5">
        <v>2000</v>
      </c>
      <c r="B1993" s="5" t="s">
        <v>8</v>
      </c>
      <c r="C1993" s="5" t="s">
        <v>33</v>
      </c>
      <c r="D1993" s="3">
        <v>126579</v>
      </c>
    </row>
    <row r="1994" spans="1:4" x14ac:dyDescent="0.25">
      <c r="A1994" s="5">
        <v>2000</v>
      </c>
      <c r="B1994" s="5" t="s">
        <v>9</v>
      </c>
      <c r="C1994" s="5" t="s">
        <v>33</v>
      </c>
      <c r="D1994" s="3">
        <v>127498</v>
      </c>
    </row>
    <row r="1995" spans="1:4" x14ac:dyDescent="0.25">
      <c r="A1995" s="5">
        <v>2000</v>
      </c>
      <c r="B1995" s="5" t="s">
        <v>10</v>
      </c>
      <c r="C1995" s="5" t="s">
        <v>33</v>
      </c>
      <c r="D1995" s="3">
        <v>122012</v>
      </c>
    </row>
    <row r="1996" spans="1:4" x14ac:dyDescent="0.25">
      <c r="A1996" s="5">
        <v>2000</v>
      </c>
      <c r="B1996" s="5" t="s">
        <v>11</v>
      </c>
      <c r="C1996" s="5" t="s">
        <v>33</v>
      </c>
      <c r="D1996" s="3">
        <v>122532</v>
      </c>
    </row>
    <row r="1997" spans="1:4" x14ac:dyDescent="0.25">
      <c r="A1997" s="5">
        <v>2001</v>
      </c>
      <c r="B1997" s="5" t="s">
        <v>12</v>
      </c>
      <c r="C1997" s="5" t="s">
        <v>33</v>
      </c>
      <c r="D1997" s="3">
        <v>110162</v>
      </c>
    </row>
    <row r="1998" spans="1:4" x14ac:dyDescent="0.25">
      <c r="A1998" s="5">
        <v>2001</v>
      </c>
      <c r="B1998" s="5" t="s">
        <v>13</v>
      </c>
      <c r="C1998" s="5" t="s">
        <v>33</v>
      </c>
      <c r="D1998" s="3">
        <v>106304</v>
      </c>
    </row>
    <row r="1999" spans="1:4" x14ac:dyDescent="0.25">
      <c r="A1999" s="5">
        <v>2001</v>
      </c>
      <c r="B1999" s="5" t="s">
        <v>14</v>
      </c>
      <c r="C1999" s="5" t="s">
        <v>33</v>
      </c>
      <c r="D1999" s="3">
        <v>121561</v>
      </c>
    </row>
    <row r="2000" spans="1:4" x14ac:dyDescent="0.25">
      <c r="A2000" s="5">
        <v>2001</v>
      </c>
      <c r="B2000" s="5" t="s">
        <v>15</v>
      </c>
      <c r="C2000" s="5" t="s">
        <v>33</v>
      </c>
      <c r="D2000" s="3">
        <v>120292</v>
      </c>
    </row>
    <row r="2001" spans="1:4" x14ac:dyDescent="0.25">
      <c r="A2001" s="5">
        <v>2001</v>
      </c>
      <c r="B2001" s="5" t="s">
        <v>4</v>
      </c>
      <c r="C2001" s="5" t="s">
        <v>33</v>
      </c>
      <c r="D2001" s="3">
        <v>123963</v>
      </c>
    </row>
    <row r="2002" spans="1:4" x14ac:dyDescent="0.25">
      <c r="A2002" s="5">
        <v>2001</v>
      </c>
      <c r="B2002" s="5" t="s">
        <v>5</v>
      </c>
      <c r="C2002" s="5" t="s">
        <v>33</v>
      </c>
      <c r="D2002" s="3">
        <v>114773</v>
      </c>
    </row>
    <row r="2003" spans="1:4" x14ac:dyDescent="0.25">
      <c r="A2003" s="5">
        <v>2001</v>
      </c>
      <c r="B2003" s="5" t="s">
        <v>6</v>
      </c>
      <c r="C2003" s="5" t="s">
        <v>33</v>
      </c>
      <c r="D2003" s="3">
        <v>111108</v>
      </c>
    </row>
    <row r="2004" spans="1:4" x14ac:dyDescent="0.25">
      <c r="A2004" s="5">
        <v>2001</v>
      </c>
      <c r="B2004" s="5" t="s">
        <v>7</v>
      </c>
      <c r="C2004" s="5" t="s">
        <v>33</v>
      </c>
      <c r="D2004" s="3">
        <v>117317</v>
      </c>
    </row>
    <row r="2005" spans="1:4" x14ac:dyDescent="0.25">
      <c r="A2005" s="5">
        <v>2001</v>
      </c>
      <c r="B2005" s="5" t="s">
        <v>8</v>
      </c>
      <c r="C2005" s="5" t="s">
        <v>33</v>
      </c>
      <c r="D2005" s="3">
        <v>114645</v>
      </c>
    </row>
    <row r="2006" spans="1:4" x14ac:dyDescent="0.25">
      <c r="A2006" s="5">
        <v>2001</v>
      </c>
      <c r="B2006" s="5" t="s">
        <v>9</v>
      </c>
      <c r="C2006" s="5" t="s">
        <v>33</v>
      </c>
      <c r="D2006" s="3">
        <v>114838</v>
      </c>
    </row>
    <row r="2007" spans="1:4" x14ac:dyDescent="0.25">
      <c r="A2007" s="5">
        <v>2001</v>
      </c>
      <c r="B2007" s="5" t="s">
        <v>10</v>
      </c>
      <c r="C2007" s="5" t="s">
        <v>33</v>
      </c>
      <c r="D2007" s="3">
        <v>117615</v>
      </c>
    </row>
    <row r="2008" spans="1:4" x14ac:dyDescent="0.25">
      <c r="A2008" s="5">
        <v>2001</v>
      </c>
      <c r="B2008" s="5" t="s">
        <v>11</v>
      </c>
      <c r="C2008" s="5" t="s">
        <v>33</v>
      </c>
      <c r="D2008" s="3">
        <v>96820</v>
      </c>
    </row>
    <row r="2009" spans="1:4" x14ac:dyDescent="0.25">
      <c r="A2009" s="5">
        <v>2002</v>
      </c>
      <c r="B2009" s="5" t="s">
        <v>12</v>
      </c>
      <c r="C2009" s="5" t="s">
        <v>33</v>
      </c>
      <c r="D2009" s="3">
        <v>89674</v>
      </c>
    </row>
    <row r="2010" spans="1:4" x14ac:dyDescent="0.25">
      <c r="A2010" s="5">
        <v>2002</v>
      </c>
      <c r="B2010" s="5" t="s">
        <v>13</v>
      </c>
      <c r="C2010" s="5" t="s">
        <v>33</v>
      </c>
      <c r="D2010" s="3">
        <v>85583</v>
      </c>
    </row>
    <row r="2011" spans="1:4" x14ac:dyDescent="0.25">
      <c r="A2011" s="5">
        <v>2002</v>
      </c>
      <c r="B2011" s="5" t="s">
        <v>14</v>
      </c>
      <c r="C2011" s="5" t="s">
        <v>33</v>
      </c>
      <c r="D2011" s="3">
        <v>91632</v>
      </c>
    </row>
    <row r="2012" spans="1:4" x14ac:dyDescent="0.25">
      <c r="A2012" s="5">
        <v>2002</v>
      </c>
      <c r="B2012" s="5" t="s">
        <v>15</v>
      </c>
      <c r="C2012" s="5" t="s">
        <v>33</v>
      </c>
      <c r="D2012" s="3">
        <v>88976</v>
      </c>
    </row>
    <row r="2013" spans="1:4" x14ac:dyDescent="0.25">
      <c r="A2013" s="5">
        <v>2002</v>
      </c>
      <c r="B2013" s="5" t="s">
        <v>4</v>
      </c>
      <c r="C2013" s="5" t="s">
        <v>33</v>
      </c>
      <c r="D2013" s="3">
        <v>93858</v>
      </c>
    </row>
    <row r="2014" spans="1:4" x14ac:dyDescent="0.25">
      <c r="A2014" s="5">
        <v>2002</v>
      </c>
      <c r="B2014" s="5" t="s">
        <v>5</v>
      </c>
      <c r="C2014" s="5" t="s">
        <v>33</v>
      </c>
      <c r="D2014" s="3">
        <v>88111</v>
      </c>
    </row>
    <row r="2015" spans="1:4" x14ac:dyDescent="0.25">
      <c r="A2015" s="5">
        <v>2002</v>
      </c>
      <c r="B2015" s="5" t="s">
        <v>6</v>
      </c>
      <c r="C2015" s="5" t="s">
        <v>33</v>
      </c>
      <c r="D2015" s="3">
        <v>94578</v>
      </c>
    </row>
    <row r="2016" spans="1:4" x14ac:dyDescent="0.25">
      <c r="A2016" s="5">
        <v>2002</v>
      </c>
      <c r="B2016" s="5" t="s">
        <v>7</v>
      </c>
      <c r="C2016" s="5" t="s">
        <v>33</v>
      </c>
      <c r="D2016" s="3">
        <v>97417</v>
      </c>
    </row>
    <row r="2017" spans="1:4" x14ac:dyDescent="0.25">
      <c r="A2017" s="5">
        <v>2002</v>
      </c>
      <c r="B2017" s="5" t="s">
        <v>8</v>
      </c>
      <c r="C2017" s="5" t="s">
        <v>33</v>
      </c>
      <c r="D2017" s="3">
        <v>97498</v>
      </c>
    </row>
    <row r="2018" spans="1:4" x14ac:dyDescent="0.25">
      <c r="A2018" s="5">
        <v>2002</v>
      </c>
      <c r="B2018" s="5" t="s">
        <v>9</v>
      </c>
      <c r="C2018" s="5" t="s">
        <v>33</v>
      </c>
      <c r="D2018" s="3">
        <v>103425</v>
      </c>
    </row>
    <row r="2019" spans="1:4" x14ac:dyDescent="0.25">
      <c r="A2019" s="5">
        <v>2002</v>
      </c>
      <c r="B2019" s="5" t="s">
        <v>10</v>
      </c>
      <c r="C2019" s="5" t="s">
        <v>33</v>
      </c>
      <c r="D2019" s="3">
        <v>104097</v>
      </c>
    </row>
    <row r="2020" spans="1:4" x14ac:dyDescent="0.25">
      <c r="A2020" s="5">
        <v>2002</v>
      </c>
      <c r="B2020" s="5" t="s">
        <v>11</v>
      </c>
      <c r="C2020" s="5" t="s">
        <v>33</v>
      </c>
      <c r="D2020" s="3">
        <v>99639</v>
      </c>
    </row>
    <row r="2021" spans="1:4" x14ac:dyDescent="0.25">
      <c r="A2021" s="5">
        <v>2003</v>
      </c>
      <c r="B2021" s="5" t="s">
        <v>12</v>
      </c>
      <c r="C2021" s="5" t="s">
        <v>33</v>
      </c>
      <c r="D2021" s="3">
        <v>89272</v>
      </c>
    </row>
    <row r="2022" spans="1:4" x14ac:dyDescent="0.25">
      <c r="A2022" s="5">
        <v>2003</v>
      </c>
      <c r="B2022" s="5" t="s">
        <v>13</v>
      </c>
      <c r="C2022" s="5" t="s">
        <v>33</v>
      </c>
      <c r="D2022" s="3">
        <v>84871</v>
      </c>
    </row>
    <row r="2023" spans="1:4" x14ac:dyDescent="0.25">
      <c r="A2023" s="5">
        <v>2003</v>
      </c>
      <c r="B2023" s="5" t="s">
        <v>14</v>
      </c>
      <c r="C2023" s="5" t="s">
        <v>33</v>
      </c>
      <c r="D2023" s="3">
        <v>98379</v>
      </c>
    </row>
    <row r="2024" spans="1:4" x14ac:dyDescent="0.25">
      <c r="A2024" s="5">
        <v>2003</v>
      </c>
      <c r="B2024" s="5" t="s">
        <v>15</v>
      </c>
      <c r="C2024" s="5" t="s">
        <v>33</v>
      </c>
      <c r="D2024" s="3">
        <v>106145</v>
      </c>
    </row>
    <row r="2025" spans="1:4" x14ac:dyDescent="0.25">
      <c r="A2025" s="5">
        <v>2003</v>
      </c>
      <c r="B2025" s="5" t="s">
        <v>4</v>
      </c>
      <c r="C2025" s="5" t="s">
        <v>33</v>
      </c>
      <c r="D2025" s="3">
        <v>110326</v>
      </c>
    </row>
    <row r="2026" spans="1:4" x14ac:dyDescent="0.25">
      <c r="A2026" s="5">
        <v>2003</v>
      </c>
      <c r="B2026" s="5" t="s">
        <v>5</v>
      </c>
      <c r="C2026" s="5" t="s">
        <v>33</v>
      </c>
      <c r="D2026" s="3">
        <v>103329</v>
      </c>
    </row>
    <row r="2027" spans="1:4" x14ac:dyDescent="0.25">
      <c r="A2027" s="5">
        <v>2003</v>
      </c>
      <c r="B2027" s="5" t="s">
        <v>6</v>
      </c>
      <c r="C2027" s="5" t="s">
        <v>33</v>
      </c>
      <c r="D2027" s="3">
        <v>111533</v>
      </c>
    </row>
    <row r="2028" spans="1:4" x14ac:dyDescent="0.25">
      <c r="A2028" s="5">
        <v>2003</v>
      </c>
      <c r="B2028" s="5" t="s">
        <v>7</v>
      </c>
      <c r="C2028" s="5" t="s">
        <v>33</v>
      </c>
      <c r="D2028" s="3">
        <v>106788</v>
      </c>
    </row>
    <row r="2029" spans="1:4" x14ac:dyDescent="0.25">
      <c r="A2029" s="5">
        <v>2003</v>
      </c>
      <c r="B2029" s="5" t="s">
        <v>8</v>
      </c>
      <c r="C2029" s="5" t="s">
        <v>33</v>
      </c>
      <c r="D2029" s="3">
        <v>107060</v>
      </c>
    </row>
    <row r="2030" spans="1:4" x14ac:dyDescent="0.25">
      <c r="A2030" s="5">
        <v>2003</v>
      </c>
      <c r="B2030" s="5" t="s">
        <v>9</v>
      </c>
      <c r="C2030" s="5" t="s">
        <v>33</v>
      </c>
      <c r="D2030" s="3">
        <v>115304</v>
      </c>
    </row>
    <row r="2031" spans="1:4" x14ac:dyDescent="0.25">
      <c r="A2031" s="5">
        <v>2003</v>
      </c>
      <c r="B2031" s="5" t="s">
        <v>10</v>
      </c>
      <c r="C2031" s="5" t="s">
        <v>33</v>
      </c>
      <c r="D2031" s="3">
        <v>111155</v>
      </c>
    </row>
    <row r="2032" spans="1:4" x14ac:dyDescent="0.25">
      <c r="A2032" s="5">
        <v>2003</v>
      </c>
      <c r="B2032" s="5" t="s">
        <v>11</v>
      </c>
      <c r="C2032" s="5" t="s">
        <v>33</v>
      </c>
      <c r="D2032" s="3">
        <v>108129</v>
      </c>
    </row>
    <row r="2033" spans="1:4" x14ac:dyDescent="0.25">
      <c r="A2033" s="5">
        <v>2004</v>
      </c>
      <c r="B2033" s="5" t="s">
        <v>12</v>
      </c>
      <c r="C2033" s="5" t="s">
        <v>33</v>
      </c>
      <c r="D2033" s="3">
        <v>98536</v>
      </c>
    </row>
    <row r="2034" spans="1:4" x14ac:dyDescent="0.25">
      <c r="A2034" s="5">
        <v>2004</v>
      </c>
      <c r="B2034" s="5" t="s">
        <v>13</v>
      </c>
      <c r="C2034" s="5" t="s">
        <v>33</v>
      </c>
      <c r="D2034" s="3">
        <v>97297</v>
      </c>
    </row>
    <row r="2035" spans="1:4" x14ac:dyDescent="0.25">
      <c r="A2035" s="5">
        <v>2004</v>
      </c>
      <c r="B2035" s="5" t="s">
        <v>14</v>
      </c>
      <c r="C2035" s="5" t="s">
        <v>33</v>
      </c>
      <c r="D2035" s="3">
        <v>113621</v>
      </c>
    </row>
    <row r="2036" spans="1:4" x14ac:dyDescent="0.25">
      <c r="A2036" s="5">
        <v>2004</v>
      </c>
      <c r="B2036" s="5" t="s">
        <v>15</v>
      </c>
      <c r="C2036" s="5" t="s">
        <v>33</v>
      </c>
      <c r="D2036" s="3">
        <v>106589</v>
      </c>
    </row>
    <row r="2037" spans="1:4" x14ac:dyDescent="0.25">
      <c r="A2037" s="5">
        <v>2004</v>
      </c>
      <c r="B2037" s="5" t="s">
        <v>4</v>
      </c>
      <c r="C2037" s="5" t="s">
        <v>33</v>
      </c>
      <c r="D2037" s="3">
        <v>109995</v>
      </c>
    </row>
    <row r="2038" spans="1:4" x14ac:dyDescent="0.25">
      <c r="A2038" s="5">
        <v>2004</v>
      </c>
      <c r="B2038" s="5" t="s">
        <v>5</v>
      </c>
      <c r="C2038" s="5" t="s">
        <v>33</v>
      </c>
      <c r="D2038" s="3">
        <v>109562</v>
      </c>
    </row>
    <row r="2039" spans="1:4" x14ac:dyDescent="0.25">
      <c r="A2039" s="5">
        <v>2004</v>
      </c>
      <c r="B2039" s="5" t="s">
        <v>6</v>
      </c>
      <c r="C2039" s="5" t="s">
        <v>33</v>
      </c>
      <c r="D2039" s="3">
        <v>113400</v>
      </c>
    </row>
    <row r="2040" spans="1:4" x14ac:dyDescent="0.25">
      <c r="A2040" s="5">
        <v>2004</v>
      </c>
      <c r="B2040" s="5" t="s">
        <v>7</v>
      </c>
      <c r="C2040" s="5" t="s">
        <v>33</v>
      </c>
      <c r="D2040" s="3">
        <v>113248</v>
      </c>
    </row>
    <row r="2041" spans="1:4" x14ac:dyDescent="0.25">
      <c r="A2041" s="5">
        <v>2004</v>
      </c>
      <c r="B2041" s="5" t="s">
        <v>8</v>
      </c>
      <c r="C2041" s="5" t="s">
        <v>33</v>
      </c>
      <c r="D2041" s="3">
        <v>117753</v>
      </c>
    </row>
    <row r="2042" spans="1:4" x14ac:dyDescent="0.25">
      <c r="A2042" s="5">
        <v>2004</v>
      </c>
      <c r="B2042" s="5" t="s">
        <v>9</v>
      </c>
      <c r="C2042" s="5" t="s">
        <v>33</v>
      </c>
      <c r="D2042" s="3">
        <v>118381</v>
      </c>
    </row>
    <row r="2043" spans="1:4" x14ac:dyDescent="0.25">
      <c r="A2043" s="5">
        <v>2004</v>
      </c>
      <c r="B2043" s="5" t="s">
        <v>10</v>
      </c>
      <c r="C2043" s="5" t="s">
        <v>33</v>
      </c>
      <c r="D2043" s="3">
        <v>117836</v>
      </c>
    </row>
    <row r="2044" spans="1:4" x14ac:dyDescent="0.25">
      <c r="A2044" s="5">
        <v>2004</v>
      </c>
      <c r="B2044" s="5" t="s">
        <v>11</v>
      </c>
      <c r="C2044" s="5" t="s">
        <v>33</v>
      </c>
      <c r="D2044" s="3">
        <v>117571</v>
      </c>
    </row>
    <row r="2045" spans="1:4" x14ac:dyDescent="0.25">
      <c r="A2045" s="5">
        <v>2005</v>
      </c>
      <c r="B2045" s="5" t="s">
        <v>12</v>
      </c>
      <c r="C2045" s="5" t="s">
        <v>33</v>
      </c>
      <c r="D2045" s="3">
        <v>98804</v>
      </c>
    </row>
    <row r="2046" spans="1:4" x14ac:dyDescent="0.25">
      <c r="A2046" s="5">
        <v>2005</v>
      </c>
      <c r="B2046" s="5" t="s">
        <v>13</v>
      </c>
      <c r="C2046" s="5" t="s">
        <v>33</v>
      </c>
      <c r="D2046" s="3">
        <v>99926</v>
      </c>
    </row>
    <row r="2047" spans="1:4" x14ac:dyDescent="0.25">
      <c r="A2047" s="5">
        <v>2005</v>
      </c>
      <c r="B2047" s="5" t="s">
        <v>14</v>
      </c>
      <c r="C2047" s="5" t="s">
        <v>33</v>
      </c>
      <c r="D2047" s="3">
        <v>116684</v>
      </c>
    </row>
    <row r="2048" spans="1:4" x14ac:dyDescent="0.25">
      <c r="A2048" s="5">
        <v>2005</v>
      </c>
      <c r="B2048" s="5" t="s">
        <v>15</v>
      </c>
      <c r="C2048" s="5" t="s">
        <v>33</v>
      </c>
      <c r="D2048" s="3">
        <v>119513</v>
      </c>
    </row>
    <row r="2049" spans="1:4" x14ac:dyDescent="0.25">
      <c r="A2049" s="5">
        <v>2005</v>
      </c>
      <c r="B2049" s="5" t="s">
        <v>4</v>
      </c>
      <c r="C2049" s="5" t="s">
        <v>33</v>
      </c>
      <c r="D2049" s="3">
        <v>121150</v>
      </c>
    </row>
    <row r="2050" spans="1:4" x14ac:dyDescent="0.25">
      <c r="A2050" s="5">
        <v>2005</v>
      </c>
      <c r="B2050" s="5" t="s">
        <v>5</v>
      </c>
      <c r="C2050" s="5" t="s">
        <v>33</v>
      </c>
      <c r="D2050" s="3">
        <v>113005</v>
      </c>
    </row>
    <row r="2051" spans="1:4" x14ac:dyDescent="0.25">
      <c r="A2051" s="5">
        <v>2005</v>
      </c>
      <c r="B2051" s="5" t="s">
        <v>6</v>
      </c>
      <c r="C2051" s="5" t="s">
        <v>33</v>
      </c>
      <c r="D2051" s="3">
        <v>120621</v>
      </c>
    </row>
    <row r="2052" spans="1:4" x14ac:dyDescent="0.25">
      <c r="A2052" s="5">
        <v>2005</v>
      </c>
      <c r="B2052" s="5" t="s">
        <v>7</v>
      </c>
      <c r="C2052" s="5" t="s">
        <v>33</v>
      </c>
      <c r="D2052" s="3">
        <v>119353</v>
      </c>
    </row>
    <row r="2053" spans="1:4" x14ac:dyDescent="0.25">
      <c r="A2053" s="5">
        <v>2005</v>
      </c>
      <c r="B2053" s="5" t="s">
        <v>8</v>
      </c>
      <c r="C2053" s="5" t="s">
        <v>33</v>
      </c>
      <c r="D2053" s="3">
        <v>127182</v>
      </c>
    </row>
    <row r="2054" spans="1:4" x14ac:dyDescent="0.25">
      <c r="A2054" s="5">
        <v>2005</v>
      </c>
      <c r="B2054" s="5" t="s">
        <v>9</v>
      </c>
      <c r="C2054" s="5" t="s">
        <v>33</v>
      </c>
      <c r="D2054" s="3">
        <v>125601</v>
      </c>
    </row>
    <row r="2055" spans="1:4" x14ac:dyDescent="0.25">
      <c r="A2055" s="5">
        <v>2005</v>
      </c>
      <c r="B2055" s="5" t="s">
        <v>10</v>
      </c>
      <c r="C2055" s="5" t="s">
        <v>33</v>
      </c>
      <c r="D2055" s="3">
        <v>127690</v>
      </c>
    </row>
    <row r="2056" spans="1:4" x14ac:dyDescent="0.25">
      <c r="A2056" s="5">
        <v>2005</v>
      </c>
      <c r="B2056" s="5" t="s">
        <v>11</v>
      </c>
      <c r="C2056" s="5" t="s">
        <v>33</v>
      </c>
      <c r="D2056" s="3">
        <v>127397</v>
      </c>
    </row>
    <row r="2057" spans="1:4" x14ac:dyDescent="0.25">
      <c r="A2057" s="5">
        <v>2006</v>
      </c>
      <c r="B2057" s="5" t="s">
        <v>12</v>
      </c>
      <c r="C2057" s="5" t="s">
        <v>33</v>
      </c>
      <c r="D2057" s="3">
        <v>109014</v>
      </c>
    </row>
    <row r="2058" spans="1:4" x14ac:dyDescent="0.25">
      <c r="A2058" s="5">
        <v>2006</v>
      </c>
      <c r="B2058" s="5" t="s">
        <v>13</v>
      </c>
      <c r="C2058" s="5" t="s">
        <v>33</v>
      </c>
      <c r="D2058" s="3">
        <v>106368</v>
      </c>
    </row>
    <row r="2059" spans="1:4" x14ac:dyDescent="0.25">
      <c r="A2059" s="5">
        <v>2006</v>
      </c>
      <c r="B2059" s="5" t="s">
        <v>14</v>
      </c>
      <c r="C2059" s="5" t="s">
        <v>33</v>
      </c>
      <c r="D2059" s="3">
        <v>126866</v>
      </c>
    </row>
    <row r="2060" spans="1:4" x14ac:dyDescent="0.25">
      <c r="A2060" s="5">
        <v>2006</v>
      </c>
      <c r="B2060" s="5" t="s">
        <v>15</v>
      </c>
      <c r="C2060" s="5" t="s">
        <v>33</v>
      </c>
      <c r="D2060" s="3">
        <v>124039</v>
      </c>
    </row>
    <row r="2061" spans="1:4" x14ac:dyDescent="0.25">
      <c r="A2061" s="5">
        <v>2006</v>
      </c>
      <c r="B2061" s="5" t="s">
        <v>4</v>
      </c>
      <c r="C2061" s="5" t="s">
        <v>33</v>
      </c>
      <c r="D2061" s="3">
        <v>128238</v>
      </c>
    </row>
    <row r="2062" spans="1:4" x14ac:dyDescent="0.25">
      <c r="A2062" s="5">
        <v>2006</v>
      </c>
      <c r="B2062" s="5" t="s">
        <v>5</v>
      </c>
      <c r="C2062" s="5" t="s">
        <v>33</v>
      </c>
      <c r="D2062" s="3">
        <v>122844</v>
      </c>
    </row>
    <row r="2063" spans="1:4" x14ac:dyDescent="0.25">
      <c r="A2063" s="5">
        <v>2006</v>
      </c>
      <c r="B2063" s="5" t="s">
        <v>6</v>
      </c>
      <c r="C2063" s="5" t="s">
        <v>33</v>
      </c>
      <c r="D2063" s="3">
        <v>128496</v>
      </c>
    </row>
    <row r="2064" spans="1:4" x14ac:dyDescent="0.25">
      <c r="A2064" s="5">
        <v>2006</v>
      </c>
      <c r="B2064" s="5" t="s">
        <v>7</v>
      </c>
      <c r="C2064" s="5" t="s">
        <v>33</v>
      </c>
      <c r="D2064" s="3">
        <v>131054</v>
      </c>
    </row>
    <row r="2065" spans="1:4" x14ac:dyDescent="0.25">
      <c r="A2065" s="5">
        <v>2006</v>
      </c>
      <c r="B2065" s="5" t="s">
        <v>8</v>
      </c>
      <c r="C2065" s="5" t="s">
        <v>33</v>
      </c>
      <c r="D2065" s="3">
        <v>131243</v>
      </c>
    </row>
    <row r="2066" spans="1:4" x14ac:dyDescent="0.25">
      <c r="A2066" s="5">
        <v>2006</v>
      </c>
      <c r="B2066" s="5" t="s">
        <v>9</v>
      </c>
      <c r="C2066" s="5" t="s">
        <v>33</v>
      </c>
      <c r="D2066" s="3">
        <v>131262</v>
      </c>
    </row>
    <row r="2067" spans="1:4" x14ac:dyDescent="0.25">
      <c r="A2067" s="5">
        <v>2006</v>
      </c>
      <c r="B2067" s="5" t="s">
        <v>10</v>
      </c>
      <c r="C2067" s="5" t="s">
        <v>33</v>
      </c>
      <c r="D2067" s="3">
        <v>137444</v>
      </c>
    </row>
    <row r="2068" spans="1:4" x14ac:dyDescent="0.25">
      <c r="A2068" s="5">
        <v>2006</v>
      </c>
      <c r="B2068" s="5" t="s">
        <v>11</v>
      </c>
      <c r="C2068" s="5" t="s">
        <v>33</v>
      </c>
      <c r="D2068" s="3">
        <v>131534</v>
      </c>
    </row>
    <row r="2069" spans="1:4" x14ac:dyDescent="0.25">
      <c r="A2069" s="5">
        <v>2007</v>
      </c>
      <c r="B2069" s="5" t="s">
        <v>12</v>
      </c>
      <c r="C2069" s="5" t="s">
        <v>33</v>
      </c>
      <c r="D2069" s="3">
        <v>117309</v>
      </c>
    </row>
    <row r="2070" spans="1:4" x14ac:dyDescent="0.25">
      <c r="A2070" s="5">
        <v>2007</v>
      </c>
      <c r="B2070" s="5" t="s">
        <v>13</v>
      </c>
      <c r="C2070" s="5" t="s">
        <v>33</v>
      </c>
      <c r="D2070" s="3">
        <v>112622</v>
      </c>
    </row>
    <row r="2071" spans="1:4" x14ac:dyDescent="0.25">
      <c r="A2071" s="5">
        <v>2007</v>
      </c>
      <c r="B2071" s="5" t="s">
        <v>14</v>
      </c>
      <c r="C2071" s="5" t="s">
        <v>33</v>
      </c>
      <c r="D2071" s="3">
        <v>135600</v>
      </c>
    </row>
    <row r="2072" spans="1:4" x14ac:dyDescent="0.25">
      <c r="A2072" s="5">
        <v>2007</v>
      </c>
      <c r="B2072" s="5" t="s">
        <v>15</v>
      </c>
      <c r="C2072" s="5" t="s">
        <v>33</v>
      </c>
      <c r="D2072" s="3">
        <v>124000</v>
      </c>
    </row>
    <row r="2073" spans="1:4" x14ac:dyDescent="0.25">
      <c r="A2073" s="5">
        <v>2007</v>
      </c>
      <c r="B2073" s="5" t="s">
        <v>4</v>
      </c>
      <c r="C2073" s="5" t="s">
        <v>33</v>
      </c>
      <c r="D2073" s="3">
        <v>133836</v>
      </c>
    </row>
    <row r="2074" spans="1:4" x14ac:dyDescent="0.25">
      <c r="A2074" s="5">
        <v>2007</v>
      </c>
      <c r="B2074" s="5" t="s">
        <v>5</v>
      </c>
      <c r="C2074" s="5" t="s">
        <v>33</v>
      </c>
      <c r="D2074" s="3">
        <v>130618</v>
      </c>
    </row>
    <row r="2075" spans="1:4" x14ac:dyDescent="0.25">
      <c r="A2075" s="5">
        <v>2007</v>
      </c>
      <c r="B2075" s="5" t="s">
        <v>6</v>
      </c>
      <c r="C2075" s="5" t="s">
        <v>33</v>
      </c>
      <c r="D2075" s="3">
        <v>131719</v>
      </c>
    </row>
    <row r="2076" spans="1:4" x14ac:dyDescent="0.25">
      <c r="A2076" s="5">
        <v>2007</v>
      </c>
      <c r="B2076" s="5" t="s">
        <v>7</v>
      </c>
      <c r="C2076" s="5" t="s">
        <v>33</v>
      </c>
      <c r="D2076" s="3">
        <v>139579</v>
      </c>
    </row>
    <row r="2077" spans="1:4" x14ac:dyDescent="0.25">
      <c r="A2077" s="5">
        <v>2007</v>
      </c>
      <c r="B2077" s="5" t="s">
        <v>8</v>
      </c>
      <c r="C2077" s="5" t="s">
        <v>33</v>
      </c>
      <c r="D2077" s="3">
        <v>138267</v>
      </c>
    </row>
    <row r="2078" spans="1:4" x14ac:dyDescent="0.25">
      <c r="A2078" s="5">
        <v>2007</v>
      </c>
      <c r="B2078" s="5" t="s">
        <v>9</v>
      </c>
      <c r="C2078" s="5" t="s">
        <v>33</v>
      </c>
      <c r="D2078" s="3">
        <v>137449</v>
      </c>
    </row>
    <row r="2079" spans="1:4" x14ac:dyDescent="0.25">
      <c r="A2079" s="5">
        <v>2007</v>
      </c>
      <c r="B2079" s="5" t="s">
        <v>10</v>
      </c>
      <c r="C2079" s="5" t="s">
        <v>33</v>
      </c>
      <c r="D2079" s="3">
        <v>138054</v>
      </c>
    </row>
    <row r="2080" spans="1:4" x14ac:dyDescent="0.25">
      <c r="A2080" s="5">
        <v>2007</v>
      </c>
      <c r="B2080" s="5" t="s">
        <v>11</v>
      </c>
      <c r="C2080" s="5" t="s">
        <v>33</v>
      </c>
      <c r="D2080" s="3">
        <v>132915</v>
      </c>
    </row>
    <row r="2081" spans="1:4" x14ac:dyDescent="0.25">
      <c r="A2081" s="5">
        <v>2008</v>
      </c>
      <c r="B2081" s="5" t="s">
        <v>12</v>
      </c>
      <c r="C2081" s="5" t="s">
        <v>33</v>
      </c>
      <c r="D2081" s="3">
        <v>119045</v>
      </c>
    </row>
    <row r="2082" spans="1:4" x14ac:dyDescent="0.25">
      <c r="A2082" s="5">
        <v>2008</v>
      </c>
      <c r="B2082" s="5" t="s">
        <v>13</v>
      </c>
      <c r="C2082" s="5" t="s">
        <v>33</v>
      </c>
      <c r="D2082" s="3">
        <v>123412</v>
      </c>
    </row>
    <row r="2083" spans="1:4" x14ac:dyDescent="0.25">
      <c r="A2083" s="5">
        <v>2008</v>
      </c>
      <c r="B2083" s="5" t="s">
        <v>14</v>
      </c>
      <c r="C2083" s="5" t="s">
        <v>33</v>
      </c>
      <c r="D2083" s="3">
        <v>128718</v>
      </c>
    </row>
    <row r="2084" spans="1:4" x14ac:dyDescent="0.25">
      <c r="A2084" s="5">
        <v>2008</v>
      </c>
      <c r="B2084" s="5" t="s">
        <v>15</v>
      </c>
      <c r="C2084" s="5" t="s">
        <v>33</v>
      </c>
      <c r="D2084" s="3">
        <v>139490</v>
      </c>
    </row>
    <row r="2085" spans="1:4" x14ac:dyDescent="0.25">
      <c r="A2085" s="5">
        <v>2008</v>
      </c>
      <c r="B2085" s="5" t="s">
        <v>4</v>
      </c>
      <c r="C2085" s="5" t="s">
        <v>33</v>
      </c>
      <c r="D2085" s="3">
        <v>143438</v>
      </c>
    </row>
    <row r="2086" spans="1:4" x14ac:dyDescent="0.25">
      <c r="A2086" s="5">
        <v>2008</v>
      </c>
      <c r="B2086" s="5" t="s">
        <v>5</v>
      </c>
      <c r="C2086" s="5" t="s">
        <v>33</v>
      </c>
      <c r="D2086" s="3">
        <v>131762</v>
      </c>
    </row>
    <row r="2087" spans="1:4" x14ac:dyDescent="0.25">
      <c r="A2087" s="5">
        <v>2008</v>
      </c>
      <c r="B2087" s="5" t="s">
        <v>6</v>
      </c>
      <c r="C2087" s="5" t="s">
        <v>33</v>
      </c>
      <c r="D2087" s="3">
        <v>139056</v>
      </c>
    </row>
    <row r="2088" spans="1:4" x14ac:dyDescent="0.25">
      <c r="A2088" s="5">
        <v>2008</v>
      </c>
      <c r="B2088" s="5" t="s">
        <v>7</v>
      </c>
      <c r="C2088" s="5" t="s">
        <v>33</v>
      </c>
      <c r="D2088" s="3">
        <v>138105</v>
      </c>
    </row>
    <row r="2089" spans="1:4" x14ac:dyDescent="0.25">
      <c r="A2089" s="5">
        <v>2008</v>
      </c>
      <c r="B2089" s="5" t="s">
        <v>8</v>
      </c>
      <c r="C2089" s="5" t="s">
        <v>33</v>
      </c>
      <c r="D2089" s="3">
        <v>136278</v>
      </c>
    </row>
    <row r="2090" spans="1:4" x14ac:dyDescent="0.25">
      <c r="A2090" s="5">
        <v>2008</v>
      </c>
      <c r="B2090" s="5" t="s">
        <v>9</v>
      </c>
      <c r="C2090" s="5" t="s">
        <v>33</v>
      </c>
      <c r="D2090" s="3">
        <v>136831</v>
      </c>
    </row>
    <row r="2091" spans="1:4" x14ac:dyDescent="0.25">
      <c r="A2091" s="5">
        <v>2008</v>
      </c>
      <c r="B2091" s="5" t="s">
        <v>10</v>
      </c>
      <c r="C2091" s="5" t="s">
        <v>33</v>
      </c>
      <c r="D2091" s="3">
        <v>136580</v>
      </c>
    </row>
    <row r="2092" spans="1:4" x14ac:dyDescent="0.25">
      <c r="A2092" s="5">
        <v>2008</v>
      </c>
      <c r="B2092" s="5" t="s">
        <v>11</v>
      </c>
      <c r="C2092" s="5" t="s">
        <v>33</v>
      </c>
      <c r="D2092" s="3">
        <v>130573</v>
      </c>
    </row>
    <row r="2093" spans="1:4" x14ac:dyDescent="0.25">
      <c r="A2093" s="5">
        <v>2009</v>
      </c>
      <c r="B2093" s="5" t="s">
        <v>12</v>
      </c>
      <c r="C2093" s="5" t="s">
        <v>33</v>
      </c>
      <c r="D2093" s="3">
        <v>124171</v>
      </c>
    </row>
    <row r="2094" spans="1:4" x14ac:dyDescent="0.25">
      <c r="A2094" s="5">
        <v>2009</v>
      </c>
      <c r="B2094" s="5" t="s">
        <v>13</v>
      </c>
      <c r="C2094" s="5" t="s">
        <v>33</v>
      </c>
      <c r="D2094" s="3">
        <v>121611</v>
      </c>
    </row>
    <row r="2095" spans="1:4" x14ac:dyDescent="0.25">
      <c r="A2095" s="5">
        <v>2009</v>
      </c>
      <c r="B2095" s="5" t="s">
        <v>14</v>
      </c>
      <c r="C2095" s="5" t="s">
        <v>33</v>
      </c>
      <c r="D2095" s="3">
        <v>135103</v>
      </c>
    </row>
    <row r="2096" spans="1:4" x14ac:dyDescent="0.25">
      <c r="A2096" s="5">
        <v>2009</v>
      </c>
      <c r="B2096" s="5" t="s">
        <v>15</v>
      </c>
      <c r="C2096" s="5" t="s">
        <v>33</v>
      </c>
      <c r="D2096" s="3">
        <v>138306</v>
      </c>
    </row>
    <row r="2097" spans="1:4" x14ac:dyDescent="0.25">
      <c r="A2097" s="5">
        <v>2009</v>
      </c>
      <c r="B2097" s="5" t="s">
        <v>4</v>
      </c>
      <c r="C2097" s="5" t="s">
        <v>33</v>
      </c>
      <c r="D2097" s="3">
        <v>138362</v>
      </c>
    </row>
    <row r="2098" spans="1:4" x14ac:dyDescent="0.25">
      <c r="A2098" s="5">
        <v>2009</v>
      </c>
      <c r="B2098" s="5" t="s">
        <v>5</v>
      </c>
      <c r="C2098" s="5" t="s">
        <v>33</v>
      </c>
      <c r="D2098" s="3">
        <v>129690</v>
      </c>
    </row>
    <row r="2099" spans="1:4" x14ac:dyDescent="0.25">
      <c r="A2099" s="5">
        <v>2009</v>
      </c>
      <c r="B2099" s="5" t="s">
        <v>6</v>
      </c>
      <c r="C2099" s="5" t="s">
        <v>33</v>
      </c>
      <c r="D2099" s="3">
        <v>117739</v>
      </c>
    </row>
    <row r="2100" spans="1:4" x14ac:dyDescent="0.25">
      <c r="A2100" s="5">
        <v>2009</v>
      </c>
      <c r="B2100" s="5" t="s">
        <v>7</v>
      </c>
      <c r="C2100" s="5" t="s">
        <v>33</v>
      </c>
      <c r="D2100" s="3">
        <v>133418</v>
      </c>
    </row>
    <row r="2101" spans="1:4" x14ac:dyDescent="0.25">
      <c r="A2101" s="5">
        <v>2009</v>
      </c>
      <c r="B2101" s="5" t="s">
        <v>8</v>
      </c>
      <c r="C2101" s="5" t="s">
        <v>33</v>
      </c>
      <c r="D2101" s="3">
        <v>134332</v>
      </c>
    </row>
    <row r="2102" spans="1:4" x14ac:dyDescent="0.25">
      <c r="A2102" s="5">
        <v>2009</v>
      </c>
      <c r="B2102" s="5" t="s">
        <v>9</v>
      </c>
      <c r="C2102" s="5" t="s">
        <v>33</v>
      </c>
      <c r="D2102" s="3">
        <v>136882</v>
      </c>
    </row>
    <row r="2103" spans="1:4" x14ac:dyDescent="0.25">
      <c r="A2103" s="5">
        <v>2009</v>
      </c>
      <c r="B2103" s="5" t="s">
        <v>10</v>
      </c>
      <c r="C2103" s="5" t="s">
        <v>33</v>
      </c>
      <c r="D2103" s="3">
        <v>124995</v>
      </c>
    </row>
    <row r="2104" spans="1:4" x14ac:dyDescent="0.25">
      <c r="A2104" s="5">
        <v>2009</v>
      </c>
      <c r="B2104" s="5" t="s">
        <v>11</v>
      </c>
      <c r="C2104" s="5" t="s">
        <v>33</v>
      </c>
      <c r="D2104" s="3">
        <v>129319</v>
      </c>
    </row>
    <row r="2105" spans="1:4" x14ac:dyDescent="0.25">
      <c r="A2105" s="5">
        <v>2010</v>
      </c>
      <c r="B2105" s="5" t="s">
        <v>12</v>
      </c>
      <c r="C2105" s="5" t="s">
        <v>33</v>
      </c>
      <c r="D2105" s="3">
        <v>109234</v>
      </c>
    </row>
    <row r="2106" spans="1:4" x14ac:dyDescent="0.25">
      <c r="A2106" s="5">
        <v>2010</v>
      </c>
      <c r="B2106" s="5" t="s">
        <v>13</v>
      </c>
      <c r="C2106" s="5" t="s">
        <v>33</v>
      </c>
      <c r="D2106" s="3">
        <v>107344</v>
      </c>
    </row>
    <row r="2107" spans="1:4" x14ac:dyDescent="0.25">
      <c r="A2107" s="5">
        <v>2010</v>
      </c>
      <c r="B2107" s="5" t="s">
        <v>14</v>
      </c>
      <c r="C2107" s="5" t="s">
        <v>33</v>
      </c>
      <c r="D2107" s="3">
        <v>125166</v>
      </c>
    </row>
    <row r="2108" spans="1:4" x14ac:dyDescent="0.25">
      <c r="A2108" s="5">
        <v>2010</v>
      </c>
      <c r="B2108" s="5" t="s">
        <v>15</v>
      </c>
      <c r="C2108" s="5" t="s">
        <v>33</v>
      </c>
      <c r="D2108" s="3">
        <v>128864</v>
      </c>
    </row>
    <row r="2109" spans="1:4" x14ac:dyDescent="0.25">
      <c r="A2109" s="5">
        <v>2010</v>
      </c>
      <c r="B2109" s="5" t="s">
        <v>4</v>
      </c>
      <c r="C2109" s="5" t="s">
        <v>33</v>
      </c>
      <c r="D2109" s="3">
        <v>127355</v>
      </c>
    </row>
    <row r="2110" spans="1:4" x14ac:dyDescent="0.25">
      <c r="A2110" s="5">
        <v>2010</v>
      </c>
      <c r="B2110" s="5" t="s">
        <v>5</v>
      </c>
      <c r="C2110" s="5" t="s">
        <v>33</v>
      </c>
      <c r="D2110" s="3">
        <v>126028</v>
      </c>
    </row>
    <row r="2111" spans="1:4" x14ac:dyDescent="0.25">
      <c r="A2111" s="5">
        <v>2010</v>
      </c>
      <c r="B2111" s="5" t="s">
        <v>6</v>
      </c>
      <c r="C2111" s="5" t="s">
        <v>33</v>
      </c>
      <c r="D2111" s="3">
        <v>123996</v>
      </c>
    </row>
    <row r="2112" spans="1:4" x14ac:dyDescent="0.25">
      <c r="A2112" s="5">
        <v>2010</v>
      </c>
      <c r="B2112" s="5" t="s">
        <v>7</v>
      </c>
      <c r="C2112" s="5" t="s">
        <v>33</v>
      </c>
      <c r="D2112" s="3">
        <v>125631</v>
      </c>
    </row>
    <row r="2113" spans="1:4" x14ac:dyDescent="0.25">
      <c r="A2113" s="5">
        <v>2010</v>
      </c>
      <c r="B2113" s="5" t="s">
        <v>8</v>
      </c>
      <c r="C2113" s="5" t="s">
        <v>33</v>
      </c>
      <c r="D2113" s="3">
        <v>128598</v>
      </c>
    </row>
    <row r="2114" spans="1:4" x14ac:dyDescent="0.25">
      <c r="A2114" s="5">
        <v>2010</v>
      </c>
      <c r="B2114" s="5" t="s">
        <v>9</v>
      </c>
      <c r="C2114" s="5" t="s">
        <v>33</v>
      </c>
      <c r="D2114" s="3">
        <v>122245</v>
      </c>
    </row>
    <row r="2115" spans="1:4" x14ac:dyDescent="0.25">
      <c r="A2115" s="5">
        <v>2010</v>
      </c>
      <c r="B2115" s="5" t="s">
        <v>10</v>
      </c>
      <c r="C2115" s="5" t="s">
        <v>33</v>
      </c>
      <c r="D2115" s="3">
        <v>121489</v>
      </c>
    </row>
    <row r="2116" spans="1:4" x14ac:dyDescent="0.25">
      <c r="A2116" s="5">
        <v>2010</v>
      </c>
      <c r="B2116" s="5" t="s">
        <v>11</v>
      </c>
      <c r="C2116" s="5" t="s">
        <v>33</v>
      </c>
      <c r="D2116" s="3">
        <v>113215</v>
      </c>
    </row>
    <row r="2117" spans="1:4" x14ac:dyDescent="0.25">
      <c r="A2117" s="5">
        <v>2011</v>
      </c>
      <c r="B2117" s="5" t="s">
        <v>12</v>
      </c>
      <c r="C2117" s="5" t="s">
        <v>33</v>
      </c>
      <c r="D2117" s="3">
        <v>92658</v>
      </c>
    </row>
    <row r="2118" spans="1:4" x14ac:dyDescent="0.25">
      <c r="A2118" s="5">
        <v>2011</v>
      </c>
      <c r="B2118" s="5" t="s">
        <v>13</v>
      </c>
      <c r="C2118" s="5" t="s">
        <v>33</v>
      </c>
      <c r="D2118" s="3">
        <v>87157</v>
      </c>
    </row>
    <row r="2119" spans="1:4" x14ac:dyDescent="0.25">
      <c r="A2119" s="5">
        <v>2011</v>
      </c>
      <c r="B2119" s="5" t="s">
        <v>14</v>
      </c>
      <c r="C2119" s="5" t="s">
        <v>33</v>
      </c>
      <c r="D2119" s="3">
        <v>80842</v>
      </c>
    </row>
    <row r="2120" spans="1:4" x14ac:dyDescent="0.25">
      <c r="A2120" s="5">
        <v>2011</v>
      </c>
      <c r="B2120" s="5" t="s">
        <v>15</v>
      </c>
      <c r="C2120" s="5" t="s">
        <v>33</v>
      </c>
      <c r="D2120" s="3">
        <v>80021</v>
      </c>
    </row>
    <row r="2121" spans="1:4" x14ac:dyDescent="0.25">
      <c r="A2121" s="5">
        <v>2011</v>
      </c>
      <c r="B2121" s="5" t="s">
        <v>4</v>
      </c>
      <c r="C2121" s="5" t="s">
        <v>33</v>
      </c>
      <c r="D2121" s="3">
        <v>89754</v>
      </c>
    </row>
    <row r="2122" spans="1:4" x14ac:dyDescent="0.25">
      <c r="A2122" s="5">
        <v>2011</v>
      </c>
      <c r="B2122" s="5" t="s">
        <v>5</v>
      </c>
      <c r="C2122" s="5" t="s">
        <v>33</v>
      </c>
      <c r="D2122" s="3">
        <v>93074</v>
      </c>
    </row>
    <row r="2123" spans="1:4" x14ac:dyDescent="0.25">
      <c r="A2123" s="5">
        <v>2011</v>
      </c>
      <c r="B2123" s="5" t="s">
        <v>6</v>
      </c>
      <c r="C2123" s="5" t="s">
        <v>33</v>
      </c>
      <c r="D2123" s="3">
        <v>88962</v>
      </c>
    </row>
    <row r="2124" spans="1:4" x14ac:dyDescent="0.25">
      <c r="A2124" s="5">
        <v>2011</v>
      </c>
      <c r="B2124" s="5" t="s">
        <v>7</v>
      </c>
      <c r="C2124" s="5" t="s">
        <v>33</v>
      </c>
      <c r="D2124" s="3">
        <v>94520</v>
      </c>
    </row>
    <row r="2125" spans="1:4" x14ac:dyDescent="0.25">
      <c r="A2125" s="5">
        <v>2011</v>
      </c>
      <c r="B2125" s="5" t="s">
        <v>8</v>
      </c>
      <c r="C2125" s="5" t="s">
        <v>33</v>
      </c>
      <c r="D2125" s="3">
        <v>102121</v>
      </c>
    </row>
    <row r="2126" spans="1:4" x14ac:dyDescent="0.25">
      <c r="A2126" s="5">
        <v>2011</v>
      </c>
      <c r="B2126" s="5" t="s">
        <v>9</v>
      </c>
      <c r="C2126" s="5" t="s">
        <v>33</v>
      </c>
      <c r="D2126" s="3">
        <v>92460</v>
      </c>
    </row>
    <row r="2127" spans="1:4" x14ac:dyDescent="0.25">
      <c r="A2127" s="5">
        <v>2011</v>
      </c>
      <c r="B2127" s="5" t="s">
        <v>10</v>
      </c>
      <c r="C2127" s="5" t="s">
        <v>33</v>
      </c>
      <c r="D2127" s="3">
        <v>91042</v>
      </c>
    </row>
    <row r="2128" spans="1:4" x14ac:dyDescent="0.25">
      <c r="A2128" s="5">
        <v>2011</v>
      </c>
      <c r="B2128" s="5" t="s">
        <v>11</v>
      </c>
      <c r="C2128" s="5" t="s">
        <v>33</v>
      </c>
      <c r="D2128" s="3">
        <v>87580</v>
      </c>
    </row>
    <row r="2129" spans="1:4" x14ac:dyDescent="0.25">
      <c r="A2129" s="5">
        <v>2012</v>
      </c>
      <c r="B2129" s="5" t="s">
        <v>12</v>
      </c>
      <c r="C2129" s="5" t="s">
        <v>33</v>
      </c>
      <c r="D2129" s="3">
        <v>76022</v>
      </c>
    </row>
    <row r="2130" spans="1:4" x14ac:dyDescent="0.25">
      <c r="A2130" s="5">
        <v>2012</v>
      </c>
      <c r="B2130" s="5" t="s">
        <v>13</v>
      </c>
      <c r="C2130" s="5" t="s">
        <v>33</v>
      </c>
      <c r="D2130" s="3">
        <v>72124</v>
      </c>
    </row>
    <row r="2131" spans="1:4" x14ac:dyDescent="0.25">
      <c r="A2131" s="5">
        <v>2012</v>
      </c>
      <c r="B2131" s="5" t="s">
        <v>14</v>
      </c>
      <c r="C2131" s="5" t="s">
        <v>33</v>
      </c>
      <c r="D2131" s="3">
        <v>91371</v>
      </c>
    </row>
    <row r="2132" spans="1:4" x14ac:dyDescent="0.25">
      <c r="A2132" s="5">
        <v>2012</v>
      </c>
      <c r="B2132" s="5" t="s">
        <v>15</v>
      </c>
      <c r="C2132" s="5" t="s">
        <v>33</v>
      </c>
      <c r="D2132" s="3">
        <v>84479</v>
      </c>
    </row>
    <row r="2133" spans="1:4" x14ac:dyDescent="0.25">
      <c r="A2133" s="5">
        <v>2012</v>
      </c>
      <c r="B2133" s="5" t="s">
        <v>4</v>
      </c>
      <c r="C2133" s="5" t="s">
        <v>33</v>
      </c>
      <c r="D2133" s="3">
        <v>94639</v>
      </c>
    </row>
    <row r="2134" spans="1:4" x14ac:dyDescent="0.25">
      <c r="A2134" s="5">
        <v>2012</v>
      </c>
      <c r="B2134" s="5" t="s">
        <v>5</v>
      </c>
      <c r="C2134" s="5" t="s">
        <v>33</v>
      </c>
      <c r="D2134" s="3">
        <v>92607</v>
      </c>
    </row>
    <row r="2135" spans="1:4" x14ac:dyDescent="0.25">
      <c r="A2135" s="5">
        <v>2012</v>
      </c>
      <c r="B2135" s="5" t="s">
        <v>6</v>
      </c>
      <c r="C2135" s="5" t="s">
        <v>33</v>
      </c>
      <c r="D2135" s="3">
        <v>91331</v>
      </c>
    </row>
    <row r="2136" spans="1:4" x14ac:dyDescent="0.25">
      <c r="A2136" s="5">
        <v>2012</v>
      </c>
      <c r="B2136" s="5" t="s">
        <v>7</v>
      </c>
      <c r="C2136" s="5" t="s">
        <v>33</v>
      </c>
      <c r="D2136" s="3">
        <v>88552</v>
      </c>
    </row>
    <row r="2137" spans="1:4" x14ac:dyDescent="0.25">
      <c r="A2137" s="5">
        <v>2012</v>
      </c>
      <c r="B2137" s="5" t="s">
        <v>8</v>
      </c>
      <c r="C2137" s="5" t="s">
        <v>33</v>
      </c>
      <c r="D2137" s="3">
        <v>86808</v>
      </c>
    </row>
    <row r="2138" spans="1:4" x14ac:dyDescent="0.25">
      <c r="A2138" s="5">
        <v>2012</v>
      </c>
      <c r="B2138" s="5" t="s">
        <v>9</v>
      </c>
      <c r="C2138" s="5" t="s">
        <v>33</v>
      </c>
      <c r="D2138" s="3">
        <v>92495</v>
      </c>
    </row>
    <row r="2139" spans="1:4" x14ac:dyDescent="0.25">
      <c r="A2139" s="5">
        <v>2012</v>
      </c>
      <c r="B2139" s="5" t="s">
        <v>10</v>
      </c>
      <c r="C2139" s="5" t="s">
        <v>33</v>
      </c>
      <c r="D2139" s="3">
        <v>89525</v>
      </c>
    </row>
    <row r="2140" spans="1:4" x14ac:dyDescent="0.25">
      <c r="A2140" s="5">
        <v>2012</v>
      </c>
      <c r="B2140" s="5" t="s">
        <v>11</v>
      </c>
      <c r="C2140" s="5" t="s">
        <v>33</v>
      </c>
      <c r="D2140" s="3">
        <v>78888</v>
      </c>
    </row>
    <row r="2141" spans="1:4" x14ac:dyDescent="0.25">
      <c r="A2141" s="5">
        <v>2013</v>
      </c>
      <c r="B2141" s="5" t="s">
        <v>12</v>
      </c>
      <c r="C2141" s="5" t="s">
        <v>33</v>
      </c>
      <c r="D2141" s="3">
        <v>75225</v>
      </c>
    </row>
    <row r="2142" spans="1:4" x14ac:dyDescent="0.25">
      <c r="A2142" s="5">
        <v>2013</v>
      </c>
      <c r="B2142" s="5" t="s">
        <v>13</v>
      </c>
      <c r="C2142" s="5" t="s">
        <v>33</v>
      </c>
      <c r="D2142" s="3">
        <v>70799</v>
      </c>
    </row>
    <row r="2143" spans="1:4" x14ac:dyDescent="0.25">
      <c r="A2143" s="5">
        <v>2013</v>
      </c>
      <c r="B2143" s="5" t="s">
        <v>14</v>
      </c>
      <c r="C2143" s="5" t="s">
        <v>33</v>
      </c>
      <c r="D2143" s="3">
        <v>91381</v>
      </c>
    </row>
    <row r="2144" spans="1:4" x14ac:dyDescent="0.25">
      <c r="A2144" s="5">
        <v>2013</v>
      </c>
      <c r="B2144" s="5" t="s">
        <v>15</v>
      </c>
      <c r="C2144" s="5" t="s">
        <v>33</v>
      </c>
      <c r="D2144" s="3">
        <v>91004</v>
      </c>
    </row>
    <row r="2145" spans="1:4" x14ac:dyDescent="0.25">
      <c r="A2145" s="5">
        <v>2013</v>
      </c>
      <c r="B2145" s="5" t="s">
        <v>4</v>
      </c>
      <c r="C2145" s="5" t="s">
        <v>33</v>
      </c>
      <c r="D2145" s="3">
        <v>98492</v>
      </c>
    </row>
    <row r="2146" spans="1:4" x14ac:dyDescent="0.25">
      <c r="A2146" s="5">
        <v>2013</v>
      </c>
      <c r="B2146" s="5" t="s">
        <v>5</v>
      </c>
      <c r="C2146" s="5" t="s">
        <v>33</v>
      </c>
      <c r="D2146" s="3">
        <v>121956</v>
      </c>
    </row>
    <row r="2147" spans="1:4" x14ac:dyDescent="0.25">
      <c r="A2147" s="5">
        <v>2013</v>
      </c>
      <c r="B2147" s="5" t="s">
        <v>6</v>
      </c>
      <c r="C2147" s="5" t="s">
        <v>33</v>
      </c>
      <c r="D2147" s="3">
        <v>131751</v>
      </c>
    </row>
    <row r="2148" spans="1:4" x14ac:dyDescent="0.25">
      <c r="A2148" s="5">
        <v>2013</v>
      </c>
      <c r="B2148" s="5" t="s">
        <v>7</v>
      </c>
      <c r="C2148" s="5" t="s">
        <v>33</v>
      </c>
      <c r="D2148" s="3">
        <v>134106</v>
      </c>
    </row>
    <row r="2149" spans="1:4" x14ac:dyDescent="0.25">
      <c r="A2149" s="5">
        <v>2013</v>
      </c>
      <c r="B2149" s="5" t="s">
        <v>8</v>
      </c>
      <c r="C2149" s="5" t="s">
        <v>33</v>
      </c>
      <c r="D2149" s="3">
        <v>126843</v>
      </c>
    </row>
    <row r="2150" spans="1:4" x14ac:dyDescent="0.25">
      <c r="A2150" s="5">
        <v>2013</v>
      </c>
      <c r="B2150" s="5" t="s">
        <v>9</v>
      </c>
      <c r="C2150" s="5" t="s">
        <v>33</v>
      </c>
      <c r="D2150" s="3">
        <v>139614</v>
      </c>
    </row>
    <row r="2151" spans="1:4" x14ac:dyDescent="0.25">
      <c r="A2151" s="5">
        <v>2013</v>
      </c>
      <c r="B2151" s="5" t="s">
        <v>10</v>
      </c>
      <c r="C2151" s="5" t="s">
        <v>33</v>
      </c>
      <c r="D2151" s="3">
        <v>128945</v>
      </c>
    </row>
    <row r="2152" spans="1:4" x14ac:dyDescent="0.25">
      <c r="A2152" s="5">
        <v>2013</v>
      </c>
      <c r="B2152" s="5" t="s">
        <v>11</v>
      </c>
      <c r="C2152" s="5" t="s">
        <v>33</v>
      </c>
      <c r="D2152" s="3">
        <v>114674</v>
      </c>
    </row>
    <row r="2153" spans="1:4" x14ac:dyDescent="0.25">
      <c r="A2153" s="5">
        <v>2014</v>
      </c>
      <c r="B2153" s="5" t="s">
        <v>12</v>
      </c>
      <c r="C2153" s="5" t="s">
        <v>33</v>
      </c>
      <c r="D2153" s="3">
        <v>107232</v>
      </c>
    </row>
    <row r="2154" spans="1:4" x14ac:dyDescent="0.25">
      <c r="A2154" s="5">
        <v>2014</v>
      </c>
      <c r="B2154" s="5" t="s">
        <v>13</v>
      </c>
      <c r="C2154" s="5" t="s">
        <v>33</v>
      </c>
      <c r="D2154" s="3">
        <v>103586</v>
      </c>
    </row>
    <row r="2155" spans="1:4" x14ac:dyDescent="0.25">
      <c r="A2155" s="5">
        <v>2014</v>
      </c>
      <c r="B2155" s="5" t="s">
        <v>14</v>
      </c>
      <c r="C2155" s="5" t="s">
        <v>33</v>
      </c>
      <c r="D2155" s="3">
        <v>118697</v>
      </c>
    </row>
    <row r="2156" spans="1:4" x14ac:dyDescent="0.25">
      <c r="A2156" s="5">
        <v>2014</v>
      </c>
      <c r="B2156" s="5" t="s">
        <v>15</v>
      </c>
      <c r="C2156" s="5" t="s">
        <v>33</v>
      </c>
      <c r="D2156" s="3">
        <v>113975</v>
      </c>
    </row>
    <row r="2157" spans="1:4" x14ac:dyDescent="0.25">
      <c r="A2157" s="5">
        <v>2014</v>
      </c>
      <c r="B2157" s="5" t="s">
        <v>4</v>
      </c>
      <c r="C2157" s="5" t="s">
        <v>33</v>
      </c>
      <c r="D2157" s="3">
        <v>118486</v>
      </c>
    </row>
    <row r="2158" spans="1:4" x14ac:dyDescent="0.25">
      <c r="A2158" s="5">
        <v>2014</v>
      </c>
      <c r="B2158" s="5" t="s">
        <v>5</v>
      </c>
      <c r="C2158" s="5" t="s">
        <v>33</v>
      </c>
      <c r="D2158" s="3">
        <v>109510</v>
      </c>
    </row>
    <row r="2159" spans="1:4" x14ac:dyDescent="0.25">
      <c r="A2159" s="5">
        <v>2014</v>
      </c>
      <c r="B2159" s="5" t="s">
        <v>6</v>
      </c>
      <c r="C2159" s="5" t="s">
        <v>33</v>
      </c>
      <c r="D2159" s="3">
        <v>112098</v>
      </c>
    </row>
    <row r="2160" spans="1:4" x14ac:dyDescent="0.25">
      <c r="A2160" s="5">
        <v>2014</v>
      </c>
      <c r="B2160" s="5" t="s">
        <v>7</v>
      </c>
      <c r="C2160" s="5" t="s">
        <v>33</v>
      </c>
      <c r="D2160" s="3">
        <v>114173</v>
      </c>
    </row>
    <row r="2161" spans="1:4" x14ac:dyDescent="0.25">
      <c r="A2161" s="5">
        <v>2014</v>
      </c>
      <c r="B2161" s="5" t="s">
        <v>8</v>
      </c>
      <c r="C2161" s="5" t="s">
        <v>33</v>
      </c>
      <c r="D2161" s="3">
        <v>118328</v>
      </c>
    </row>
    <row r="2162" spans="1:4" x14ac:dyDescent="0.25">
      <c r="A2162" s="5">
        <v>2014</v>
      </c>
      <c r="B2162" s="5" t="s">
        <v>9</v>
      </c>
      <c r="C2162" s="5" t="s">
        <v>33</v>
      </c>
      <c r="D2162" s="3">
        <v>118590</v>
      </c>
    </row>
    <row r="2163" spans="1:4" x14ac:dyDescent="0.25">
      <c r="A2163" s="5">
        <v>2014</v>
      </c>
      <c r="B2163" s="5" t="s">
        <v>10</v>
      </c>
      <c r="C2163" s="5" t="s">
        <v>33</v>
      </c>
      <c r="D2163" s="3">
        <v>111223</v>
      </c>
    </row>
    <row r="2164" spans="1:4" x14ac:dyDescent="0.25">
      <c r="A2164" s="5">
        <v>2014</v>
      </c>
      <c r="B2164" s="5" t="s">
        <v>11</v>
      </c>
      <c r="C2164" s="5" t="s">
        <v>33</v>
      </c>
      <c r="D2164" s="3">
        <v>105332</v>
      </c>
    </row>
    <row r="2165" spans="1:4" x14ac:dyDescent="0.25">
      <c r="A2165" s="5">
        <v>2015</v>
      </c>
      <c r="B2165" s="5" t="s">
        <v>12</v>
      </c>
      <c r="C2165" s="5" t="s">
        <v>33</v>
      </c>
      <c r="D2165" s="3">
        <v>91778</v>
      </c>
    </row>
    <row r="2166" spans="1:4" x14ac:dyDescent="0.25">
      <c r="A2166" s="5">
        <v>2015</v>
      </c>
      <c r="B2166" s="5" t="s">
        <v>13</v>
      </c>
      <c r="C2166" s="5" t="s">
        <v>33</v>
      </c>
      <c r="D2166" s="3">
        <v>90905</v>
      </c>
    </row>
    <row r="2167" spans="1:4" x14ac:dyDescent="0.25">
      <c r="A2167" s="5">
        <v>2015</v>
      </c>
      <c r="B2167" s="5" t="s">
        <v>14</v>
      </c>
      <c r="C2167" s="5" t="s">
        <v>33</v>
      </c>
      <c r="D2167" s="3">
        <v>100594</v>
      </c>
    </row>
    <row r="2168" spans="1:4" x14ac:dyDescent="0.25">
      <c r="A2168" s="5">
        <v>2015</v>
      </c>
      <c r="B2168" s="5" t="s">
        <v>15</v>
      </c>
      <c r="C2168" s="5" t="s">
        <v>33</v>
      </c>
      <c r="D2168" s="3">
        <v>105294</v>
      </c>
    </row>
    <row r="2169" spans="1:4" x14ac:dyDescent="0.25">
      <c r="A2169" s="5">
        <v>2015</v>
      </c>
      <c r="B2169" s="5" t="s">
        <v>4</v>
      </c>
      <c r="C2169" s="5" t="s">
        <v>33</v>
      </c>
      <c r="D2169" s="3">
        <v>103076</v>
      </c>
    </row>
    <row r="2170" spans="1:4" x14ac:dyDescent="0.25">
      <c r="A2170" s="5">
        <v>2015</v>
      </c>
      <c r="B2170" s="5" t="s">
        <v>5</v>
      </c>
      <c r="C2170" s="5" t="s">
        <v>33</v>
      </c>
      <c r="D2170" s="3">
        <v>106227</v>
      </c>
    </row>
    <row r="2171" spans="1:4" x14ac:dyDescent="0.25">
      <c r="A2171" s="5">
        <v>2015</v>
      </c>
      <c r="B2171" s="5" t="s">
        <v>6</v>
      </c>
      <c r="C2171" s="5" t="s">
        <v>33</v>
      </c>
      <c r="D2171" s="3">
        <v>106171</v>
      </c>
    </row>
    <row r="2172" spans="1:4" x14ac:dyDescent="0.25">
      <c r="A2172" s="5">
        <v>2015</v>
      </c>
      <c r="B2172" s="5" t="s">
        <v>7</v>
      </c>
      <c r="C2172" s="5" t="s">
        <v>33</v>
      </c>
      <c r="D2172" s="3">
        <v>103377</v>
      </c>
    </row>
    <row r="2173" spans="1:4" x14ac:dyDescent="0.25">
      <c r="A2173" s="5">
        <v>2015</v>
      </c>
      <c r="B2173" s="5" t="s">
        <v>8</v>
      </c>
      <c r="C2173" s="5" t="s">
        <v>33</v>
      </c>
      <c r="D2173" s="3">
        <v>112140</v>
      </c>
    </row>
    <row r="2174" spans="1:4" x14ac:dyDescent="0.25">
      <c r="A2174" s="5">
        <v>2015</v>
      </c>
      <c r="B2174" s="5" t="s">
        <v>9</v>
      </c>
      <c r="C2174" s="5" t="s">
        <v>33</v>
      </c>
      <c r="D2174" s="3">
        <v>114906</v>
      </c>
    </row>
    <row r="2175" spans="1:4" x14ac:dyDescent="0.25">
      <c r="A2175" s="5">
        <v>2015</v>
      </c>
      <c r="B2175" s="5" t="s">
        <v>10</v>
      </c>
      <c r="C2175" s="5" t="s">
        <v>33</v>
      </c>
      <c r="D2175" s="3">
        <v>107708</v>
      </c>
    </row>
    <row r="2176" spans="1:4" x14ac:dyDescent="0.25">
      <c r="A2176" s="5">
        <v>2015</v>
      </c>
      <c r="B2176" s="5" t="s">
        <v>11</v>
      </c>
      <c r="C2176" s="5" t="s">
        <v>33</v>
      </c>
      <c r="D2176" s="3">
        <v>106403</v>
      </c>
    </row>
    <row r="2177" spans="1:4" x14ac:dyDescent="0.25">
      <c r="A2177" s="5">
        <v>2016</v>
      </c>
      <c r="B2177" s="5" t="s">
        <v>12</v>
      </c>
      <c r="C2177" s="5" t="s">
        <v>33</v>
      </c>
      <c r="D2177" s="3">
        <v>93865</v>
      </c>
    </row>
    <row r="2178" spans="1:4" x14ac:dyDescent="0.25">
      <c r="A2178" s="5">
        <v>2016</v>
      </c>
      <c r="B2178" s="5" t="s">
        <v>13</v>
      </c>
      <c r="C2178" s="5" t="s">
        <v>33</v>
      </c>
      <c r="D2178" s="3">
        <v>83979</v>
      </c>
    </row>
    <row r="2179" spans="1:4" x14ac:dyDescent="0.25">
      <c r="A2179" s="5">
        <v>2016</v>
      </c>
      <c r="B2179" s="5" t="s">
        <v>14</v>
      </c>
      <c r="C2179" s="5" t="s">
        <v>33</v>
      </c>
      <c r="D2179" s="3">
        <v>121510</v>
      </c>
    </row>
    <row r="2180" spans="1:4" x14ac:dyDescent="0.25">
      <c r="A2180" s="5">
        <v>2016</v>
      </c>
      <c r="B2180" s="5" t="s">
        <v>15</v>
      </c>
      <c r="C2180" s="5" t="s">
        <v>33</v>
      </c>
      <c r="D2180" s="3">
        <v>107973</v>
      </c>
    </row>
    <row r="2181" spans="1:4" x14ac:dyDescent="0.25">
      <c r="A2181" s="5">
        <v>2016</v>
      </c>
      <c r="B2181" s="5" t="s">
        <v>4</v>
      </c>
      <c r="C2181" s="5" t="s">
        <v>33</v>
      </c>
      <c r="D2181" s="3">
        <v>101616</v>
      </c>
    </row>
    <row r="2182" spans="1:4" x14ac:dyDescent="0.25">
      <c r="A2182" s="5">
        <v>2016</v>
      </c>
      <c r="B2182" s="5" t="s">
        <v>5</v>
      </c>
      <c r="C2182" s="5" t="s">
        <v>33</v>
      </c>
      <c r="D2182" s="3">
        <v>96139</v>
      </c>
    </row>
    <row r="2183" spans="1:4" x14ac:dyDescent="0.25">
      <c r="A2183" s="5">
        <v>2016</v>
      </c>
      <c r="B2183" s="5" t="s">
        <v>6</v>
      </c>
      <c r="C2183" s="5" t="s">
        <v>33</v>
      </c>
      <c r="D2183" s="3">
        <v>87986</v>
      </c>
    </row>
    <row r="2184" spans="1:4" x14ac:dyDescent="0.25">
      <c r="A2184" s="5">
        <v>2016</v>
      </c>
      <c r="B2184" s="5" t="s">
        <v>7</v>
      </c>
      <c r="C2184" s="5" t="s">
        <v>33</v>
      </c>
      <c r="D2184" s="3">
        <v>93524</v>
      </c>
    </row>
    <row r="2185" spans="1:4" x14ac:dyDescent="0.25">
      <c r="A2185" s="5">
        <v>2016</v>
      </c>
      <c r="B2185" s="5" t="s">
        <v>8</v>
      </c>
      <c r="C2185" s="5" t="s">
        <v>33</v>
      </c>
      <c r="D2185" s="3">
        <v>110009</v>
      </c>
    </row>
    <row r="2186" spans="1:4" x14ac:dyDescent="0.25">
      <c r="A2186" s="5">
        <v>2016</v>
      </c>
      <c r="B2186" s="5" t="s">
        <v>9</v>
      </c>
      <c r="C2186" s="5" t="s">
        <v>33</v>
      </c>
      <c r="D2186" s="3">
        <v>106806</v>
      </c>
    </row>
    <row r="2187" spans="1:4" x14ac:dyDescent="0.25">
      <c r="A2187" s="5">
        <v>2016</v>
      </c>
      <c r="B2187" s="5" t="s">
        <v>10</v>
      </c>
      <c r="C2187" s="5" t="s">
        <v>33</v>
      </c>
      <c r="D2187" s="3">
        <v>119616</v>
      </c>
    </row>
    <row r="2188" spans="1:4" x14ac:dyDescent="0.25">
      <c r="A2188" s="5">
        <v>2016</v>
      </c>
      <c r="B2188" s="5" t="s">
        <v>11</v>
      </c>
      <c r="C2188" s="5" t="s">
        <v>33</v>
      </c>
      <c r="D2188" s="3">
        <v>98485</v>
      </c>
    </row>
    <row r="2189" spans="1:4" x14ac:dyDescent="0.25">
      <c r="A2189" s="5">
        <v>2017</v>
      </c>
      <c r="B2189" s="5" t="s">
        <v>12</v>
      </c>
      <c r="C2189" s="5" t="s">
        <v>33</v>
      </c>
      <c r="D2189" s="3">
        <v>90290</v>
      </c>
    </row>
    <row r="2190" spans="1:4" x14ac:dyDescent="0.25">
      <c r="A2190" s="5">
        <v>2017</v>
      </c>
      <c r="B2190" s="5" t="s">
        <v>13</v>
      </c>
      <c r="C2190" s="5" t="s">
        <v>33</v>
      </c>
      <c r="D2190" s="3">
        <v>82358</v>
      </c>
    </row>
    <row r="2191" spans="1:4" x14ac:dyDescent="0.25">
      <c r="A2191" s="5">
        <v>2017</v>
      </c>
      <c r="B2191" s="5" t="s">
        <v>14</v>
      </c>
      <c r="C2191" s="5" t="s">
        <v>33</v>
      </c>
      <c r="D2191" s="3">
        <v>101286</v>
      </c>
    </row>
    <row r="2192" spans="1:4" x14ac:dyDescent="0.25">
      <c r="A2192" s="5">
        <v>2017</v>
      </c>
      <c r="B2192" s="5" t="s">
        <v>15</v>
      </c>
      <c r="C2192" s="5" t="s">
        <v>33</v>
      </c>
      <c r="D2192" s="3">
        <v>90654</v>
      </c>
    </row>
    <row r="2193" spans="1:4" x14ac:dyDescent="0.25">
      <c r="A2193" s="5">
        <v>2017</v>
      </c>
      <c r="B2193" s="5" t="s">
        <v>4</v>
      </c>
      <c r="C2193" s="5" t="s">
        <v>33</v>
      </c>
      <c r="D2193" s="3">
        <v>99926</v>
      </c>
    </row>
    <row r="2194" spans="1:4" x14ac:dyDescent="0.25">
      <c r="A2194" s="5">
        <v>2017</v>
      </c>
      <c r="B2194" s="5" t="s">
        <v>5</v>
      </c>
      <c r="C2194" s="5" t="s">
        <v>33</v>
      </c>
      <c r="D2194" s="3">
        <v>103194</v>
      </c>
    </row>
    <row r="2195" spans="1:4" x14ac:dyDescent="0.25">
      <c r="A2195" s="5">
        <v>2017</v>
      </c>
      <c r="B2195" s="5" t="s">
        <v>6</v>
      </c>
      <c r="C2195" s="5" t="s">
        <v>33</v>
      </c>
      <c r="D2195" s="3">
        <v>99097</v>
      </c>
    </row>
    <row r="2196" spans="1:4" x14ac:dyDescent="0.25">
      <c r="A2196" s="5">
        <v>2017</v>
      </c>
      <c r="B2196" s="5" t="s">
        <v>7</v>
      </c>
      <c r="C2196" s="5" t="s">
        <v>33</v>
      </c>
      <c r="D2196" s="3">
        <v>107003</v>
      </c>
    </row>
    <row r="2197" spans="1:4" x14ac:dyDescent="0.25">
      <c r="A2197" s="5">
        <v>2017</v>
      </c>
      <c r="B2197" s="5" t="s">
        <v>8</v>
      </c>
      <c r="C2197" s="5" t="s">
        <v>33</v>
      </c>
      <c r="D2197" s="3">
        <v>101546</v>
      </c>
    </row>
    <row r="2198" spans="1:4" x14ac:dyDescent="0.25">
      <c r="A2198" s="5">
        <v>2017</v>
      </c>
      <c r="B2198" s="5" t="s">
        <v>9</v>
      </c>
      <c r="C2198" s="5" t="s">
        <v>33</v>
      </c>
      <c r="D2198" s="3">
        <v>96239</v>
      </c>
    </row>
    <row r="2199" spans="1:4" x14ac:dyDescent="0.25">
      <c r="A2199" s="5">
        <v>2017</v>
      </c>
      <c r="B2199" s="5" t="s">
        <v>10</v>
      </c>
      <c r="C2199" s="5" t="s">
        <v>33</v>
      </c>
      <c r="D2199" s="3">
        <v>88616</v>
      </c>
    </row>
    <row r="2200" spans="1:4" x14ac:dyDescent="0.25">
      <c r="A2200" s="5">
        <v>2017</v>
      </c>
      <c r="B2200" s="5" t="s">
        <v>11</v>
      </c>
      <c r="C2200" s="5" t="s">
        <v>33</v>
      </c>
      <c r="D2200" s="3">
        <v>79096</v>
      </c>
    </row>
    <row r="2201" spans="1:4" x14ac:dyDescent="0.25">
      <c r="A2201" s="5">
        <v>2018</v>
      </c>
      <c r="B2201" s="5" t="s">
        <v>12</v>
      </c>
      <c r="C2201" s="5" t="s">
        <v>33</v>
      </c>
      <c r="D2201" s="3">
        <v>83324</v>
      </c>
    </row>
    <row r="2202" spans="1:4" x14ac:dyDescent="0.25">
      <c r="A2202" s="5">
        <v>2018</v>
      </c>
      <c r="B2202" s="5" t="s">
        <v>13</v>
      </c>
      <c r="C2202" s="5" t="s">
        <v>33</v>
      </c>
      <c r="D2202" s="3">
        <v>81364</v>
      </c>
    </row>
    <row r="2203" spans="1:4" x14ac:dyDescent="0.25">
      <c r="A2203" s="5">
        <v>2018</v>
      </c>
      <c r="B2203" s="5" t="s">
        <v>14</v>
      </c>
      <c r="C2203" s="5" t="s">
        <v>33</v>
      </c>
      <c r="D2203" s="3">
        <v>110235</v>
      </c>
    </row>
    <row r="2204" spans="1:4" x14ac:dyDescent="0.25">
      <c r="A2204" s="5">
        <v>2018</v>
      </c>
      <c r="B2204" s="5" t="s">
        <v>15</v>
      </c>
      <c r="C2204" s="5" t="s">
        <v>33</v>
      </c>
      <c r="D2204" s="3">
        <v>106188</v>
      </c>
    </row>
    <row r="2205" spans="1:4" x14ac:dyDescent="0.25">
      <c r="A2205" s="5">
        <v>2018</v>
      </c>
      <c r="B2205" s="5" t="s">
        <v>4</v>
      </c>
      <c r="C2205" s="5" t="s">
        <v>33</v>
      </c>
      <c r="D2205" s="3">
        <v>82765</v>
      </c>
    </row>
    <row r="2206" spans="1:4" x14ac:dyDescent="0.25">
      <c r="A2206" s="5">
        <v>2018</v>
      </c>
      <c r="B2206" s="5" t="s">
        <v>5</v>
      </c>
      <c r="C2206" s="5" t="s">
        <v>33</v>
      </c>
      <c r="D2206" s="3">
        <v>0</v>
      </c>
    </row>
    <row r="2207" spans="1:4" x14ac:dyDescent="0.25">
      <c r="A2207" s="5">
        <v>2018</v>
      </c>
      <c r="B2207" s="5" t="s">
        <v>6</v>
      </c>
      <c r="C2207" s="5" t="s">
        <v>33</v>
      </c>
      <c r="D2207" s="3">
        <v>51064</v>
      </c>
    </row>
    <row r="2208" spans="1:4" x14ac:dyDescent="0.25">
      <c r="A2208" s="5">
        <v>2018</v>
      </c>
      <c r="B2208" s="5" t="s">
        <v>7</v>
      </c>
      <c r="C2208" s="5" t="s">
        <v>33</v>
      </c>
      <c r="D2208" s="3">
        <v>133530</v>
      </c>
    </row>
    <row r="2209" spans="1:4" x14ac:dyDescent="0.25">
      <c r="A2209" s="5">
        <v>2018</v>
      </c>
      <c r="B2209" s="5" t="s">
        <v>8</v>
      </c>
      <c r="C2209" s="5" t="s">
        <v>33</v>
      </c>
      <c r="D2209" s="3">
        <v>117443</v>
      </c>
    </row>
    <row r="2210" spans="1:4" x14ac:dyDescent="0.25">
      <c r="A2210" s="5">
        <v>2018</v>
      </c>
      <c r="B2210" s="5" t="s">
        <v>9</v>
      </c>
      <c r="C2210" s="5" t="s">
        <v>33</v>
      </c>
      <c r="D2210" s="3">
        <v>135416</v>
      </c>
    </row>
    <row r="2211" spans="1:4" x14ac:dyDescent="0.25">
      <c r="A2211" s="5">
        <v>2018</v>
      </c>
      <c r="B2211" s="5" t="s">
        <v>10</v>
      </c>
      <c r="C2211" s="5" t="s">
        <v>33</v>
      </c>
      <c r="D2211" s="3">
        <v>116325</v>
      </c>
    </row>
    <row r="2212" spans="1:4" x14ac:dyDescent="0.25">
      <c r="A2212" s="5">
        <v>2018</v>
      </c>
      <c r="B2212" s="5" t="s">
        <v>11</v>
      </c>
      <c r="C2212" s="5" t="s">
        <v>33</v>
      </c>
      <c r="D2212" s="3">
        <v>106418</v>
      </c>
    </row>
    <row r="2213" spans="1:4" x14ac:dyDescent="0.25">
      <c r="A2213" s="5">
        <v>2019</v>
      </c>
      <c r="B2213" s="5" t="s">
        <v>12</v>
      </c>
      <c r="C2213" s="5" t="s">
        <v>33</v>
      </c>
      <c r="D2213" s="3">
        <v>105206</v>
      </c>
    </row>
    <row r="2214" spans="1:4" x14ac:dyDescent="0.25">
      <c r="A2214" s="5">
        <v>2019</v>
      </c>
      <c r="B2214" s="5" t="s">
        <v>13</v>
      </c>
      <c r="C2214" s="5" t="s">
        <v>33</v>
      </c>
      <c r="D2214" s="3">
        <v>98775</v>
      </c>
    </row>
    <row r="2215" spans="1:4" x14ac:dyDescent="0.25">
      <c r="A2215" s="5">
        <v>2019</v>
      </c>
      <c r="B2215" s="5" t="s">
        <v>14</v>
      </c>
      <c r="C2215" s="5" t="s">
        <v>33</v>
      </c>
      <c r="D2215" s="3">
        <v>107239</v>
      </c>
    </row>
    <row r="2216" spans="1:4" x14ac:dyDescent="0.25">
      <c r="A2216" s="5">
        <v>2019</v>
      </c>
      <c r="B2216" s="5" t="s">
        <v>15</v>
      </c>
      <c r="C2216" s="5" t="s">
        <v>33</v>
      </c>
      <c r="D2216" s="3">
        <v>117932</v>
      </c>
    </row>
    <row r="2217" spans="1:4" x14ac:dyDescent="0.25">
      <c r="A2217" s="5">
        <v>2019</v>
      </c>
      <c r="B2217" s="5" t="s">
        <v>4</v>
      </c>
      <c r="C2217" s="5" t="s">
        <v>33</v>
      </c>
      <c r="D2217" s="3">
        <v>118690</v>
      </c>
    </row>
    <row r="2218" spans="1:4" x14ac:dyDescent="0.25">
      <c r="A2218" s="5">
        <v>2019</v>
      </c>
      <c r="B2218" s="5" t="s">
        <v>5</v>
      </c>
      <c r="C2218" s="5" t="s">
        <v>33</v>
      </c>
      <c r="D2218" s="3">
        <v>105736</v>
      </c>
    </row>
    <row r="2219" spans="1:4" x14ac:dyDescent="0.25">
      <c r="A2219" s="5">
        <v>2019</v>
      </c>
      <c r="B2219" s="5" t="s">
        <v>6</v>
      </c>
      <c r="C2219" s="5" t="s">
        <v>33</v>
      </c>
      <c r="D2219" s="3">
        <v>108221</v>
      </c>
    </row>
    <row r="2220" spans="1:4" x14ac:dyDescent="0.25">
      <c r="A2220" s="5">
        <v>2019</v>
      </c>
      <c r="B2220" s="5" t="s">
        <v>7</v>
      </c>
      <c r="C2220" s="5" t="s">
        <v>33</v>
      </c>
      <c r="D2220" s="3">
        <v>117830</v>
      </c>
    </row>
    <row r="2221" spans="1:4" x14ac:dyDescent="0.25">
      <c r="A2221" s="5">
        <v>2019</v>
      </c>
      <c r="B2221" s="5" t="s">
        <v>8</v>
      </c>
      <c r="C2221" s="5" t="s">
        <v>33</v>
      </c>
      <c r="D2221" s="3">
        <v>117097</v>
      </c>
    </row>
    <row r="2222" spans="1:4" x14ac:dyDescent="0.25">
      <c r="A2222" s="5">
        <v>2019</v>
      </c>
      <c r="B2222" s="5" t="s">
        <v>9</v>
      </c>
      <c r="C2222" s="5" t="s">
        <v>33</v>
      </c>
      <c r="D2222" s="3">
        <v>118124</v>
      </c>
    </row>
    <row r="2223" spans="1:4" x14ac:dyDescent="0.25">
      <c r="A2223" s="5">
        <v>2019</v>
      </c>
      <c r="B2223" s="5" t="s">
        <v>10</v>
      </c>
      <c r="C2223" s="5" t="s">
        <v>33</v>
      </c>
      <c r="D2223" s="3">
        <v>108495</v>
      </c>
    </row>
    <row r="2224" spans="1:4" x14ac:dyDescent="0.25">
      <c r="A2224" s="5">
        <v>2019</v>
      </c>
      <c r="B2224" s="5" t="s">
        <v>11</v>
      </c>
      <c r="C2224" s="5" t="s">
        <v>33</v>
      </c>
      <c r="D2224" s="3">
        <v>101826</v>
      </c>
    </row>
    <row r="2225" spans="1:4" x14ac:dyDescent="0.25">
      <c r="A2225" s="5">
        <v>2020</v>
      </c>
      <c r="B2225" s="5" t="s">
        <v>12</v>
      </c>
      <c r="C2225" s="5" t="s">
        <v>33</v>
      </c>
      <c r="D2225" s="3">
        <v>99741</v>
      </c>
    </row>
    <row r="2226" spans="1:4" x14ac:dyDescent="0.25">
      <c r="A2226" s="5">
        <v>2020</v>
      </c>
      <c r="B2226" s="5" t="s">
        <v>13</v>
      </c>
      <c r="C2226" s="5" t="s">
        <v>33</v>
      </c>
      <c r="D2226" s="3">
        <v>90627</v>
      </c>
    </row>
    <row r="2227" spans="1:4" x14ac:dyDescent="0.25">
      <c r="A2227" s="5">
        <v>2020</v>
      </c>
      <c r="B2227" s="5" t="s">
        <v>14</v>
      </c>
      <c r="C2227" s="5" t="s">
        <v>33</v>
      </c>
      <c r="D2227" s="3">
        <v>64904</v>
      </c>
    </row>
    <row r="2228" spans="1:4" x14ac:dyDescent="0.25">
      <c r="A2228" s="5">
        <v>2020</v>
      </c>
      <c r="B2228" s="5" t="s">
        <v>15</v>
      </c>
      <c r="C2228" s="5" t="s">
        <v>33</v>
      </c>
      <c r="D2228" s="3">
        <v>10931</v>
      </c>
    </row>
    <row r="2229" spans="1:4" x14ac:dyDescent="0.25">
      <c r="A2229" s="5">
        <v>2020</v>
      </c>
      <c r="B2229" s="5" t="s">
        <v>4</v>
      </c>
      <c r="C2229" s="5" t="s">
        <v>33</v>
      </c>
      <c r="D2229" s="3">
        <v>18734</v>
      </c>
    </row>
    <row r="2230" spans="1:4" x14ac:dyDescent="0.25">
      <c r="A2230" s="5">
        <v>2020</v>
      </c>
      <c r="B2230" s="5" t="s">
        <v>5</v>
      </c>
      <c r="C2230" s="5" t="s">
        <v>33</v>
      </c>
      <c r="D2230" s="3">
        <v>19380</v>
      </c>
    </row>
    <row r="2231" spans="1:4" x14ac:dyDescent="0.25">
      <c r="A2231" s="5">
        <v>2020</v>
      </c>
      <c r="B2231" s="5" t="s">
        <v>6</v>
      </c>
      <c r="C2231" s="5" t="s">
        <v>33</v>
      </c>
      <c r="D2231" s="3">
        <v>16140</v>
      </c>
    </row>
    <row r="2232" spans="1:4" x14ac:dyDescent="0.25">
      <c r="A2232" s="5">
        <v>2020</v>
      </c>
      <c r="B2232" s="5" t="s">
        <v>7</v>
      </c>
      <c r="C2232" s="5" t="s">
        <v>33</v>
      </c>
      <c r="D2232" s="3">
        <v>18473</v>
      </c>
    </row>
    <row r="2233" spans="1:4" x14ac:dyDescent="0.25">
      <c r="A2233" s="5">
        <v>2020</v>
      </c>
      <c r="B2233" s="5" t="s">
        <v>8</v>
      </c>
      <c r="C2233" s="5" t="s">
        <v>33</v>
      </c>
      <c r="D2233" s="3">
        <v>23491</v>
      </c>
    </row>
    <row r="2234" spans="1:4" x14ac:dyDescent="0.25">
      <c r="A2234" s="5">
        <v>2020</v>
      </c>
      <c r="B2234" s="5" t="s">
        <v>9</v>
      </c>
      <c r="C2234" s="5" t="s">
        <v>33</v>
      </c>
      <c r="D2234" s="3">
        <v>30587</v>
      </c>
    </row>
    <row r="2235" spans="1:4" x14ac:dyDescent="0.25">
      <c r="A2235" s="5">
        <v>1994</v>
      </c>
      <c r="B2235" s="5" t="s">
        <v>15</v>
      </c>
      <c r="C2235" s="5" t="s">
        <v>34</v>
      </c>
      <c r="D2235" s="3">
        <v>28647</v>
      </c>
    </row>
    <row r="2236" spans="1:4" x14ac:dyDescent="0.25">
      <c r="A2236" s="5">
        <v>1994</v>
      </c>
      <c r="B2236" s="5" t="s">
        <v>4</v>
      </c>
      <c r="C2236" s="5" t="s">
        <v>34</v>
      </c>
      <c r="D2236" s="3">
        <v>31765</v>
      </c>
    </row>
    <row r="2237" spans="1:4" x14ac:dyDescent="0.25">
      <c r="A2237" s="5">
        <v>1994</v>
      </c>
      <c r="B2237" s="5" t="s">
        <v>5</v>
      </c>
      <c r="C2237" s="5" t="s">
        <v>34</v>
      </c>
      <c r="D2237" s="3">
        <v>27590</v>
      </c>
    </row>
    <row r="2238" spans="1:4" x14ac:dyDescent="0.25">
      <c r="A2238" s="5">
        <v>1994</v>
      </c>
      <c r="B2238" s="5" t="s">
        <v>6</v>
      </c>
      <c r="C2238" s="5" t="s">
        <v>34</v>
      </c>
      <c r="D2238" s="3">
        <v>35898</v>
      </c>
    </row>
    <row r="2239" spans="1:4" x14ac:dyDescent="0.25">
      <c r="A2239" s="5">
        <v>1994</v>
      </c>
      <c r="B2239" s="5" t="s">
        <v>7</v>
      </c>
      <c r="C2239" s="5" t="s">
        <v>34</v>
      </c>
      <c r="D2239" s="3">
        <v>41142</v>
      </c>
    </row>
    <row r="2240" spans="1:4" x14ac:dyDescent="0.25">
      <c r="A2240" s="5">
        <v>1994</v>
      </c>
      <c r="B2240" s="5" t="s">
        <v>8</v>
      </c>
      <c r="C2240" s="5" t="s">
        <v>34</v>
      </c>
      <c r="D2240" s="3">
        <v>42501</v>
      </c>
    </row>
    <row r="2241" spans="1:4" x14ac:dyDescent="0.25">
      <c r="A2241" s="5">
        <v>1994</v>
      </c>
      <c r="B2241" s="5" t="s">
        <v>9</v>
      </c>
      <c r="C2241" s="5" t="s">
        <v>34</v>
      </c>
      <c r="D2241" s="3">
        <v>41170</v>
      </c>
    </row>
    <row r="2242" spans="1:4" x14ac:dyDescent="0.25">
      <c r="A2242" s="5">
        <v>1994</v>
      </c>
      <c r="B2242" s="5" t="s">
        <v>10</v>
      </c>
      <c r="C2242" s="5" t="s">
        <v>34</v>
      </c>
      <c r="D2242" s="3">
        <v>44581</v>
      </c>
    </row>
    <row r="2243" spans="1:4" x14ac:dyDescent="0.25">
      <c r="A2243" s="5">
        <v>1994</v>
      </c>
      <c r="B2243" s="5" t="s">
        <v>11</v>
      </c>
      <c r="C2243" s="5" t="s">
        <v>34</v>
      </c>
      <c r="D2243" s="3">
        <v>43623</v>
      </c>
    </row>
    <row r="2244" spans="1:4" x14ac:dyDescent="0.25">
      <c r="A2244" s="5">
        <v>1995</v>
      </c>
      <c r="B2244" s="5" t="s">
        <v>12</v>
      </c>
      <c r="C2244" s="5" t="s">
        <v>34</v>
      </c>
      <c r="D2244" s="3">
        <v>39998</v>
      </c>
    </row>
    <row r="2245" spans="1:4" x14ac:dyDescent="0.25">
      <c r="A2245" s="5">
        <v>1995</v>
      </c>
      <c r="B2245" s="5" t="s">
        <v>13</v>
      </c>
      <c r="C2245" s="5" t="s">
        <v>34</v>
      </c>
      <c r="D2245" s="3">
        <v>40672</v>
      </c>
    </row>
    <row r="2246" spans="1:4" x14ac:dyDescent="0.25">
      <c r="A2246" s="5">
        <v>1995</v>
      </c>
      <c r="B2246" s="5" t="s">
        <v>14</v>
      </c>
      <c r="C2246" s="5" t="s">
        <v>34</v>
      </c>
      <c r="D2246" s="3">
        <v>52167</v>
      </c>
    </row>
    <row r="2247" spans="1:4" x14ac:dyDescent="0.25">
      <c r="A2247" s="5">
        <v>1995</v>
      </c>
      <c r="B2247" s="5" t="s">
        <v>15</v>
      </c>
      <c r="C2247" s="5" t="s">
        <v>34</v>
      </c>
      <c r="D2247" s="3">
        <v>47126</v>
      </c>
    </row>
    <row r="2248" spans="1:4" x14ac:dyDescent="0.25">
      <c r="A2248" s="5">
        <v>1995</v>
      </c>
      <c r="B2248" s="5" t="s">
        <v>4</v>
      </c>
      <c r="C2248" s="5" t="s">
        <v>34</v>
      </c>
      <c r="D2248" s="3">
        <v>52432</v>
      </c>
    </row>
    <row r="2249" spans="1:4" x14ac:dyDescent="0.25">
      <c r="A2249" s="5">
        <v>1995</v>
      </c>
      <c r="B2249" s="5" t="s">
        <v>5</v>
      </c>
      <c r="C2249" s="5" t="s">
        <v>34</v>
      </c>
      <c r="D2249" s="3">
        <v>47895</v>
      </c>
    </row>
    <row r="2250" spans="1:4" x14ac:dyDescent="0.25">
      <c r="A2250" s="5">
        <v>1995</v>
      </c>
      <c r="B2250" s="5" t="s">
        <v>6</v>
      </c>
      <c r="C2250" s="5" t="s">
        <v>34</v>
      </c>
      <c r="D2250" s="3">
        <v>49249</v>
      </c>
    </row>
    <row r="2251" spans="1:4" x14ac:dyDescent="0.25">
      <c r="A2251" s="5">
        <v>1995</v>
      </c>
      <c r="B2251" s="5" t="s">
        <v>7</v>
      </c>
      <c r="C2251" s="5" t="s">
        <v>34</v>
      </c>
      <c r="D2251" s="3">
        <v>50674</v>
      </c>
    </row>
    <row r="2252" spans="1:4" x14ac:dyDescent="0.25">
      <c r="A2252" s="5">
        <v>1995</v>
      </c>
      <c r="B2252" s="5" t="s">
        <v>8</v>
      </c>
      <c r="C2252" s="5" t="s">
        <v>34</v>
      </c>
      <c r="D2252" s="3">
        <v>52059</v>
      </c>
    </row>
    <row r="2253" spans="1:4" x14ac:dyDescent="0.25">
      <c r="A2253" s="5">
        <v>1995</v>
      </c>
      <c r="B2253" s="5" t="s">
        <v>9</v>
      </c>
      <c r="C2253" s="5" t="s">
        <v>34</v>
      </c>
      <c r="D2253" s="3">
        <v>54596</v>
      </c>
    </row>
    <row r="2254" spans="1:4" x14ac:dyDescent="0.25">
      <c r="A2254" s="5">
        <v>1995</v>
      </c>
      <c r="B2254" s="5" t="s">
        <v>10</v>
      </c>
      <c r="C2254" s="5" t="s">
        <v>34</v>
      </c>
      <c r="D2254" s="3">
        <v>54883</v>
      </c>
    </row>
    <row r="2255" spans="1:4" x14ac:dyDescent="0.25">
      <c r="A2255" s="5">
        <v>1995</v>
      </c>
      <c r="B2255" s="5" t="s">
        <v>11</v>
      </c>
      <c r="C2255" s="5" t="s">
        <v>34</v>
      </c>
      <c r="D2255" s="3">
        <v>52134</v>
      </c>
    </row>
    <row r="2256" spans="1:4" x14ac:dyDescent="0.25">
      <c r="A2256" s="5">
        <v>1996</v>
      </c>
      <c r="B2256" s="5" t="s">
        <v>12</v>
      </c>
      <c r="C2256" s="5" t="s">
        <v>34</v>
      </c>
      <c r="D2256" s="3">
        <v>48730</v>
      </c>
    </row>
    <row r="2257" spans="1:4" x14ac:dyDescent="0.25">
      <c r="A2257" s="5">
        <v>1996</v>
      </c>
      <c r="B2257" s="5" t="s">
        <v>13</v>
      </c>
      <c r="C2257" s="5" t="s">
        <v>34</v>
      </c>
      <c r="D2257" s="3">
        <v>47233</v>
      </c>
    </row>
    <row r="2258" spans="1:4" x14ac:dyDescent="0.25">
      <c r="A2258" s="5">
        <v>1996</v>
      </c>
      <c r="B2258" s="5" t="s">
        <v>14</v>
      </c>
      <c r="C2258" s="5" t="s">
        <v>34</v>
      </c>
      <c r="D2258" s="3">
        <v>55719</v>
      </c>
    </row>
    <row r="2259" spans="1:4" x14ac:dyDescent="0.25">
      <c r="A2259" s="5">
        <v>1996</v>
      </c>
      <c r="B2259" s="5" t="s">
        <v>15</v>
      </c>
      <c r="C2259" s="5" t="s">
        <v>34</v>
      </c>
      <c r="D2259" s="3">
        <v>55504</v>
      </c>
    </row>
    <row r="2260" spans="1:4" x14ac:dyDescent="0.25">
      <c r="A2260" s="5">
        <v>1996</v>
      </c>
      <c r="B2260" s="5" t="s">
        <v>4</v>
      </c>
      <c r="C2260" s="5" t="s">
        <v>34</v>
      </c>
      <c r="D2260" s="3">
        <v>57410</v>
      </c>
    </row>
    <row r="2261" spans="1:4" x14ac:dyDescent="0.25">
      <c r="A2261" s="5">
        <v>1996</v>
      </c>
      <c r="B2261" s="5" t="s">
        <v>5</v>
      </c>
      <c r="C2261" s="5" t="s">
        <v>34</v>
      </c>
      <c r="D2261" s="3">
        <v>51941</v>
      </c>
    </row>
    <row r="2262" spans="1:4" x14ac:dyDescent="0.25">
      <c r="A2262" s="5">
        <v>1996</v>
      </c>
      <c r="B2262" s="5" t="s">
        <v>6</v>
      </c>
      <c r="C2262" s="5" t="s">
        <v>34</v>
      </c>
      <c r="D2262" s="3">
        <v>54988</v>
      </c>
    </row>
    <row r="2263" spans="1:4" x14ac:dyDescent="0.25">
      <c r="A2263" s="5">
        <v>1996</v>
      </c>
      <c r="B2263" s="5" t="s">
        <v>7</v>
      </c>
      <c r="C2263" s="5" t="s">
        <v>34</v>
      </c>
      <c r="D2263" s="3">
        <v>55527</v>
      </c>
    </row>
    <row r="2264" spans="1:4" x14ac:dyDescent="0.25">
      <c r="A2264" s="5">
        <v>1996</v>
      </c>
      <c r="B2264" s="5" t="s">
        <v>8</v>
      </c>
      <c r="C2264" s="5" t="s">
        <v>34</v>
      </c>
      <c r="D2264" s="3">
        <v>54185</v>
      </c>
    </row>
    <row r="2265" spans="1:4" x14ac:dyDescent="0.25">
      <c r="A2265" s="5">
        <v>1996</v>
      </c>
      <c r="B2265" s="5" t="s">
        <v>9</v>
      </c>
      <c r="C2265" s="5" t="s">
        <v>34</v>
      </c>
      <c r="D2265" s="3">
        <v>63815</v>
      </c>
    </row>
    <row r="2266" spans="1:4" x14ac:dyDescent="0.25">
      <c r="A2266" s="5">
        <v>1996</v>
      </c>
      <c r="B2266" s="5" t="s">
        <v>10</v>
      </c>
      <c r="C2266" s="5" t="s">
        <v>34</v>
      </c>
      <c r="D2266" s="3">
        <v>61655</v>
      </c>
    </row>
    <row r="2267" spans="1:4" x14ac:dyDescent="0.25">
      <c r="A2267" s="5">
        <v>1996</v>
      </c>
      <c r="B2267" s="5" t="s">
        <v>11</v>
      </c>
      <c r="C2267" s="5" t="s">
        <v>34</v>
      </c>
      <c r="D2267" s="3">
        <v>60067</v>
      </c>
    </row>
    <row r="2268" spans="1:4" x14ac:dyDescent="0.25">
      <c r="A2268" s="5">
        <v>1997</v>
      </c>
      <c r="B2268" s="5" t="s">
        <v>12</v>
      </c>
      <c r="C2268" s="5" t="s">
        <v>34</v>
      </c>
      <c r="D2268" s="3">
        <v>54727</v>
      </c>
    </row>
    <row r="2269" spans="1:4" x14ac:dyDescent="0.25">
      <c r="A2269" s="5">
        <v>1997</v>
      </c>
      <c r="B2269" s="5" t="s">
        <v>13</v>
      </c>
      <c r="C2269" s="5" t="s">
        <v>34</v>
      </c>
      <c r="D2269" s="3">
        <v>52761</v>
      </c>
    </row>
    <row r="2270" spans="1:4" x14ac:dyDescent="0.25">
      <c r="A2270" s="5">
        <v>1997</v>
      </c>
      <c r="B2270" s="5" t="s">
        <v>14</v>
      </c>
      <c r="C2270" s="5" t="s">
        <v>34</v>
      </c>
      <c r="D2270" s="3">
        <v>62219</v>
      </c>
    </row>
    <row r="2271" spans="1:4" x14ac:dyDescent="0.25">
      <c r="A2271" s="5">
        <v>1997</v>
      </c>
      <c r="B2271" s="5" t="s">
        <v>15</v>
      </c>
      <c r="C2271" s="5" t="s">
        <v>34</v>
      </c>
      <c r="D2271" s="3">
        <v>66112</v>
      </c>
    </row>
    <row r="2272" spans="1:4" x14ac:dyDescent="0.25">
      <c r="A2272" s="5">
        <v>1997</v>
      </c>
      <c r="B2272" s="5" t="s">
        <v>4</v>
      </c>
      <c r="C2272" s="5" t="s">
        <v>34</v>
      </c>
      <c r="D2272" s="3">
        <v>66151</v>
      </c>
    </row>
    <row r="2273" spans="1:4" x14ac:dyDescent="0.25">
      <c r="A2273" s="5">
        <v>1997</v>
      </c>
      <c r="B2273" s="5" t="s">
        <v>5</v>
      </c>
      <c r="C2273" s="5" t="s">
        <v>34</v>
      </c>
      <c r="D2273" s="3">
        <v>62422</v>
      </c>
    </row>
    <row r="2274" spans="1:4" x14ac:dyDescent="0.25">
      <c r="A2274" s="5">
        <v>1997</v>
      </c>
      <c r="B2274" s="5" t="s">
        <v>6</v>
      </c>
      <c r="C2274" s="5" t="s">
        <v>34</v>
      </c>
      <c r="D2274" s="3">
        <v>66191</v>
      </c>
    </row>
    <row r="2275" spans="1:4" x14ac:dyDescent="0.25">
      <c r="A2275" s="5">
        <v>1997</v>
      </c>
      <c r="B2275" s="5" t="s">
        <v>7</v>
      </c>
      <c r="C2275" s="5" t="s">
        <v>34</v>
      </c>
      <c r="D2275" s="3">
        <v>67023</v>
      </c>
    </row>
    <row r="2276" spans="1:4" x14ac:dyDescent="0.25">
      <c r="A2276" s="5">
        <v>1997</v>
      </c>
      <c r="B2276" s="5" t="s">
        <v>8</v>
      </c>
      <c r="C2276" s="5" t="s">
        <v>34</v>
      </c>
      <c r="D2276" s="3">
        <v>70448</v>
      </c>
    </row>
    <row r="2277" spans="1:4" x14ac:dyDescent="0.25">
      <c r="A2277" s="5">
        <v>1997</v>
      </c>
      <c r="B2277" s="5" t="s">
        <v>9</v>
      </c>
      <c r="C2277" s="5" t="s">
        <v>34</v>
      </c>
      <c r="D2277" s="3">
        <v>74283</v>
      </c>
    </row>
    <row r="2278" spans="1:4" x14ac:dyDescent="0.25">
      <c r="A2278" s="5">
        <v>1997</v>
      </c>
      <c r="B2278" s="5" t="s">
        <v>10</v>
      </c>
      <c r="C2278" s="5" t="s">
        <v>34</v>
      </c>
      <c r="D2278" s="3">
        <v>74606</v>
      </c>
    </row>
    <row r="2279" spans="1:4" x14ac:dyDescent="0.25">
      <c r="A2279" s="5">
        <v>1997</v>
      </c>
      <c r="B2279" s="5" t="s">
        <v>11</v>
      </c>
      <c r="C2279" s="5" t="s">
        <v>34</v>
      </c>
      <c r="D2279" s="3">
        <v>69311</v>
      </c>
    </row>
    <row r="2280" spans="1:4" x14ac:dyDescent="0.25">
      <c r="A2280" s="5">
        <v>1998</v>
      </c>
      <c r="B2280" s="5" t="s">
        <v>12</v>
      </c>
      <c r="C2280" s="5" t="s">
        <v>34</v>
      </c>
      <c r="D2280" s="3">
        <v>62156</v>
      </c>
    </row>
    <row r="2281" spans="1:4" x14ac:dyDescent="0.25">
      <c r="A2281" s="5">
        <v>1998</v>
      </c>
      <c r="B2281" s="5" t="s">
        <v>13</v>
      </c>
      <c r="C2281" s="5" t="s">
        <v>34</v>
      </c>
      <c r="D2281" s="3">
        <v>62487</v>
      </c>
    </row>
    <row r="2282" spans="1:4" x14ac:dyDescent="0.25">
      <c r="A2282" s="5">
        <v>1998</v>
      </c>
      <c r="B2282" s="5" t="s">
        <v>14</v>
      </c>
      <c r="C2282" s="5" t="s">
        <v>34</v>
      </c>
      <c r="D2282" s="3">
        <v>77940</v>
      </c>
    </row>
    <row r="2283" spans="1:4" x14ac:dyDescent="0.25">
      <c r="A2283" s="5">
        <v>1998</v>
      </c>
      <c r="B2283" s="5" t="s">
        <v>15</v>
      </c>
      <c r="C2283" s="5" t="s">
        <v>34</v>
      </c>
      <c r="D2283" s="3">
        <v>76068</v>
      </c>
    </row>
    <row r="2284" spans="1:4" x14ac:dyDescent="0.25">
      <c r="A2284" s="5">
        <v>1998</v>
      </c>
      <c r="B2284" s="5" t="s">
        <v>4</v>
      </c>
      <c r="C2284" s="5" t="s">
        <v>34</v>
      </c>
      <c r="D2284" s="3">
        <v>76287</v>
      </c>
    </row>
    <row r="2285" spans="1:4" x14ac:dyDescent="0.25">
      <c r="A2285" s="5">
        <v>1998</v>
      </c>
      <c r="B2285" s="5" t="s">
        <v>5</v>
      </c>
      <c r="C2285" s="5" t="s">
        <v>34</v>
      </c>
      <c r="D2285" s="3">
        <v>74471</v>
      </c>
    </row>
    <row r="2286" spans="1:4" x14ac:dyDescent="0.25">
      <c r="A2286" s="5">
        <v>1998</v>
      </c>
      <c r="B2286" s="5" t="s">
        <v>6</v>
      </c>
      <c r="C2286" s="5" t="s">
        <v>34</v>
      </c>
      <c r="D2286" s="3">
        <v>76915</v>
      </c>
    </row>
    <row r="2287" spans="1:4" x14ac:dyDescent="0.25">
      <c r="A2287" s="5">
        <v>1998</v>
      </c>
      <c r="B2287" s="5" t="s">
        <v>7</v>
      </c>
      <c r="C2287" s="5" t="s">
        <v>34</v>
      </c>
      <c r="D2287" s="3">
        <v>77163</v>
      </c>
    </row>
    <row r="2288" spans="1:4" x14ac:dyDescent="0.25">
      <c r="A2288" s="5">
        <v>1998</v>
      </c>
      <c r="B2288" s="5" t="s">
        <v>8</v>
      </c>
      <c r="C2288" s="5" t="s">
        <v>34</v>
      </c>
      <c r="D2288" s="3">
        <v>78007</v>
      </c>
    </row>
    <row r="2289" spans="1:4" x14ac:dyDescent="0.25">
      <c r="A2289" s="5">
        <v>1998</v>
      </c>
      <c r="B2289" s="5" t="s">
        <v>9</v>
      </c>
      <c r="C2289" s="5" t="s">
        <v>34</v>
      </c>
      <c r="D2289" s="3">
        <v>78397</v>
      </c>
    </row>
    <row r="2290" spans="1:4" x14ac:dyDescent="0.25">
      <c r="A2290" s="5">
        <v>1998</v>
      </c>
      <c r="B2290" s="5" t="s">
        <v>10</v>
      </c>
      <c r="C2290" s="5" t="s">
        <v>34</v>
      </c>
      <c r="D2290" s="3">
        <v>76676</v>
      </c>
    </row>
    <row r="2291" spans="1:4" x14ac:dyDescent="0.25">
      <c r="A2291" s="5">
        <v>1998</v>
      </c>
      <c r="B2291" s="5" t="s">
        <v>11</v>
      </c>
      <c r="C2291" s="5" t="s">
        <v>34</v>
      </c>
      <c r="D2291" s="3">
        <v>75107</v>
      </c>
    </row>
    <row r="2292" spans="1:4" x14ac:dyDescent="0.25">
      <c r="A2292" s="5">
        <v>1999</v>
      </c>
      <c r="B2292" s="5" t="s">
        <v>12</v>
      </c>
      <c r="C2292" s="5" t="s">
        <v>34</v>
      </c>
      <c r="D2292" s="3">
        <v>66690</v>
      </c>
    </row>
    <row r="2293" spans="1:4" x14ac:dyDescent="0.25">
      <c r="A2293" s="5">
        <v>1999</v>
      </c>
      <c r="B2293" s="5" t="s">
        <v>13</v>
      </c>
      <c r="C2293" s="5" t="s">
        <v>34</v>
      </c>
      <c r="D2293" s="3">
        <v>64730</v>
      </c>
    </row>
    <row r="2294" spans="1:4" x14ac:dyDescent="0.25">
      <c r="A2294" s="5">
        <v>1999</v>
      </c>
      <c r="B2294" s="5" t="s">
        <v>14</v>
      </c>
      <c r="C2294" s="5" t="s">
        <v>34</v>
      </c>
      <c r="D2294" s="3">
        <v>80899</v>
      </c>
    </row>
    <row r="2295" spans="1:4" x14ac:dyDescent="0.25">
      <c r="A2295" s="5">
        <v>1999</v>
      </c>
      <c r="B2295" s="5" t="s">
        <v>15</v>
      </c>
      <c r="C2295" s="5" t="s">
        <v>34</v>
      </c>
      <c r="D2295" s="3">
        <v>79504</v>
      </c>
    </row>
    <row r="2296" spans="1:4" x14ac:dyDescent="0.25">
      <c r="A2296" s="5">
        <v>1999</v>
      </c>
      <c r="B2296" s="5" t="s">
        <v>4</v>
      </c>
      <c r="C2296" s="5" t="s">
        <v>34</v>
      </c>
      <c r="D2296" s="3">
        <v>80771</v>
      </c>
    </row>
    <row r="2297" spans="1:4" x14ac:dyDescent="0.25">
      <c r="A2297" s="5">
        <v>1999</v>
      </c>
      <c r="B2297" s="5" t="s">
        <v>5</v>
      </c>
      <c r="C2297" s="5" t="s">
        <v>34</v>
      </c>
      <c r="D2297" s="3">
        <v>80379</v>
      </c>
    </row>
    <row r="2298" spans="1:4" x14ac:dyDescent="0.25">
      <c r="A2298" s="5">
        <v>1999</v>
      </c>
      <c r="B2298" s="5" t="s">
        <v>6</v>
      </c>
      <c r="C2298" s="5" t="s">
        <v>34</v>
      </c>
      <c r="D2298" s="3">
        <v>103864</v>
      </c>
    </row>
    <row r="2299" spans="1:4" x14ac:dyDescent="0.25">
      <c r="A2299" s="5">
        <v>1999</v>
      </c>
      <c r="B2299" s="5" t="s">
        <v>7</v>
      </c>
      <c r="C2299" s="5" t="s">
        <v>34</v>
      </c>
      <c r="D2299" s="3">
        <v>82197</v>
      </c>
    </row>
    <row r="2300" spans="1:4" x14ac:dyDescent="0.25">
      <c r="A2300" s="5">
        <v>1999</v>
      </c>
      <c r="B2300" s="5" t="s">
        <v>8</v>
      </c>
      <c r="C2300" s="5" t="s">
        <v>34</v>
      </c>
      <c r="D2300" s="3">
        <v>81313</v>
      </c>
    </row>
    <row r="2301" spans="1:4" x14ac:dyDescent="0.25">
      <c r="A2301" s="5">
        <v>1999</v>
      </c>
      <c r="B2301" s="5" t="s">
        <v>9</v>
      </c>
      <c r="C2301" s="5" t="s">
        <v>34</v>
      </c>
      <c r="D2301" s="3">
        <v>84302</v>
      </c>
    </row>
    <row r="2302" spans="1:4" x14ac:dyDescent="0.25">
      <c r="A2302" s="5">
        <v>1999</v>
      </c>
      <c r="B2302" s="5" t="s">
        <v>10</v>
      </c>
      <c r="C2302" s="5" t="s">
        <v>34</v>
      </c>
      <c r="D2302" s="3">
        <v>85294</v>
      </c>
    </row>
    <row r="2303" spans="1:4" x14ac:dyDescent="0.25">
      <c r="A2303" s="5">
        <v>1999</v>
      </c>
      <c r="B2303" s="5" t="s">
        <v>11</v>
      </c>
      <c r="C2303" s="5" t="s">
        <v>34</v>
      </c>
      <c r="D2303" s="3">
        <v>78937</v>
      </c>
    </row>
    <row r="2304" spans="1:4" x14ac:dyDescent="0.25">
      <c r="A2304" s="5">
        <v>2000</v>
      </c>
      <c r="B2304" s="5" t="s">
        <v>12</v>
      </c>
      <c r="C2304" s="5" t="s">
        <v>34</v>
      </c>
      <c r="D2304" s="3">
        <v>69524</v>
      </c>
    </row>
    <row r="2305" spans="1:4" x14ac:dyDescent="0.25">
      <c r="A2305" s="5">
        <v>2000</v>
      </c>
      <c r="B2305" s="5" t="s">
        <v>13</v>
      </c>
      <c r="C2305" s="5" t="s">
        <v>34</v>
      </c>
      <c r="D2305" s="3">
        <v>69818</v>
      </c>
    </row>
    <row r="2306" spans="1:4" x14ac:dyDescent="0.25">
      <c r="A2306" s="5">
        <v>2000</v>
      </c>
      <c r="B2306" s="5" t="s">
        <v>14</v>
      </c>
      <c r="C2306" s="5" t="s">
        <v>34</v>
      </c>
      <c r="D2306" s="3">
        <v>84393</v>
      </c>
    </row>
    <row r="2307" spans="1:4" x14ac:dyDescent="0.25">
      <c r="A2307" s="5">
        <v>2000</v>
      </c>
      <c r="B2307" s="5" t="s">
        <v>15</v>
      </c>
      <c r="C2307" s="5" t="s">
        <v>34</v>
      </c>
      <c r="D2307" s="3">
        <v>78004</v>
      </c>
    </row>
    <row r="2308" spans="1:4" x14ac:dyDescent="0.25">
      <c r="A2308" s="5">
        <v>2000</v>
      </c>
      <c r="B2308" s="5" t="s">
        <v>4</v>
      </c>
      <c r="C2308" s="5" t="s">
        <v>34</v>
      </c>
      <c r="D2308" s="3">
        <v>78306</v>
      </c>
    </row>
    <row r="2309" spans="1:4" x14ac:dyDescent="0.25">
      <c r="A2309" s="5">
        <v>2000</v>
      </c>
      <c r="B2309" s="5" t="s">
        <v>5</v>
      </c>
      <c r="C2309" s="5" t="s">
        <v>34</v>
      </c>
      <c r="D2309" s="3">
        <v>76250</v>
      </c>
    </row>
    <row r="2310" spans="1:4" x14ac:dyDescent="0.25">
      <c r="A2310" s="5">
        <v>2000</v>
      </c>
      <c r="B2310" s="5" t="s">
        <v>6</v>
      </c>
      <c r="C2310" s="5" t="s">
        <v>34</v>
      </c>
      <c r="D2310" s="3">
        <v>74499</v>
      </c>
    </row>
    <row r="2311" spans="1:4" x14ac:dyDescent="0.25">
      <c r="A2311" s="5">
        <v>2000</v>
      </c>
      <c r="B2311" s="5" t="s">
        <v>7</v>
      </c>
      <c r="C2311" s="5" t="s">
        <v>34</v>
      </c>
      <c r="D2311" s="3">
        <v>82344</v>
      </c>
    </row>
    <row r="2312" spans="1:4" x14ac:dyDescent="0.25">
      <c r="A2312" s="5">
        <v>2000</v>
      </c>
      <c r="B2312" s="5" t="s">
        <v>8</v>
      </c>
      <c r="C2312" s="5" t="s">
        <v>34</v>
      </c>
      <c r="D2312" s="3">
        <v>80280</v>
      </c>
    </row>
    <row r="2313" spans="1:4" x14ac:dyDescent="0.25">
      <c r="A2313" s="5">
        <v>2000</v>
      </c>
      <c r="B2313" s="5" t="s">
        <v>9</v>
      </c>
      <c r="C2313" s="5" t="s">
        <v>34</v>
      </c>
      <c r="D2313" s="3">
        <v>81505</v>
      </c>
    </row>
    <row r="2314" spans="1:4" x14ac:dyDescent="0.25">
      <c r="A2314" s="5">
        <v>2000</v>
      </c>
      <c r="B2314" s="5" t="s">
        <v>10</v>
      </c>
      <c r="C2314" s="5" t="s">
        <v>34</v>
      </c>
      <c r="D2314" s="3">
        <v>79145</v>
      </c>
    </row>
    <row r="2315" spans="1:4" x14ac:dyDescent="0.25">
      <c r="A2315" s="5">
        <v>2000</v>
      </c>
      <c r="B2315" s="5" t="s">
        <v>11</v>
      </c>
      <c r="C2315" s="5" t="s">
        <v>34</v>
      </c>
      <c r="D2315" s="3">
        <v>74623</v>
      </c>
    </row>
    <row r="2316" spans="1:4" x14ac:dyDescent="0.25">
      <c r="A2316" s="5">
        <v>2001</v>
      </c>
      <c r="B2316" s="5" t="s">
        <v>12</v>
      </c>
      <c r="C2316" s="5" t="s">
        <v>34</v>
      </c>
      <c r="D2316" s="3">
        <v>70185</v>
      </c>
    </row>
    <row r="2317" spans="1:4" x14ac:dyDescent="0.25">
      <c r="A2317" s="5">
        <v>2001</v>
      </c>
      <c r="B2317" s="5" t="s">
        <v>13</v>
      </c>
      <c r="C2317" s="5" t="s">
        <v>34</v>
      </c>
      <c r="D2317" s="3">
        <v>69232</v>
      </c>
    </row>
    <row r="2318" spans="1:4" x14ac:dyDescent="0.25">
      <c r="A2318" s="5">
        <v>2001</v>
      </c>
      <c r="B2318" s="5" t="s">
        <v>14</v>
      </c>
      <c r="C2318" s="5" t="s">
        <v>34</v>
      </c>
      <c r="D2318" s="3">
        <v>79361</v>
      </c>
    </row>
    <row r="2319" spans="1:4" x14ac:dyDescent="0.25">
      <c r="A2319" s="5">
        <v>2001</v>
      </c>
      <c r="B2319" s="5" t="s">
        <v>15</v>
      </c>
      <c r="C2319" s="5" t="s">
        <v>34</v>
      </c>
      <c r="D2319" s="3">
        <v>78453</v>
      </c>
    </row>
    <row r="2320" spans="1:4" x14ac:dyDescent="0.25">
      <c r="A2320" s="5">
        <v>2001</v>
      </c>
      <c r="B2320" s="5" t="s">
        <v>4</v>
      </c>
      <c r="C2320" s="5" t="s">
        <v>34</v>
      </c>
      <c r="D2320" s="3">
        <v>83039</v>
      </c>
    </row>
    <row r="2321" spans="1:4" x14ac:dyDescent="0.25">
      <c r="A2321" s="5">
        <v>2001</v>
      </c>
      <c r="B2321" s="5" t="s">
        <v>5</v>
      </c>
      <c r="C2321" s="5" t="s">
        <v>34</v>
      </c>
      <c r="D2321" s="3">
        <v>78462</v>
      </c>
    </row>
    <row r="2322" spans="1:4" x14ac:dyDescent="0.25">
      <c r="A2322" s="5">
        <v>2001</v>
      </c>
      <c r="B2322" s="5" t="s">
        <v>6</v>
      </c>
      <c r="C2322" s="5" t="s">
        <v>34</v>
      </c>
      <c r="D2322" s="3">
        <v>74186</v>
      </c>
    </row>
    <row r="2323" spans="1:4" x14ac:dyDescent="0.25">
      <c r="A2323" s="5">
        <v>2001</v>
      </c>
      <c r="B2323" s="5" t="s">
        <v>7</v>
      </c>
      <c r="C2323" s="5" t="s">
        <v>34</v>
      </c>
      <c r="D2323" s="3">
        <v>77883</v>
      </c>
    </row>
    <row r="2324" spans="1:4" x14ac:dyDescent="0.25">
      <c r="A2324" s="5">
        <v>2001</v>
      </c>
      <c r="B2324" s="5" t="s">
        <v>8</v>
      </c>
      <c r="C2324" s="5" t="s">
        <v>34</v>
      </c>
      <c r="D2324" s="3">
        <v>75339</v>
      </c>
    </row>
    <row r="2325" spans="1:4" x14ac:dyDescent="0.25">
      <c r="A2325" s="5">
        <v>2001</v>
      </c>
      <c r="B2325" s="5" t="s">
        <v>9</v>
      </c>
      <c r="C2325" s="5" t="s">
        <v>34</v>
      </c>
      <c r="D2325" s="3">
        <v>77967</v>
      </c>
    </row>
    <row r="2326" spans="1:4" x14ac:dyDescent="0.25">
      <c r="A2326" s="5">
        <v>2001</v>
      </c>
      <c r="B2326" s="5" t="s">
        <v>10</v>
      </c>
      <c r="C2326" s="5" t="s">
        <v>34</v>
      </c>
      <c r="D2326" s="3">
        <v>77348</v>
      </c>
    </row>
    <row r="2327" spans="1:4" x14ac:dyDescent="0.25">
      <c r="A2327" s="5">
        <v>2001</v>
      </c>
      <c r="B2327" s="5" t="s">
        <v>11</v>
      </c>
      <c r="C2327" s="5" t="s">
        <v>34</v>
      </c>
      <c r="D2327" s="3">
        <v>63282</v>
      </c>
    </row>
    <row r="2328" spans="1:4" x14ac:dyDescent="0.25">
      <c r="A2328" s="5">
        <v>2002</v>
      </c>
      <c r="B2328" s="5" t="s">
        <v>12</v>
      </c>
      <c r="C2328" s="5" t="s">
        <v>34</v>
      </c>
      <c r="D2328" s="3">
        <v>60406</v>
      </c>
    </row>
    <row r="2329" spans="1:4" x14ac:dyDescent="0.25">
      <c r="A2329" s="5">
        <v>2002</v>
      </c>
      <c r="B2329" s="5" t="s">
        <v>13</v>
      </c>
      <c r="C2329" s="5" t="s">
        <v>34</v>
      </c>
      <c r="D2329" s="3">
        <v>56696</v>
      </c>
    </row>
    <row r="2330" spans="1:4" x14ac:dyDescent="0.25">
      <c r="A2330" s="5">
        <v>2002</v>
      </c>
      <c r="B2330" s="5" t="s">
        <v>14</v>
      </c>
      <c r="C2330" s="5" t="s">
        <v>34</v>
      </c>
      <c r="D2330" s="3">
        <v>58896</v>
      </c>
    </row>
    <row r="2331" spans="1:4" x14ac:dyDescent="0.25">
      <c r="A2331" s="5">
        <v>2002</v>
      </c>
      <c r="B2331" s="5" t="s">
        <v>15</v>
      </c>
      <c r="C2331" s="5" t="s">
        <v>34</v>
      </c>
      <c r="D2331" s="3">
        <v>61069</v>
      </c>
    </row>
    <row r="2332" spans="1:4" x14ac:dyDescent="0.25">
      <c r="A2332" s="5">
        <v>2002</v>
      </c>
      <c r="B2332" s="5" t="s">
        <v>4</v>
      </c>
      <c r="C2332" s="5" t="s">
        <v>34</v>
      </c>
      <c r="D2332" s="3">
        <v>63516</v>
      </c>
    </row>
    <row r="2333" spans="1:4" x14ac:dyDescent="0.25">
      <c r="A2333" s="5">
        <v>2002</v>
      </c>
      <c r="B2333" s="5" t="s">
        <v>5</v>
      </c>
      <c r="C2333" s="5" t="s">
        <v>34</v>
      </c>
      <c r="D2333" s="3">
        <v>59940</v>
      </c>
    </row>
    <row r="2334" spans="1:4" x14ac:dyDescent="0.25">
      <c r="A2334" s="5">
        <v>2002</v>
      </c>
      <c r="B2334" s="5" t="s">
        <v>6</v>
      </c>
      <c r="C2334" s="5" t="s">
        <v>34</v>
      </c>
      <c r="D2334" s="3">
        <v>61239</v>
      </c>
    </row>
    <row r="2335" spans="1:4" x14ac:dyDescent="0.25">
      <c r="A2335" s="5">
        <v>2002</v>
      </c>
      <c r="B2335" s="5" t="s">
        <v>7</v>
      </c>
      <c r="C2335" s="5" t="s">
        <v>34</v>
      </c>
      <c r="D2335" s="3">
        <v>65461</v>
      </c>
    </row>
    <row r="2336" spans="1:4" x14ac:dyDescent="0.25">
      <c r="A2336" s="5">
        <v>2002</v>
      </c>
      <c r="B2336" s="5" t="s">
        <v>8</v>
      </c>
      <c r="C2336" s="5" t="s">
        <v>34</v>
      </c>
      <c r="D2336" s="3">
        <v>64301</v>
      </c>
    </row>
    <row r="2337" spans="1:4" x14ac:dyDescent="0.25">
      <c r="A2337" s="5">
        <v>2002</v>
      </c>
      <c r="B2337" s="5" t="s">
        <v>9</v>
      </c>
      <c r="C2337" s="5" t="s">
        <v>34</v>
      </c>
      <c r="D2337" s="3">
        <v>68542</v>
      </c>
    </row>
    <row r="2338" spans="1:4" x14ac:dyDescent="0.25">
      <c r="A2338" s="5">
        <v>2002</v>
      </c>
      <c r="B2338" s="5" t="s">
        <v>10</v>
      </c>
      <c r="C2338" s="5" t="s">
        <v>34</v>
      </c>
      <c r="D2338" s="3">
        <v>67437</v>
      </c>
    </row>
    <row r="2339" spans="1:4" x14ac:dyDescent="0.25">
      <c r="A2339" s="5">
        <v>2002</v>
      </c>
      <c r="B2339" s="5" t="s">
        <v>11</v>
      </c>
      <c r="C2339" s="5" t="s">
        <v>34</v>
      </c>
      <c r="D2339" s="3">
        <v>64873</v>
      </c>
    </row>
    <row r="2340" spans="1:4" x14ac:dyDescent="0.25">
      <c r="A2340" s="5">
        <v>2003</v>
      </c>
      <c r="B2340" s="5" t="s">
        <v>12</v>
      </c>
      <c r="C2340" s="5" t="s">
        <v>34</v>
      </c>
      <c r="D2340" s="3">
        <v>59243</v>
      </c>
    </row>
    <row r="2341" spans="1:4" x14ac:dyDescent="0.25">
      <c r="A2341" s="5">
        <v>2003</v>
      </c>
      <c r="B2341" s="5" t="s">
        <v>13</v>
      </c>
      <c r="C2341" s="5" t="s">
        <v>34</v>
      </c>
      <c r="D2341" s="3">
        <v>56285</v>
      </c>
    </row>
    <row r="2342" spans="1:4" x14ac:dyDescent="0.25">
      <c r="A2342" s="5">
        <v>2003</v>
      </c>
      <c r="B2342" s="5" t="s">
        <v>14</v>
      </c>
      <c r="C2342" s="5" t="s">
        <v>34</v>
      </c>
      <c r="D2342" s="3">
        <v>65519</v>
      </c>
    </row>
    <row r="2343" spans="1:4" x14ac:dyDescent="0.25">
      <c r="A2343" s="5">
        <v>2003</v>
      </c>
      <c r="B2343" s="5" t="s">
        <v>15</v>
      </c>
      <c r="C2343" s="5" t="s">
        <v>34</v>
      </c>
      <c r="D2343" s="3">
        <v>69632</v>
      </c>
    </row>
    <row r="2344" spans="1:4" x14ac:dyDescent="0.25">
      <c r="A2344" s="5">
        <v>2003</v>
      </c>
      <c r="B2344" s="5" t="s">
        <v>4</v>
      </c>
      <c r="C2344" s="5" t="s">
        <v>34</v>
      </c>
      <c r="D2344" s="3">
        <v>71773</v>
      </c>
    </row>
    <row r="2345" spans="1:4" x14ac:dyDescent="0.25">
      <c r="A2345" s="5">
        <v>2003</v>
      </c>
      <c r="B2345" s="5" t="s">
        <v>5</v>
      </c>
      <c r="C2345" s="5" t="s">
        <v>34</v>
      </c>
      <c r="D2345" s="3">
        <v>68107</v>
      </c>
    </row>
    <row r="2346" spans="1:4" x14ac:dyDescent="0.25">
      <c r="A2346" s="5">
        <v>2003</v>
      </c>
      <c r="B2346" s="5" t="s">
        <v>6</v>
      </c>
      <c r="C2346" s="5" t="s">
        <v>34</v>
      </c>
      <c r="D2346" s="3">
        <v>71221</v>
      </c>
    </row>
    <row r="2347" spans="1:4" x14ac:dyDescent="0.25">
      <c r="A2347" s="5">
        <v>2003</v>
      </c>
      <c r="B2347" s="5" t="s">
        <v>7</v>
      </c>
      <c r="C2347" s="5" t="s">
        <v>34</v>
      </c>
      <c r="D2347" s="3">
        <v>70649</v>
      </c>
    </row>
    <row r="2348" spans="1:4" x14ac:dyDescent="0.25">
      <c r="A2348" s="5">
        <v>2003</v>
      </c>
      <c r="B2348" s="5" t="s">
        <v>8</v>
      </c>
      <c r="C2348" s="5" t="s">
        <v>34</v>
      </c>
      <c r="D2348" s="3">
        <v>72090</v>
      </c>
    </row>
    <row r="2349" spans="1:4" x14ac:dyDescent="0.25">
      <c r="A2349" s="5">
        <v>2003</v>
      </c>
      <c r="B2349" s="5" t="s">
        <v>9</v>
      </c>
      <c r="C2349" s="5" t="s">
        <v>34</v>
      </c>
      <c r="D2349" s="3">
        <v>77238</v>
      </c>
    </row>
    <row r="2350" spans="1:4" x14ac:dyDescent="0.25">
      <c r="A2350" s="5">
        <v>2003</v>
      </c>
      <c r="B2350" s="5" t="s">
        <v>10</v>
      </c>
      <c r="C2350" s="5" t="s">
        <v>34</v>
      </c>
      <c r="D2350" s="3">
        <v>74418</v>
      </c>
    </row>
    <row r="2351" spans="1:4" x14ac:dyDescent="0.25">
      <c r="A2351" s="5">
        <v>2003</v>
      </c>
      <c r="B2351" s="5" t="s">
        <v>11</v>
      </c>
      <c r="C2351" s="5" t="s">
        <v>34</v>
      </c>
      <c r="D2351" s="3">
        <v>70560</v>
      </c>
    </row>
    <row r="2352" spans="1:4" x14ac:dyDescent="0.25">
      <c r="A2352" s="5">
        <v>2004</v>
      </c>
      <c r="B2352" s="5" t="s">
        <v>12</v>
      </c>
      <c r="C2352" s="5" t="s">
        <v>34</v>
      </c>
      <c r="D2352" s="3">
        <v>63250</v>
      </c>
    </row>
    <row r="2353" spans="1:4" x14ac:dyDescent="0.25">
      <c r="A2353" s="5">
        <v>2004</v>
      </c>
      <c r="B2353" s="5" t="s">
        <v>13</v>
      </c>
      <c r="C2353" s="5" t="s">
        <v>34</v>
      </c>
      <c r="D2353" s="3">
        <v>64072</v>
      </c>
    </row>
    <row r="2354" spans="1:4" x14ac:dyDescent="0.25">
      <c r="A2354" s="5">
        <v>2004</v>
      </c>
      <c r="B2354" s="5" t="s">
        <v>14</v>
      </c>
      <c r="C2354" s="5" t="s">
        <v>34</v>
      </c>
      <c r="D2354" s="3">
        <v>76426</v>
      </c>
    </row>
    <row r="2355" spans="1:4" x14ac:dyDescent="0.25">
      <c r="A2355" s="5">
        <v>2004</v>
      </c>
      <c r="B2355" s="5" t="s">
        <v>15</v>
      </c>
      <c r="C2355" s="5" t="s">
        <v>34</v>
      </c>
      <c r="D2355" s="3">
        <v>73639</v>
      </c>
    </row>
    <row r="2356" spans="1:4" x14ac:dyDescent="0.25">
      <c r="A2356" s="5">
        <v>2004</v>
      </c>
      <c r="B2356" s="5" t="s">
        <v>4</v>
      </c>
      <c r="C2356" s="5" t="s">
        <v>34</v>
      </c>
      <c r="D2356" s="3">
        <v>75788</v>
      </c>
    </row>
    <row r="2357" spans="1:4" x14ac:dyDescent="0.25">
      <c r="A2357" s="5">
        <v>2004</v>
      </c>
      <c r="B2357" s="5" t="s">
        <v>5</v>
      </c>
      <c r="C2357" s="5" t="s">
        <v>34</v>
      </c>
      <c r="D2357" s="3">
        <v>74412</v>
      </c>
    </row>
    <row r="2358" spans="1:4" x14ac:dyDescent="0.25">
      <c r="A2358" s="5">
        <v>2004</v>
      </c>
      <c r="B2358" s="5" t="s">
        <v>6</v>
      </c>
      <c r="C2358" s="5" t="s">
        <v>34</v>
      </c>
      <c r="D2358" s="3">
        <v>73588</v>
      </c>
    </row>
    <row r="2359" spans="1:4" x14ac:dyDescent="0.25">
      <c r="A2359" s="5">
        <v>2004</v>
      </c>
      <c r="B2359" s="5" t="s">
        <v>7</v>
      </c>
      <c r="C2359" s="5" t="s">
        <v>34</v>
      </c>
      <c r="D2359" s="3">
        <v>75121</v>
      </c>
    </row>
    <row r="2360" spans="1:4" x14ac:dyDescent="0.25">
      <c r="A2360" s="5">
        <v>2004</v>
      </c>
      <c r="B2360" s="5" t="s">
        <v>8</v>
      </c>
      <c r="C2360" s="5" t="s">
        <v>34</v>
      </c>
      <c r="D2360" s="3">
        <v>77992</v>
      </c>
    </row>
    <row r="2361" spans="1:4" x14ac:dyDescent="0.25">
      <c r="A2361" s="5">
        <v>2004</v>
      </c>
      <c r="B2361" s="5" t="s">
        <v>9</v>
      </c>
      <c r="C2361" s="5" t="s">
        <v>34</v>
      </c>
      <c r="D2361" s="3">
        <v>77905</v>
      </c>
    </row>
    <row r="2362" spans="1:4" x14ac:dyDescent="0.25">
      <c r="A2362" s="5">
        <v>2004</v>
      </c>
      <c r="B2362" s="5" t="s">
        <v>10</v>
      </c>
      <c r="C2362" s="5" t="s">
        <v>34</v>
      </c>
      <c r="D2362" s="3">
        <v>78857</v>
      </c>
    </row>
    <row r="2363" spans="1:4" x14ac:dyDescent="0.25">
      <c r="A2363" s="5">
        <v>2004</v>
      </c>
      <c r="B2363" s="5" t="s">
        <v>11</v>
      </c>
      <c r="C2363" s="5" t="s">
        <v>34</v>
      </c>
      <c r="D2363" s="3">
        <v>77839</v>
      </c>
    </row>
    <row r="2364" spans="1:4" x14ac:dyDescent="0.25">
      <c r="A2364" s="5">
        <v>2005</v>
      </c>
      <c r="B2364" s="5" t="s">
        <v>12</v>
      </c>
      <c r="C2364" s="5" t="s">
        <v>34</v>
      </c>
      <c r="D2364" s="3">
        <v>65762</v>
      </c>
    </row>
    <row r="2365" spans="1:4" x14ac:dyDescent="0.25">
      <c r="A2365" s="5">
        <v>2005</v>
      </c>
      <c r="B2365" s="5" t="s">
        <v>13</v>
      </c>
      <c r="C2365" s="5" t="s">
        <v>34</v>
      </c>
      <c r="D2365" s="3">
        <v>66682</v>
      </c>
    </row>
    <row r="2366" spans="1:4" x14ac:dyDescent="0.25">
      <c r="A2366" s="5">
        <v>2005</v>
      </c>
      <c r="B2366" s="5" t="s">
        <v>14</v>
      </c>
      <c r="C2366" s="5" t="s">
        <v>34</v>
      </c>
      <c r="D2366" s="3">
        <v>80307</v>
      </c>
    </row>
    <row r="2367" spans="1:4" x14ac:dyDescent="0.25">
      <c r="A2367" s="5">
        <v>2005</v>
      </c>
      <c r="B2367" s="5" t="s">
        <v>15</v>
      </c>
      <c r="C2367" s="5" t="s">
        <v>34</v>
      </c>
      <c r="D2367" s="3">
        <v>83801</v>
      </c>
    </row>
    <row r="2368" spans="1:4" x14ac:dyDescent="0.25">
      <c r="A2368" s="5">
        <v>2005</v>
      </c>
      <c r="B2368" s="5" t="s">
        <v>4</v>
      </c>
      <c r="C2368" s="5" t="s">
        <v>34</v>
      </c>
      <c r="D2368" s="3">
        <v>84679</v>
      </c>
    </row>
    <row r="2369" spans="1:4" x14ac:dyDescent="0.25">
      <c r="A2369" s="5">
        <v>2005</v>
      </c>
      <c r="B2369" s="5" t="s">
        <v>5</v>
      </c>
      <c r="C2369" s="5" t="s">
        <v>34</v>
      </c>
      <c r="D2369" s="3">
        <v>76193</v>
      </c>
    </row>
    <row r="2370" spans="1:4" x14ac:dyDescent="0.25">
      <c r="A2370" s="5">
        <v>2005</v>
      </c>
      <c r="B2370" s="5" t="s">
        <v>6</v>
      </c>
      <c r="C2370" s="5" t="s">
        <v>34</v>
      </c>
      <c r="D2370" s="3">
        <v>80276</v>
      </c>
    </row>
    <row r="2371" spans="1:4" x14ac:dyDescent="0.25">
      <c r="A2371" s="5">
        <v>2005</v>
      </c>
      <c r="B2371" s="5" t="s">
        <v>7</v>
      </c>
      <c r="C2371" s="5" t="s">
        <v>34</v>
      </c>
      <c r="D2371" s="3">
        <v>80373</v>
      </c>
    </row>
    <row r="2372" spans="1:4" x14ac:dyDescent="0.25">
      <c r="A2372" s="5">
        <v>2005</v>
      </c>
      <c r="B2372" s="5" t="s">
        <v>8</v>
      </c>
      <c r="C2372" s="5" t="s">
        <v>34</v>
      </c>
      <c r="D2372" s="3">
        <v>84233</v>
      </c>
    </row>
    <row r="2373" spans="1:4" x14ac:dyDescent="0.25">
      <c r="A2373" s="5">
        <v>2005</v>
      </c>
      <c r="B2373" s="5" t="s">
        <v>9</v>
      </c>
      <c r="C2373" s="5" t="s">
        <v>34</v>
      </c>
      <c r="D2373" s="3">
        <v>85072</v>
      </c>
    </row>
    <row r="2374" spans="1:4" x14ac:dyDescent="0.25">
      <c r="A2374" s="5">
        <v>2005</v>
      </c>
      <c r="B2374" s="5" t="s">
        <v>10</v>
      </c>
      <c r="C2374" s="5" t="s">
        <v>34</v>
      </c>
      <c r="D2374" s="3">
        <v>86890</v>
      </c>
    </row>
    <row r="2375" spans="1:4" x14ac:dyDescent="0.25">
      <c r="A2375" s="5">
        <v>2005</v>
      </c>
      <c r="B2375" s="5" t="s">
        <v>11</v>
      </c>
      <c r="C2375" s="5" t="s">
        <v>34</v>
      </c>
      <c r="D2375" s="3">
        <v>84493</v>
      </c>
    </row>
    <row r="2376" spans="1:4" x14ac:dyDescent="0.25">
      <c r="A2376" s="5">
        <v>2006</v>
      </c>
      <c r="B2376" s="5" t="s">
        <v>12</v>
      </c>
      <c r="C2376" s="5" t="s">
        <v>34</v>
      </c>
      <c r="D2376" s="3">
        <v>72140</v>
      </c>
    </row>
    <row r="2377" spans="1:4" x14ac:dyDescent="0.25">
      <c r="A2377" s="5">
        <v>2006</v>
      </c>
      <c r="B2377" s="5" t="s">
        <v>13</v>
      </c>
      <c r="C2377" s="5" t="s">
        <v>34</v>
      </c>
      <c r="D2377" s="3">
        <v>71946</v>
      </c>
    </row>
    <row r="2378" spans="1:4" x14ac:dyDescent="0.25">
      <c r="A2378" s="5">
        <v>2006</v>
      </c>
      <c r="B2378" s="5" t="s">
        <v>14</v>
      </c>
      <c r="C2378" s="5" t="s">
        <v>34</v>
      </c>
      <c r="D2378" s="3">
        <v>88525</v>
      </c>
    </row>
    <row r="2379" spans="1:4" x14ac:dyDescent="0.25">
      <c r="A2379" s="5">
        <v>2006</v>
      </c>
      <c r="B2379" s="5" t="s">
        <v>15</v>
      </c>
      <c r="C2379" s="5" t="s">
        <v>34</v>
      </c>
      <c r="D2379" s="3">
        <v>83891</v>
      </c>
    </row>
    <row r="2380" spans="1:4" x14ac:dyDescent="0.25">
      <c r="A2380" s="5">
        <v>2006</v>
      </c>
      <c r="B2380" s="5" t="s">
        <v>4</v>
      </c>
      <c r="C2380" s="5" t="s">
        <v>34</v>
      </c>
      <c r="D2380" s="3">
        <v>87868</v>
      </c>
    </row>
    <row r="2381" spans="1:4" x14ac:dyDescent="0.25">
      <c r="A2381" s="5">
        <v>2006</v>
      </c>
      <c r="B2381" s="5" t="s">
        <v>5</v>
      </c>
      <c r="C2381" s="5" t="s">
        <v>34</v>
      </c>
      <c r="D2381" s="3">
        <v>87205</v>
      </c>
    </row>
    <row r="2382" spans="1:4" x14ac:dyDescent="0.25">
      <c r="A2382" s="5">
        <v>2006</v>
      </c>
      <c r="B2382" s="5" t="s">
        <v>6</v>
      </c>
      <c r="C2382" s="5" t="s">
        <v>34</v>
      </c>
      <c r="D2382" s="3">
        <v>86250</v>
      </c>
    </row>
    <row r="2383" spans="1:4" x14ac:dyDescent="0.25">
      <c r="A2383" s="5">
        <v>2006</v>
      </c>
      <c r="B2383" s="5" t="s">
        <v>7</v>
      </c>
      <c r="C2383" s="5" t="s">
        <v>34</v>
      </c>
      <c r="D2383" s="3">
        <v>88244</v>
      </c>
    </row>
    <row r="2384" spans="1:4" x14ac:dyDescent="0.25">
      <c r="A2384" s="5">
        <v>2006</v>
      </c>
      <c r="B2384" s="5" t="s">
        <v>8</v>
      </c>
      <c r="C2384" s="5" t="s">
        <v>34</v>
      </c>
      <c r="D2384" s="3">
        <v>91236</v>
      </c>
    </row>
    <row r="2385" spans="1:4" x14ac:dyDescent="0.25">
      <c r="A2385" s="5">
        <v>2006</v>
      </c>
      <c r="B2385" s="5" t="s">
        <v>9</v>
      </c>
      <c r="C2385" s="5" t="s">
        <v>34</v>
      </c>
      <c r="D2385" s="3">
        <v>89110</v>
      </c>
    </row>
    <row r="2386" spans="1:4" x14ac:dyDescent="0.25">
      <c r="A2386" s="5">
        <v>2006</v>
      </c>
      <c r="B2386" s="5" t="s">
        <v>10</v>
      </c>
      <c r="C2386" s="5" t="s">
        <v>34</v>
      </c>
      <c r="D2386" s="3">
        <v>92379</v>
      </c>
    </row>
    <row r="2387" spans="1:4" x14ac:dyDescent="0.25">
      <c r="A2387" s="5">
        <v>2006</v>
      </c>
      <c r="B2387" s="5" t="s">
        <v>11</v>
      </c>
      <c r="C2387" s="5" t="s">
        <v>34</v>
      </c>
      <c r="D2387" s="3">
        <v>84221</v>
      </c>
    </row>
    <row r="2388" spans="1:4" x14ac:dyDescent="0.25">
      <c r="A2388" s="5">
        <v>2007</v>
      </c>
      <c r="B2388" s="5" t="s">
        <v>12</v>
      </c>
      <c r="C2388" s="5" t="s">
        <v>34</v>
      </c>
      <c r="D2388" s="3">
        <v>74787</v>
      </c>
    </row>
    <row r="2389" spans="1:4" x14ac:dyDescent="0.25">
      <c r="A2389" s="5">
        <v>2007</v>
      </c>
      <c r="B2389" s="5" t="s">
        <v>13</v>
      </c>
      <c r="C2389" s="5" t="s">
        <v>34</v>
      </c>
      <c r="D2389" s="3">
        <v>75384</v>
      </c>
    </row>
    <row r="2390" spans="1:4" x14ac:dyDescent="0.25">
      <c r="A2390" s="5">
        <v>2007</v>
      </c>
      <c r="B2390" s="5" t="s">
        <v>14</v>
      </c>
      <c r="C2390" s="5" t="s">
        <v>34</v>
      </c>
      <c r="D2390" s="3">
        <v>88596</v>
      </c>
    </row>
    <row r="2391" spans="1:4" x14ac:dyDescent="0.25">
      <c r="A2391" s="5">
        <v>2007</v>
      </c>
      <c r="B2391" s="5" t="s">
        <v>15</v>
      </c>
      <c r="C2391" s="5" t="s">
        <v>34</v>
      </c>
      <c r="D2391" s="3">
        <v>84927</v>
      </c>
    </row>
    <row r="2392" spans="1:4" x14ac:dyDescent="0.25">
      <c r="A2392" s="5">
        <v>2007</v>
      </c>
      <c r="B2392" s="5" t="s">
        <v>4</v>
      </c>
      <c r="C2392" s="5" t="s">
        <v>34</v>
      </c>
      <c r="D2392" s="3">
        <v>87543</v>
      </c>
    </row>
    <row r="2393" spans="1:4" x14ac:dyDescent="0.25">
      <c r="A2393" s="5">
        <v>2007</v>
      </c>
      <c r="B2393" s="5" t="s">
        <v>5</v>
      </c>
      <c r="C2393" s="5" t="s">
        <v>34</v>
      </c>
      <c r="D2393" s="3">
        <v>85529</v>
      </c>
    </row>
    <row r="2394" spans="1:4" x14ac:dyDescent="0.25">
      <c r="A2394" s="5">
        <v>2007</v>
      </c>
      <c r="B2394" s="5" t="s">
        <v>6</v>
      </c>
      <c r="C2394" s="5" t="s">
        <v>34</v>
      </c>
      <c r="D2394" s="3">
        <v>86746</v>
      </c>
    </row>
    <row r="2395" spans="1:4" x14ac:dyDescent="0.25">
      <c r="A2395" s="5">
        <v>2007</v>
      </c>
      <c r="B2395" s="5" t="s">
        <v>7</v>
      </c>
      <c r="C2395" s="5" t="s">
        <v>34</v>
      </c>
      <c r="D2395" s="3">
        <v>89261</v>
      </c>
    </row>
    <row r="2396" spans="1:4" x14ac:dyDescent="0.25">
      <c r="A2396" s="5">
        <v>2007</v>
      </c>
      <c r="B2396" s="5" t="s">
        <v>8</v>
      </c>
      <c r="C2396" s="5" t="s">
        <v>34</v>
      </c>
      <c r="D2396" s="3">
        <v>89223</v>
      </c>
    </row>
    <row r="2397" spans="1:4" x14ac:dyDescent="0.25">
      <c r="A2397" s="5">
        <v>2007</v>
      </c>
      <c r="B2397" s="5" t="s">
        <v>9</v>
      </c>
      <c r="C2397" s="5" t="s">
        <v>34</v>
      </c>
      <c r="D2397" s="3">
        <v>91976</v>
      </c>
    </row>
    <row r="2398" spans="1:4" x14ac:dyDescent="0.25">
      <c r="A2398" s="5">
        <v>2007</v>
      </c>
      <c r="B2398" s="5" t="s">
        <v>10</v>
      </c>
      <c r="C2398" s="5" t="s">
        <v>34</v>
      </c>
      <c r="D2398" s="3">
        <v>88571</v>
      </c>
    </row>
    <row r="2399" spans="1:4" x14ac:dyDescent="0.25">
      <c r="A2399" s="5">
        <v>2007</v>
      </c>
      <c r="B2399" s="5" t="s">
        <v>11</v>
      </c>
      <c r="C2399" s="5" t="s">
        <v>34</v>
      </c>
      <c r="D2399" s="3">
        <v>84352</v>
      </c>
    </row>
    <row r="2400" spans="1:4" x14ac:dyDescent="0.25">
      <c r="A2400" s="5">
        <v>2008</v>
      </c>
      <c r="B2400" s="5" t="s">
        <v>12</v>
      </c>
      <c r="C2400" s="5" t="s">
        <v>34</v>
      </c>
      <c r="D2400" s="3">
        <v>75649</v>
      </c>
    </row>
    <row r="2401" spans="1:4" x14ac:dyDescent="0.25">
      <c r="A2401" s="5">
        <v>2008</v>
      </c>
      <c r="B2401" s="5" t="s">
        <v>13</v>
      </c>
      <c r="C2401" s="5" t="s">
        <v>34</v>
      </c>
      <c r="D2401" s="3">
        <v>78640</v>
      </c>
    </row>
    <row r="2402" spans="1:4" x14ac:dyDescent="0.25">
      <c r="A2402" s="5">
        <v>2008</v>
      </c>
      <c r="B2402" s="5" t="s">
        <v>14</v>
      </c>
      <c r="C2402" s="5" t="s">
        <v>34</v>
      </c>
      <c r="D2402" s="3">
        <v>81355</v>
      </c>
    </row>
    <row r="2403" spans="1:4" x14ac:dyDescent="0.25">
      <c r="A2403" s="5">
        <v>2008</v>
      </c>
      <c r="B2403" s="5" t="s">
        <v>15</v>
      </c>
      <c r="C2403" s="5" t="s">
        <v>34</v>
      </c>
      <c r="D2403" s="3">
        <v>89697</v>
      </c>
    </row>
    <row r="2404" spans="1:4" x14ac:dyDescent="0.25">
      <c r="A2404" s="5">
        <v>2008</v>
      </c>
      <c r="B2404" s="5" t="s">
        <v>4</v>
      </c>
      <c r="C2404" s="5" t="s">
        <v>34</v>
      </c>
      <c r="D2404" s="3">
        <v>92949</v>
      </c>
    </row>
    <row r="2405" spans="1:4" x14ac:dyDescent="0.25">
      <c r="A2405" s="5">
        <v>2008</v>
      </c>
      <c r="B2405" s="5" t="s">
        <v>5</v>
      </c>
      <c r="C2405" s="5" t="s">
        <v>34</v>
      </c>
      <c r="D2405" s="3">
        <v>84152</v>
      </c>
    </row>
    <row r="2406" spans="1:4" x14ac:dyDescent="0.25">
      <c r="A2406" s="5">
        <v>2008</v>
      </c>
      <c r="B2406" s="5" t="s">
        <v>6</v>
      </c>
      <c r="C2406" s="5" t="s">
        <v>34</v>
      </c>
      <c r="D2406" s="3">
        <v>86262</v>
      </c>
    </row>
    <row r="2407" spans="1:4" x14ac:dyDescent="0.25">
      <c r="A2407" s="5">
        <v>2008</v>
      </c>
      <c r="B2407" s="5" t="s">
        <v>7</v>
      </c>
      <c r="C2407" s="5" t="s">
        <v>34</v>
      </c>
      <c r="D2407" s="3">
        <v>88094</v>
      </c>
    </row>
    <row r="2408" spans="1:4" x14ac:dyDescent="0.25">
      <c r="A2408" s="5">
        <v>2008</v>
      </c>
      <c r="B2408" s="5" t="s">
        <v>8</v>
      </c>
      <c r="C2408" s="5" t="s">
        <v>34</v>
      </c>
      <c r="D2408" s="3">
        <v>87666</v>
      </c>
    </row>
    <row r="2409" spans="1:4" x14ac:dyDescent="0.25">
      <c r="A2409" s="5">
        <v>2008</v>
      </c>
      <c r="B2409" s="5" t="s">
        <v>9</v>
      </c>
      <c r="C2409" s="5" t="s">
        <v>34</v>
      </c>
      <c r="D2409" s="3">
        <v>88801</v>
      </c>
    </row>
    <row r="2410" spans="1:4" x14ac:dyDescent="0.25">
      <c r="A2410" s="5">
        <v>2008</v>
      </c>
      <c r="B2410" s="5" t="s">
        <v>10</v>
      </c>
      <c r="C2410" s="5" t="s">
        <v>34</v>
      </c>
      <c r="D2410" s="3">
        <v>86924</v>
      </c>
    </row>
    <row r="2411" spans="1:4" x14ac:dyDescent="0.25">
      <c r="A2411" s="5">
        <v>2008</v>
      </c>
      <c r="B2411" s="5" t="s">
        <v>11</v>
      </c>
      <c r="C2411" s="5" t="s">
        <v>34</v>
      </c>
      <c r="D2411" s="3">
        <v>80394</v>
      </c>
    </row>
    <row r="2412" spans="1:4" x14ac:dyDescent="0.25">
      <c r="A2412" s="5">
        <v>2009</v>
      </c>
      <c r="B2412" s="5" t="s">
        <v>12</v>
      </c>
      <c r="C2412" s="5" t="s">
        <v>34</v>
      </c>
      <c r="D2412" s="3">
        <v>75665</v>
      </c>
    </row>
    <row r="2413" spans="1:4" x14ac:dyDescent="0.25">
      <c r="A2413" s="5">
        <v>2009</v>
      </c>
      <c r="B2413" s="5" t="s">
        <v>13</v>
      </c>
      <c r="C2413" s="5" t="s">
        <v>34</v>
      </c>
      <c r="D2413" s="3">
        <v>73695</v>
      </c>
    </row>
    <row r="2414" spans="1:4" x14ac:dyDescent="0.25">
      <c r="A2414" s="5">
        <v>2009</v>
      </c>
      <c r="B2414" s="5" t="s">
        <v>14</v>
      </c>
      <c r="C2414" s="5" t="s">
        <v>34</v>
      </c>
      <c r="D2414" s="3">
        <v>85898</v>
      </c>
    </row>
    <row r="2415" spans="1:4" x14ac:dyDescent="0.25">
      <c r="A2415" s="5">
        <v>2009</v>
      </c>
      <c r="B2415" s="5" t="s">
        <v>15</v>
      </c>
      <c r="C2415" s="5" t="s">
        <v>34</v>
      </c>
      <c r="D2415" s="3">
        <v>87903</v>
      </c>
    </row>
    <row r="2416" spans="1:4" x14ac:dyDescent="0.25">
      <c r="A2416" s="5">
        <v>2009</v>
      </c>
      <c r="B2416" s="5" t="s">
        <v>4</v>
      </c>
      <c r="C2416" s="5" t="s">
        <v>34</v>
      </c>
      <c r="D2416" s="3">
        <v>88177</v>
      </c>
    </row>
    <row r="2417" spans="1:4" x14ac:dyDescent="0.25">
      <c r="A2417" s="5">
        <v>2009</v>
      </c>
      <c r="B2417" s="5" t="s">
        <v>5</v>
      </c>
      <c r="C2417" s="5" t="s">
        <v>34</v>
      </c>
      <c r="D2417" s="3">
        <v>82861</v>
      </c>
    </row>
    <row r="2418" spans="1:4" x14ac:dyDescent="0.25">
      <c r="A2418" s="5">
        <v>2009</v>
      </c>
      <c r="B2418" s="5" t="s">
        <v>6</v>
      </c>
      <c r="C2418" s="5" t="s">
        <v>34</v>
      </c>
      <c r="D2418" s="3">
        <v>74171</v>
      </c>
    </row>
    <row r="2419" spans="1:4" x14ac:dyDescent="0.25">
      <c r="A2419" s="5">
        <v>2009</v>
      </c>
      <c r="B2419" s="5" t="s">
        <v>7</v>
      </c>
      <c r="C2419" s="5" t="s">
        <v>34</v>
      </c>
      <c r="D2419" s="3">
        <v>84026</v>
      </c>
    </row>
    <row r="2420" spans="1:4" x14ac:dyDescent="0.25">
      <c r="A2420" s="5">
        <v>2009</v>
      </c>
      <c r="B2420" s="5" t="s">
        <v>8</v>
      </c>
      <c r="C2420" s="5" t="s">
        <v>34</v>
      </c>
      <c r="D2420" s="3">
        <v>85393</v>
      </c>
    </row>
    <row r="2421" spans="1:4" x14ac:dyDescent="0.25">
      <c r="A2421" s="5">
        <v>2009</v>
      </c>
      <c r="B2421" s="5" t="s">
        <v>9</v>
      </c>
      <c r="C2421" s="5" t="s">
        <v>34</v>
      </c>
      <c r="D2421" s="3">
        <v>84216</v>
      </c>
    </row>
    <row r="2422" spans="1:4" x14ac:dyDescent="0.25">
      <c r="A2422" s="5">
        <v>2009</v>
      </c>
      <c r="B2422" s="5" t="s">
        <v>10</v>
      </c>
      <c r="C2422" s="5" t="s">
        <v>34</v>
      </c>
      <c r="D2422" s="3">
        <v>79662</v>
      </c>
    </row>
    <row r="2423" spans="1:4" x14ac:dyDescent="0.25">
      <c r="A2423" s="5">
        <v>2009</v>
      </c>
      <c r="B2423" s="5" t="s">
        <v>11</v>
      </c>
      <c r="C2423" s="5" t="s">
        <v>34</v>
      </c>
      <c r="D2423" s="3">
        <v>77876</v>
      </c>
    </row>
    <row r="2424" spans="1:4" x14ac:dyDescent="0.25">
      <c r="A2424" s="5">
        <v>2010</v>
      </c>
      <c r="B2424" s="5" t="s">
        <v>12</v>
      </c>
      <c r="C2424" s="5" t="s">
        <v>34</v>
      </c>
      <c r="D2424" s="3">
        <v>67860</v>
      </c>
    </row>
    <row r="2425" spans="1:4" x14ac:dyDescent="0.25">
      <c r="A2425" s="5">
        <v>2010</v>
      </c>
      <c r="B2425" s="5" t="s">
        <v>13</v>
      </c>
      <c r="C2425" s="5" t="s">
        <v>34</v>
      </c>
      <c r="D2425" s="3">
        <v>66592</v>
      </c>
    </row>
    <row r="2426" spans="1:4" x14ac:dyDescent="0.25">
      <c r="A2426" s="5">
        <v>2010</v>
      </c>
      <c r="B2426" s="5" t="s">
        <v>14</v>
      </c>
      <c r="C2426" s="5" t="s">
        <v>34</v>
      </c>
      <c r="D2426" s="3">
        <v>79632</v>
      </c>
    </row>
    <row r="2427" spans="1:4" x14ac:dyDescent="0.25">
      <c r="A2427" s="5">
        <v>2010</v>
      </c>
      <c r="B2427" s="5" t="s">
        <v>15</v>
      </c>
      <c r="C2427" s="5" t="s">
        <v>34</v>
      </c>
      <c r="D2427" s="3">
        <v>78994</v>
      </c>
    </row>
    <row r="2428" spans="1:4" x14ac:dyDescent="0.25">
      <c r="A2428" s="5">
        <v>2010</v>
      </c>
      <c r="B2428" s="5" t="s">
        <v>4</v>
      </c>
      <c r="C2428" s="5" t="s">
        <v>34</v>
      </c>
      <c r="D2428" s="3">
        <v>73413</v>
      </c>
    </row>
    <row r="2429" spans="1:4" x14ac:dyDescent="0.25">
      <c r="A2429" s="5">
        <v>2010</v>
      </c>
      <c r="B2429" s="5" t="s">
        <v>5</v>
      </c>
      <c r="C2429" s="5" t="s">
        <v>34</v>
      </c>
      <c r="D2429" s="3">
        <v>75584</v>
      </c>
    </row>
    <row r="2430" spans="1:4" x14ac:dyDescent="0.25">
      <c r="A2430" s="5">
        <v>2010</v>
      </c>
      <c r="B2430" s="5" t="s">
        <v>6</v>
      </c>
      <c r="C2430" s="5" t="s">
        <v>34</v>
      </c>
      <c r="D2430" s="3">
        <v>70712</v>
      </c>
    </row>
    <row r="2431" spans="1:4" x14ac:dyDescent="0.25">
      <c r="A2431" s="5">
        <v>2010</v>
      </c>
      <c r="B2431" s="5" t="s">
        <v>7</v>
      </c>
      <c r="C2431" s="5" t="s">
        <v>34</v>
      </c>
      <c r="D2431" s="3">
        <v>77191</v>
      </c>
    </row>
    <row r="2432" spans="1:4" x14ac:dyDescent="0.25">
      <c r="A2432" s="5">
        <v>2010</v>
      </c>
      <c r="B2432" s="5" t="s">
        <v>8</v>
      </c>
      <c r="C2432" s="5" t="s">
        <v>34</v>
      </c>
      <c r="D2432" s="3">
        <v>74779</v>
      </c>
    </row>
    <row r="2433" spans="1:4" x14ac:dyDescent="0.25">
      <c r="A2433" s="5">
        <v>2010</v>
      </c>
      <c r="B2433" s="5" t="s">
        <v>9</v>
      </c>
      <c r="C2433" s="5" t="s">
        <v>34</v>
      </c>
      <c r="D2433" s="3">
        <v>74827</v>
      </c>
    </row>
    <row r="2434" spans="1:4" x14ac:dyDescent="0.25">
      <c r="A2434" s="5">
        <v>2010</v>
      </c>
      <c r="B2434" s="5" t="s">
        <v>10</v>
      </c>
      <c r="C2434" s="5" t="s">
        <v>34</v>
      </c>
      <c r="D2434" s="3">
        <v>75570</v>
      </c>
    </row>
    <row r="2435" spans="1:4" x14ac:dyDescent="0.25">
      <c r="A2435" s="5">
        <v>2010</v>
      </c>
      <c r="B2435" s="5" t="s">
        <v>11</v>
      </c>
      <c r="C2435" s="5" t="s">
        <v>34</v>
      </c>
      <c r="D2435" s="3">
        <v>66961</v>
      </c>
    </row>
    <row r="2436" spans="1:4" x14ac:dyDescent="0.25">
      <c r="A2436" s="5">
        <v>2011</v>
      </c>
      <c r="B2436" s="5" t="s">
        <v>12</v>
      </c>
      <c r="C2436" s="5" t="s">
        <v>34</v>
      </c>
      <c r="D2436" s="3">
        <v>51670</v>
      </c>
    </row>
    <row r="2437" spans="1:4" x14ac:dyDescent="0.25">
      <c r="A2437" s="5">
        <v>2011</v>
      </c>
      <c r="B2437" s="5" t="s">
        <v>13</v>
      </c>
      <c r="C2437" s="5" t="s">
        <v>34</v>
      </c>
      <c r="D2437" s="3">
        <v>51044</v>
      </c>
    </row>
    <row r="2438" spans="1:4" x14ac:dyDescent="0.25">
      <c r="A2438" s="5">
        <v>2011</v>
      </c>
      <c r="B2438" s="5" t="s">
        <v>14</v>
      </c>
      <c r="C2438" s="5" t="s">
        <v>34</v>
      </c>
      <c r="D2438" s="3">
        <v>51322</v>
      </c>
    </row>
    <row r="2439" spans="1:4" x14ac:dyDescent="0.25">
      <c r="A2439" s="5">
        <v>2011</v>
      </c>
      <c r="B2439" s="5" t="s">
        <v>15</v>
      </c>
      <c r="C2439" s="5" t="s">
        <v>34</v>
      </c>
      <c r="D2439" s="3">
        <v>50554</v>
      </c>
    </row>
    <row r="2440" spans="1:4" x14ac:dyDescent="0.25">
      <c r="A2440" s="5">
        <v>2011</v>
      </c>
      <c r="B2440" s="5" t="s">
        <v>4</v>
      </c>
      <c r="C2440" s="5" t="s">
        <v>34</v>
      </c>
      <c r="D2440" s="3">
        <v>49685</v>
      </c>
    </row>
    <row r="2441" spans="1:4" x14ac:dyDescent="0.25">
      <c r="A2441" s="5">
        <v>2011</v>
      </c>
      <c r="B2441" s="5" t="s">
        <v>5</v>
      </c>
      <c r="C2441" s="5" t="s">
        <v>34</v>
      </c>
      <c r="D2441" s="3">
        <v>52698</v>
      </c>
    </row>
    <row r="2442" spans="1:4" x14ac:dyDescent="0.25">
      <c r="A2442" s="5">
        <v>2011</v>
      </c>
      <c r="B2442" s="5" t="s">
        <v>6</v>
      </c>
      <c r="C2442" s="5" t="s">
        <v>34</v>
      </c>
      <c r="D2442" s="3">
        <v>50821</v>
      </c>
    </row>
    <row r="2443" spans="1:4" x14ac:dyDescent="0.25">
      <c r="A2443" s="5">
        <v>2011</v>
      </c>
      <c r="B2443" s="5" t="s">
        <v>7</v>
      </c>
      <c r="C2443" s="5" t="s">
        <v>34</v>
      </c>
      <c r="D2443" s="3">
        <v>53559</v>
      </c>
    </row>
    <row r="2444" spans="1:4" x14ac:dyDescent="0.25">
      <c r="A2444" s="5">
        <v>2011</v>
      </c>
      <c r="B2444" s="5" t="s">
        <v>8</v>
      </c>
      <c r="C2444" s="5" t="s">
        <v>34</v>
      </c>
      <c r="D2444" s="3">
        <v>52902</v>
      </c>
    </row>
    <row r="2445" spans="1:4" x14ac:dyDescent="0.25">
      <c r="A2445" s="5">
        <v>2011</v>
      </c>
      <c r="B2445" s="5" t="s">
        <v>9</v>
      </c>
      <c r="C2445" s="5" t="s">
        <v>34</v>
      </c>
      <c r="D2445" s="3">
        <v>51664</v>
      </c>
    </row>
    <row r="2446" spans="1:4" x14ac:dyDescent="0.25">
      <c r="A2446" s="5">
        <v>2011</v>
      </c>
      <c r="B2446" s="5" t="s">
        <v>10</v>
      </c>
      <c r="C2446" s="5" t="s">
        <v>34</v>
      </c>
      <c r="D2446" s="3">
        <v>50634</v>
      </c>
    </row>
    <row r="2447" spans="1:4" x14ac:dyDescent="0.25">
      <c r="A2447" s="5">
        <v>2011</v>
      </c>
      <c r="B2447" s="5" t="s">
        <v>11</v>
      </c>
      <c r="C2447" s="5" t="s">
        <v>34</v>
      </c>
      <c r="D2447" s="3">
        <v>46214</v>
      </c>
    </row>
    <row r="2448" spans="1:4" x14ac:dyDescent="0.25">
      <c r="A2448" s="5">
        <v>2012</v>
      </c>
      <c r="B2448" s="5" t="s">
        <v>12</v>
      </c>
      <c r="C2448" s="5" t="s">
        <v>34</v>
      </c>
      <c r="D2448" s="3">
        <v>41188</v>
      </c>
    </row>
    <row r="2449" spans="1:4" x14ac:dyDescent="0.25">
      <c r="A2449" s="5">
        <v>2012</v>
      </c>
      <c r="B2449" s="5" t="s">
        <v>13</v>
      </c>
      <c r="C2449" s="5" t="s">
        <v>34</v>
      </c>
      <c r="D2449" s="3">
        <v>38936</v>
      </c>
    </row>
    <row r="2450" spans="1:4" x14ac:dyDescent="0.25">
      <c r="A2450" s="5">
        <v>2012</v>
      </c>
      <c r="B2450" s="5" t="s">
        <v>14</v>
      </c>
      <c r="C2450" s="5" t="s">
        <v>34</v>
      </c>
      <c r="D2450" s="3">
        <v>54092</v>
      </c>
    </row>
    <row r="2451" spans="1:4" x14ac:dyDescent="0.25">
      <c r="A2451" s="5">
        <v>2012</v>
      </c>
      <c r="B2451" s="5" t="s">
        <v>15</v>
      </c>
      <c r="C2451" s="5" t="s">
        <v>34</v>
      </c>
      <c r="D2451" s="3">
        <v>51314</v>
      </c>
    </row>
    <row r="2452" spans="1:4" x14ac:dyDescent="0.25">
      <c r="A2452" s="5">
        <v>2012</v>
      </c>
      <c r="B2452" s="5" t="s">
        <v>4</v>
      </c>
      <c r="C2452" s="5" t="s">
        <v>34</v>
      </c>
      <c r="D2452" s="3">
        <v>56570</v>
      </c>
    </row>
    <row r="2453" spans="1:4" x14ac:dyDescent="0.25">
      <c r="A2453" s="5">
        <v>2012</v>
      </c>
      <c r="B2453" s="5" t="s">
        <v>5</v>
      </c>
      <c r="C2453" s="5" t="s">
        <v>34</v>
      </c>
      <c r="D2453" s="3">
        <v>53921</v>
      </c>
    </row>
    <row r="2454" spans="1:4" x14ac:dyDescent="0.25">
      <c r="A2454" s="5">
        <v>2012</v>
      </c>
      <c r="B2454" s="5" t="s">
        <v>6</v>
      </c>
      <c r="C2454" s="5" t="s">
        <v>34</v>
      </c>
      <c r="D2454" s="3">
        <v>49963</v>
      </c>
    </row>
    <row r="2455" spans="1:4" x14ac:dyDescent="0.25">
      <c r="A2455" s="5">
        <v>2012</v>
      </c>
      <c r="B2455" s="5" t="s">
        <v>7</v>
      </c>
      <c r="C2455" s="5" t="s">
        <v>34</v>
      </c>
      <c r="D2455" s="3">
        <v>51573</v>
      </c>
    </row>
    <row r="2456" spans="1:4" x14ac:dyDescent="0.25">
      <c r="A2456" s="5">
        <v>2012</v>
      </c>
      <c r="B2456" s="5" t="s">
        <v>8</v>
      </c>
      <c r="C2456" s="5" t="s">
        <v>34</v>
      </c>
      <c r="D2456" s="3">
        <v>49654</v>
      </c>
    </row>
    <row r="2457" spans="1:4" x14ac:dyDescent="0.25">
      <c r="A2457" s="5">
        <v>2012</v>
      </c>
      <c r="B2457" s="5" t="s">
        <v>9</v>
      </c>
      <c r="C2457" s="5" t="s">
        <v>34</v>
      </c>
      <c r="D2457" s="3">
        <v>52327</v>
      </c>
    </row>
    <row r="2458" spans="1:4" x14ac:dyDescent="0.25">
      <c r="A2458" s="5">
        <v>2012</v>
      </c>
      <c r="B2458" s="5" t="s">
        <v>10</v>
      </c>
      <c r="C2458" s="5" t="s">
        <v>34</v>
      </c>
      <c r="D2458" s="3">
        <v>49962</v>
      </c>
    </row>
    <row r="2459" spans="1:4" x14ac:dyDescent="0.25">
      <c r="A2459" s="5">
        <v>2012</v>
      </c>
      <c r="B2459" s="5" t="s">
        <v>11</v>
      </c>
      <c r="C2459" s="5" t="s">
        <v>34</v>
      </c>
      <c r="D2459" s="3">
        <v>45672</v>
      </c>
    </row>
    <row r="2460" spans="1:4" x14ac:dyDescent="0.25">
      <c r="A2460" s="5">
        <v>2013</v>
      </c>
      <c r="B2460" s="5" t="s">
        <v>12</v>
      </c>
      <c r="C2460" s="5" t="s">
        <v>34</v>
      </c>
      <c r="D2460" s="3">
        <v>41521</v>
      </c>
    </row>
    <row r="2461" spans="1:4" x14ac:dyDescent="0.25">
      <c r="A2461" s="5">
        <v>2013</v>
      </c>
      <c r="B2461" s="5" t="s">
        <v>13</v>
      </c>
      <c r="C2461" s="5" t="s">
        <v>34</v>
      </c>
      <c r="D2461" s="3">
        <v>39999</v>
      </c>
    </row>
    <row r="2462" spans="1:4" x14ac:dyDescent="0.25">
      <c r="A2462" s="5">
        <v>2013</v>
      </c>
      <c r="B2462" s="5" t="s">
        <v>14</v>
      </c>
      <c r="C2462" s="5" t="s">
        <v>34</v>
      </c>
      <c r="D2462" s="3">
        <v>51921</v>
      </c>
    </row>
    <row r="2463" spans="1:4" x14ac:dyDescent="0.25">
      <c r="A2463" s="5">
        <v>2013</v>
      </c>
      <c r="B2463" s="5" t="s">
        <v>15</v>
      </c>
      <c r="C2463" s="5" t="s">
        <v>34</v>
      </c>
      <c r="D2463" s="3">
        <v>53153</v>
      </c>
    </row>
    <row r="2464" spans="1:4" x14ac:dyDescent="0.25">
      <c r="A2464" s="5">
        <v>2013</v>
      </c>
      <c r="B2464" s="5" t="s">
        <v>4</v>
      </c>
      <c r="C2464" s="5" t="s">
        <v>34</v>
      </c>
      <c r="D2464" s="3">
        <v>56916</v>
      </c>
    </row>
    <row r="2465" spans="1:4" x14ac:dyDescent="0.25">
      <c r="A2465" s="5">
        <v>2013</v>
      </c>
      <c r="B2465" s="5" t="s">
        <v>5</v>
      </c>
      <c r="C2465" s="5" t="s">
        <v>34</v>
      </c>
      <c r="D2465" s="3">
        <v>52755</v>
      </c>
    </row>
    <row r="2466" spans="1:4" x14ac:dyDescent="0.25">
      <c r="A2466" s="5">
        <v>2013</v>
      </c>
      <c r="B2466" s="5" t="s">
        <v>6</v>
      </c>
      <c r="C2466" s="5" t="s">
        <v>34</v>
      </c>
      <c r="D2466" s="3">
        <v>55451</v>
      </c>
    </row>
    <row r="2467" spans="1:4" x14ac:dyDescent="0.25">
      <c r="A2467" s="5">
        <v>2013</v>
      </c>
      <c r="B2467" s="5" t="s">
        <v>7</v>
      </c>
      <c r="C2467" s="5" t="s">
        <v>34</v>
      </c>
      <c r="D2467" s="3">
        <v>74641</v>
      </c>
    </row>
    <row r="2468" spans="1:4" x14ac:dyDescent="0.25">
      <c r="A2468" s="5">
        <v>2013</v>
      </c>
      <c r="B2468" s="5" t="s">
        <v>8</v>
      </c>
      <c r="C2468" s="5" t="s">
        <v>34</v>
      </c>
      <c r="D2468" s="3">
        <v>72992</v>
      </c>
    </row>
    <row r="2469" spans="1:4" x14ac:dyDescent="0.25">
      <c r="A2469" s="5">
        <v>2013</v>
      </c>
      <c r="B2469" s="5" t="s">
        <v>9</v>
      </c>
      <c r="C2469" s="5" t="s">
        <v>34</v>
      </c>
      <c r="D2469" s="3">
        <v>76417</v>
      </c>
    </row>
    <row r="2470" spans="1:4" x14ac:dyDescent="0.25">
      <c r="A2470" s="5">
        <v>2013</v>
      </c>
      <c r="B2470" s="5" t="s">
        <v>10</v>
      </c>
      <c r="C2470" s="5" t="s">
        <v>34</v>
      </c>
      <c r="D2470" s="3">
        <v>70076</v>
      </c>
    </row>
    <row r="2471" spans="1:4" x14ac:dyDescent="0.25">
      <c r="A2471" s="5">
        <v>2013</v>
      </c>
      <c r="B2471" s="5" t="s">
        <v>11</v>
      </c>
      <c r="C2471" s="5" t="s">
        <v>34</v>
      </c>
      <c r="D2471" s="3">
        <v>59091</v>
      </c>
    </row>
    <row r="2472" spans="1:4" x14ac:dyDescent="0.25">
      <c r="A2472" s="5">
        <v>2014</v>
      </c>
      <c r="B2472" s="5" t="s">
        <v>12</v>
      </c>
      <c r="C2472" s="5" t="s">
        <v>34</v>
      </c>
      <c r="D2472" s="3">
        <v>54067</v>
      </c>
    </row>
    <row r="2473" spans="1:4" x14ac:dyDescent="0.25">
      <c r="A2473" s="5">
        <v>2014</v>
      </c>
      <c r="B2473" s="5" t="s">
        <v>13</v>
      </c>
      <c r="C2473" s="5" t="s">
        <v>34</v>
      </c>
      <c r="D2473" s="3">
        <v>53343</v>
      </c>
    </row>
    <row r="2474" spans="1:4" x14ac:dyDescent="0.25">
      <c r="A2474" s="5">
        <v>2014</v>
      </c>
      <c r="B2474" s="5" t="s">
        <v>14</v>
      </c>
      <c r="C2474" s="5" t="s">
        <v>34</v>
      </c>
      <c r="D2474" s="3">
        <v>58489</v>
      </c>
    </row>
    <row r="2475" spans="1:4" x14ac:dyDescent="0.25">
      <c r="A2475" s="5">
        <v>2014</v>
      </c>
      <c r="B2475" s="5" t="s">
        <v>15</v>
      </c>
      <c r="C2475" s="5" t="s">
        <v>34</v>
      </c>
      <c r="D2475" s="3">
        <v>60084</v>
      </c>
    </row>
    <row r="2476" spans="1:4" x14ac:dyDescent="0.25">
      <c r="A2476" s="5">
        <v>2014</v>
      </c>
      <c r="B2476" s="5" t="s">
        <v>4</v>
      </c>
      <c r="C2476" s="5" t="s">
        <v>34</v>
      </c>
      <c r="D2476" s="3">
        <v>61768</v>
      </c>
    </row>
    <row r="2477" spans="1:4" x14ac:dyDescent="0.25">
      <c r="A2477" s="5">
        <v>2014</v>
      </c>
      <c r="B2477" s="5" t="s">
        <v>5</v>
      </c>
      <c r="C2477" s="5" t="s">
        <v>34</v>
      </c>
      <c r="D2477" s="3">
        <v>57483</v>
      </c>
    </row>
    <row r="2478" spans="1:4" x14ac:dyDescent="0.25">
      <c r="A2478" s="5">
        <v>2014</v>
      </c>
      <c r="B2478" s="5" t="s">
        <v>6</v>
      </c>
      <c r="C2478" s="5" t="s">
        <v>34</v>
      </c>
      <c r="D2478" s="3">
        <v>52050</v>
      </c>
    </row>
    <row r="2479" spans="1:4" x14ac:dyDescent="0.25">
      <c r="A2479" s="5">
        <v>2014</v>
      </c>
      <c r="B2479" s="5" t="s">
        <v>7</v>
      </c>
      <c r="C2479" s="5" t="s">
        <v>34</v>
      </c>
      <c r="D2479" s="3">
        <v>55186</v>
      </c>
    </row>
    <row r="2480" spans="1:4" x14ac:dyDescent="0.25">
      <c r="A2480" s="5">
        <v>2014</v>
      </c>
      <c r="B2480" s="5" t="s">
        <v>8</v>
      </c>
      <c r="C2480" s="5" t="s">
        <v>34</v>
      </c>
      <c r="D2480" s="3">
        <v>59254</v>
      </c>
    </row>
    <row r="2481" spans="1:4" x14ac:dyDescent="0.25">
      <c r="A2481" s="5">
        <v>2014</v>
      </c>
      <c r="B2481" s="5" t="s">
        <v>9</v>
      </c>
      <c r="C2481" s="5" t="s">
        <v>34</v>
      </c>
      <c r="D2481" s="3">
        <v>59502</v>
      </c>
    </row>
    <row r="2482" spans="1:4" x14ac:dyDescent="0.25">
      <c r="A2482" s="5">
        <v>2014</v>
      </c>
      <c r="B2482" s="5" t="s">
        <v>10</v>
      </c>
      <c r="C2482" s="5" t="s">
        <v>34</v>
      </c>
      <c r="D2482" s="3">
        <v>51637</v>
      </c>
    </row>
    <row r="2483" spans="1:4" x14ac:dyDescent="0.25">
      <c r="A2483" s="5">
        <v>2014</v>
      </c>
      <c r="B2483" s="5" t="s">
        <v>11</v>
      </c>
      <c r="C2483" s="5" t="s">
        <v>34</v>
      </c>
      <c r="D2483" s="3">
        <v>47934</v>
      </c>
    </row>
    <row r="2484" spans="1:4" x14ac:dyDescent="0.25">
      <c r="A2484" s="5">
        <v>2015</v>
      </c>
      <c r="B2484" s="5" t="s">
        <v>12</v>
      </c>
      <c r="C2484" s="5" t="s">
        <v>34</v>
      </c>
      <c r="D2484" s="3">
        <v>44052</v>
      </c>
    </row>
    <row r="2485" spans="1:4" x14ac:dyDescent="0.25">
      <c r="A2485" s="5">
        <v>2015</v>
      </c>
      <c r="B2485" s="5" t="s">
        <v>13</v>
      </c>
      <c r="C2485" s="5" t="s">
        <v>34</v>
      </c>
      <c r="D2485" s="3">
        <v>42291</v>
      </c>
    </row>
    <row r="2486" spans="1:4" x14ac:dyDescent="0.25">
      <c r="A2486" s="5">
        <v>2015</v>
      </c>
      <c r="B2486" s="5" t="s">
        <v>14</v>
      </c>
      <c r="C2486" s="5" t="s">
        <v>34</v>
      </c>
      <c r="D2486" s="3">
        <v>46323</v>
      </c>
    </row>
    <row r="2487" spans="1:4" x14ac:dyDescent="0.25">
      <c r="A2487" s="5">
        <v>2015</v>
      </c>
      <c r="B2487" s="5" t="s">
        <v>15</v>
      </c>
      <c r="C2487" s="5" t="s">
        <v>34</v>
      </c>
      <c r="D2487" s="3">
        <v>49075</v>
      </c>
    </row>
    <row r="2488" spans="1:4" x14ac:dyDescent="0.25">
      <c r="A2488" s="5">
        <v>2015</v>
      </c>
      <c r="B2488" s="5" t="s">
        <v>4</v>
      </c>
      <c r="C2488" s="5" t="s">
        <v>34</v>
      </c>
      <c r="D2488" s="3">
        <v>46034</v>
      </c>
    </row>
    <row r="2489" spans="1:4" x14ac:dyDescent="0.25">
      <c r="A2489" s="5">
        <v>2015</v>
      </c>
      <c r="B2489" s="5" t="s">
        <v>5</v>
      </c>
      <c r="C2489" s="5" t="s">
        <v>34</v>
      </c>
      <c r="D2489" s="3">
        <v>44110</v>
      </c>
    </row>
    <row r="2490" spans="1:4" x14ac:dyDescent="0.25">
      <c r="A2490" s="5">
        <v>2015</v>
      </c>
      <c r="B2490" s="5" t="s">
        <v>6</v>
      </c>
      <c r="C2490" s="5" t="s">
        <v>34</v>
      </c>
      <c r="D2490" s="3">
        <v>42131</v>
      </c>
    </row>
    <row r="2491" spans="1:4" x14ac:dyDescent="0.25">
      <c r="A2491" s="5">
        <v>2015</v>
      </c>
      <c r="B2491" s="5" t="s">
        <v>7</v>
      </c>
      <c r="C2491" s="5" t="s">
        <v>34</v>
      </c>
      <c r="D2491" s="3">
        <v>44932</v>
      </c>
    </row>
    <row r="2492" spans="1:4" x14ac:dyDescent="0.25">
      <c r="A2492" s="5">
        <v>2015</v>
      </c>
      <c r="B2492" s="5" t="s">
        <v>8</v>
      </c>
      <c r="C2492" s="5" t="s">
        <v>34</v>
      </c>
      <c r="D2492" s="3">
        <v>49302</v>
      </c>
    </row>
    <row r="2493" spans="1:4" x14ac:dyDescent="0.25">
      <c r="A2493" s="5">
        <v>2015</v>
      </c>
      <c r="B2493" s="5" t="s">
        <v>9</v>
      </c>
      <c r="C2493" s="5" t="s">
        <v>34</v>
      </c>
      <c r="D2493" s="3">
        <v>49125</v>
      </c>
    </row>
    <row r="2494" spans="1:4" x14ac:dyDescent="0.25">
      <c r="A2494" s="5">
        <v>2015</v>
      </c>
      <c r="B2494" s="5" t="s">
        <v>10</v>
      </c>
      <c r="C2494" s="5" t="s">
        <v>34</v>
      </c>
      <c r="D2494" s="3">
        <v>45787</v>
      </c>
    </row>
    <row r="2495" spans="1:4" x14ac:dyDescent="0.25">
      <c r="A2495" s="5">
        <v>2015</v>
      </c>
      <c r="B2495" s="5" t="s">
        <v>11</v>
      </c>
      <c r="C2495" s="5" t="s">
        <v>34</v>
      </c>
      <c r="D2495" s="3">
        <v>40566</v>
      </c>
    </row>
    <row r="2496" spans="1:4" x14ac:dyDescent="0.25">
      <c r="A2496" s="5">
        <v>2016</v>
      </c>
      <c r="B2496" s="5" t="s">
        <v>12</v>
      </c>
      <c r="C2496" s="5" t="s">
        <v>34</v>
      </c>
      <c r="D2496" s="3">
        <v>39810</v>
      </c>
    </row>
    <row r="2497" spans="1:4" x14ac:dyDescent="0.25">
      <c r="A2497" s="5">
        <v>2016</v>
      </c>
      <c r="B2497" s="5" t="s">
        <v>13</v>
      </c>
      <c r="C2497" s="5" t="s">
        <v>34</v>
      </c>
      <c r="D2497" s="3">
        <v>32614</v>
      </c>
    </row>
    <row r="2498" spans="1:4" x14ac:dyDescent="0.25">
      <c r="A2498" s="5">
        <v>2016</v>
      </c>
      <c r="B2498" s="5" t="s">
        <v>14</v>
      </c>
      <c r="C2498" s="5" t="s">
        <v>34</v>
      </c>
      <c r="D2498" s="3">
        <v>45035</v>
      </c>
    </row>
    <row r="2499" spans="1:4" x14ac:dyDescent="0.25">
      <c r="A2499" s="5">
        <v>2016</v>
      </c>
      <c r="B2499" s="5" t="s">
        <v>15</v>
      </c>
      <c r="C2499" s="5" t="s">
        <v>34</v>
      </c>
      <c r="D2499" s="3">
        <v>43910</v>
      </c>
    </row>
    <row r="2500" spans="1:4" x14ac:dyDescent="0.25">
      <c r="A2500" s="5">
        <v>2016</v>
      </c>
      <c r="B2500" s="5" t="s">
        <v>4</v>
      </c>
      <c r="C2500" s="5" t="s">
        <v>34</v>
      </c>
      <c r="D2500" s="3">
        <v>39891</v>
      </c>
    </row>
    <row r="2501" spans="1:4" x14ac:dyDescent="0.25">
      <c r="A2501" s="5">
        <v>2016</v>
      </c>
      <c r="B2501" s="5" t="s">
        <v>5</v>
      </c>
      <c r="C2501" s="5" t="s">
        <v>34</v>
      </c>
      <c r="D2501" s="3">
        <v>38699</v>
      </c>
    </row>
    <row r="2502" spans="1:4" x14ac:dyDescent="0.25">
      <c r="A2502" s="5">
        <v>2016</v>
      </c>
      <c r="B2502" s="5" t="s">
        <v>6</v>
      </c>
      <c r="C2502" s="5" t="s">
        <v>34</v>
      </c>
      <c r="D2502" s="3">
        <v>38235</v>
      </c>
    </row>
    <row r="2503" spans="1:4" x14ac:dyDescent="0.25">
      <c r="A2503" s="5">
        <v>2016</v>
      </c>
      <c r="B2503" s="5" t="s">
        <v>7</v>
      </c>
      <c r="C2503" s="5" t="s">
        <v>34</v>
      </c>
      <c r="D2503" s="3">
        <v>42385</v>
      </c>
    </row>
    <row r="2504" spans="1:4" x14ac:dyDescent="0.25">
      <c r="A2504" s="5">
        <v>2016</v>
      </c>
      <c r="B2504" s="5" t="s">
        <v>8</v>
      </c>
      <c r="C2504" s="5" t="s">
        <v>34</v>
      </c>
      <c r="D2504" s="3">
        <v>49769</v>
      </c>
    </row>
    <row r="2505" spans="1:4" x14ac:dyDescent="0.25">
      <c r="A2505" s="5">
        <v>2016</v>
      </c>
      <c r="B2505" s="5" t="s">
        <v>9</v>
      </c>
      <c r="C2505" s="5" t="s">
        <v>34</v>
      </c>
      <c r="D2505" s="3">
        <v>47689</v>
      </c>
    </row>
    <row r="2506" spans="1:4" x14ac:dyDescent="0.25">
      <c r="A2506" s="5">
        <v>2016</v>
      </c>
      <c r="B2506" s="5" t="s">
        <v>10</v>
      </c>
      <c r="C2506" s="5" t="s">
        <v>34</v>
      </c>
      <c r="D2506" s="3">
        <v>53571</v>
      </c>
    </row>
    <row r="2507" spans="1:4" x14ac:dyDescent="0.25">
      <c r="A2507" s="5">
        <v>2016</v>
      </c>
      <c r="B2507" s="5" t="s">
        <v>11</v>
      </c>
      <c r="C2507" s="5" t="s">
        <v>34</v>
      </c>
      <c r="D2507" s="3">
        <v>40840</v>
      </c>
    </row>
    <row r="2508" spans="1:4" x14ac:dyDescent="0.25">
      <c r="A2508" s="5">
        <v>2017</v>
      </c>
      <c r="B2508" s="5" t="s">
        <v>12</v>
      </c>
      <c r="C2508" s="5" t="s">
        <v>34</v>
      </c>
      <c r="D2508" s="3">
        <v>37772</v>
      </c>
    </row>
    <row r="2509" spans="1:4" x14ac:dyDescent="0.25">
      <c r="A2509" s="5">
        <v>2017</v>
      </c>
      <c r="B2509" s="5" t="s">
        <v>13</v>
      </c>
      <c r="C2509" s="5" t="s">
        <v>34</v>
      </c>
      <c r="D2509" s="3">
        <v>35148</v>
      </c>
    </row>
    <row r="2510" spans="1:4" x14ac:dyDescent="0.25">
      <c r="A2510" s="5">
        <v>2017</v>
      </c>
      <c r="B2510" s="5" t="s">
        <v>14</v>
      </c>
      <c r="C2510" s="5" t="s">
        <v>34</v>
      </c>
      <c r="D2510" s="3">
        <v>36642</v>
      </c>
    </row>
    <row r="2511" spans="1:4" x14ac:dyDescent="0.25">
      <c r="A2511" s="5">
        <v>2017</v>
      </c>
      <c r="B2511" s="5" t="s">
        <v>15</v>
      </c>
      <c r="C2511" s="5" t="s">
        <v>34</v>
      </c>
      <c r="D2511" s="3">
        <v>37184</v>
      </c>
    </row>
    <row r="2512" spans="1:4" x14ac:dyDescent="0.25">
      <c r="A2512" s="5">
        <v>2017</v>
      </c>
      <c r="B2512" s="5" t="s">
        <v>4</v>
      </c>
      <c r="C2512" s="5" t="s">
        <v>34</v>
      </c>
      <c r="D2512" s="3">
        <v>40383</v>
      </c>
    </row>
    <row r="2513" spans="1:4" x14ac:dyDescent="0.25">
      <c r="A2513" s="5">
        <v>2017</v>
      </c>
      <c r="B2513" s="5" t="s">
        <v>5</v>
      </c>
      <c r="C2513" s="5" t="s">
        <v>34</v>
      </c>
      <c r="D2513" s="3">
        <v>37837</v>
      </c>
    </row>
    <row r="2514" spans="1:4" x14ac:dyDescent="0.25">
      <c r="A2514" s="5">
        <v>2017</v>
      </c>
      <c r="B2514" s="5" t="s">
        <v>6</v>
      </c>
      <c r="C2514" s="5" t="s">
        <v>34</v>
      </c>
      <c r="D2514" s="3">
        <v>41291</v>
      </c>
    </row>
    <row r="2515" spans="1:4" x14ac:dyDescent="0.25">
      <c r="A2515" s="5">
        <v>2017</v>
      </c>
      <c r="B2515" s="5" t="s">
        <v>7</v>
      </c>
      <c r="C2515" s="5" t="s">
        <v>34</v>
      </c>
      <c r="D2515" s="3">
        <v>47789</v>
      </c>
    </row>
    <row r="2516" spans="1:4" x14ac:dyDescent="0.25">
      <c r="A2516" s="5">
        <v>2017</v>
      </c>
      <c r="B2516" s="5" t="s">
        <v>8</v>
      </c>
      <c r="C2516" s="5" t="s">
        <v>34</v>
      </c>
      <c r="D2516" s="3">
        <v>44744</v>
      </c>
    </row>
    <row r="2517" spans="1:4" x14ac:dyDescent="0.25">
      <c r="A2517" s="5">
        <v>2017</v>
      </c>
      <c r="B2517" s="5" t="s">
        <v>9</v>
      </c>
      <c r="C2517" s="5" t="s">
        <v>34</v>
      </c>
      <c r="D2517" s="3">
        <v>43615</v>
      </c>
    </row>
    <row r="2518" spans="1:4" x14ac:dyDescent="0.25">
      <c r="A2518" s="5">
        <v>2017</v>
      </c>
      <c r="B2518" s="5" t="s">
        <v>10</v>
      </c>
      <c r="C2518" s="5" t="s">
        <v>34</v>
      </c>
      <c r="D2518" s="3">
        <v>40472</v>
      </c>
    </row>
    <row r="2519" spans="1:4" x14ac:dyDescent="0.25">
      <c r="A2519" s="5">
        <v>2017</v>
      </c>
      <c r="B2519" s="5" t="s">
        <v>11</v>
      </c>
      <c r="C2519" s="5" t="s">
        <v>34</v>
      </c>
      <c r="D2519" s="3">
        <v>37437</v>
      </c>
    </row>
    <row r="2520" spans="1:4" x14ac:dyDescent="0.25">
      <c r="A2520" s="5">
        <v>2018</v>
      </c>
      <c r="B2520" s="5" t="s">
        <v>12</v>
      </c>
      <c r="C2520" s="5" t="s">
        <v>34</v>
      </c>
      <c r="D2520" s="3">
        <v>41251</v>
      </c>
    </row>
    <row r="2521" spans="1:4" x14ac:dyDescent="0.25">
      <c r="A2521" s="5">
        <v>2018</v>
      </c>
      <c r="B2521" s="5" t="s">
        <v>13</v>
      </c>
      <c r="C2521" s="5" t="s">
        <v>34</v>
      </c>
      <c r="D2521" s="3">
        <v>43339</v>
      </c>
    </row>
    <row r="2522" spans="1:4" x14ac:dyDescent="0.25">
      <c r="A2522" s="5">
        <v>2018</v>
      </c>
      <c r="B2522" s="5" t="s">
        <v>14</v>
      </c>
      <c r="C2522" s="5" t="s">
        <v>34</v>
      </c>
      <c r="D2522" s="3">
        <v>59362</v>
      </c>
    </row>
    <row r="2523" spans="1:4" x14ac:dyDescent="0.25">
      <c r="A2523" s="5">
        <v>2018</v>
      </c>
      <c r="B2523" s="5" t="s">
        <v>15</v>
      </c>
      <c r="C2523" s="5" t="s">
        <v>34</v>
      </c>
      <c r="D2523" s="3">
        <v>58385</v>
      </c>
    </row>
    <row r="2524" spans="1:4" x14ac:dyDescent="0.25">
      <c r="A2524" s="5">
        <v>2018</v>
      </c>
      <c r="B2524" s="5" t="s">
        <v>4</v>
      </c>
      <c r="C2524" s="5" t="s">
        <v>34</v>
      </c>
      <c r="D2524" s="3">
        <v>47591</v>
      </c>
    </row>
    <row r="2525" spans="1:4" x14ac:dyDescent="0.25">
      <c r="A2525" s="5">
        <v>2018</v>
      </c>
      <c r="B2525" s="5" t="s">
        <v>5</v>
      </c>
      <c r="C2525" s="5" t="s">
        <v>34</v>
      </c>
      <c r="D2525" s="3">
        <v>0</v>
      </c>
    </row>
    <row r="2526" spans="1:4" x14ac:dyDescent="0.25">
      <c r="A2526" s="5">
        <v>2018</v>
      </c>
      <c r="B2526" s="5" t="s">
        <v>6</v>
      </c>
      <c r="C2526" s="5" t="s">
        <v>34</v>
      </c>
      <c r="D2526" s="3">
        <v>0</v>
      </c>
    </row>
    <row r="2527" spans="1:4" x14ac:dyDescent="0.25">
      <c r="A2527" s="5">
        <v>2018</v>
      </c>
      <c r="B2527" s="5" t="s">
        <v>7</v>
      </c>
      <c r="C2527" s="5" t="s">
        <v>34</v>
      </c>
      <c r="D2527" s="3">
        <v>0</v>
      </c>
    </row>
    <row r="2528" spans="1:4" x14ac:dyDescent="0.25">
      <c r="A2528" s="5">
        <v>2018</v>
      </c>
      <c r="B2528" s="5" t="s">
        <v>8</v>
      </c>
      <c r="C2528" s="5" t="s">
        <v>34</v>
      </c>
      <c r="D2528" s="3">
        <v>0</v>
      </c>
    </row>
    <row r="2529" spans="1:4" x14ac:dyDescent="0.25">
      <c r="A2529" s="5">
        <v>2018</v>
      </c>
      <c r="B2529" s="5" t="s">
        <v>9</v>
      </c>
      <c r="C2529" s="5" t="s">
        <v>34</v>
      </c>
      <c r="D2529" s="3">
        <v>0</v>
      </c>
    </row>
    <row r="2530" spans="1:4" x14ac:dyDescent="0.25">
      <c r="A2530" s="5">
        <v>2018</v>
      </c>
      <c r="B2530" s="5" t="s">
        <v>10</v>
      </c>
      <c r="C2530" s="5" t="s">
        <v>34</v>
      </c>
      <c r="D2530" s="3">
        <v>0</v>
      </c>
    </row>
    <row r="2531" spans="1:4" x14ac:dyDescent="0.25">
      <c r="A2531" s="5">
        <v>2018</v>
      </c>
      <c r="B2531" s="5" t="s">
        <v>11</v>
      </c>
      <c r="C2531" s="5" t="s">
        <v>34</v>
      </c>
      <c r="D2531" s="3">
        <v>0</v>
      </c>
    </row>
    <row r="2532" spans="1:4" x14ac:dyDescent="0.25">
      <c r="A2532" s="5">
        <v>2019</v>
      </c>
      <c r="B2532" s="5" t="s">
        <v>12</v>
      </c>
      <c r="C2532" s="5" t="s">
        <v>34</v>
      </c>
      <c r="D2532" s="3">
        <v>0</v>
      </c>
    </row>
    <row r="2533" spans="1:4" x14ac:dyDescent="0.25">
      <c r="A2533" s="5">
        <v>2019</v>
      </c>
      <c r="B2533" s="5" t="s">
        <v>13</v>
      </c>
      <c r="C2533" s="5" t="s">
        <v>34</v>
      </c>
      <c r="D2533" s="3">
        <v>0</v>
      </c>
    </row>
    <row r="2534" spans="1:4" x14ac:dyDescent="0.25">
      <c r="A2534" s="5">
        <v>2019</v>
      </c>
      <c r="B2534" s="5" t="s">
        <v>14</v>
      </c>
      <c r="C2534" s="5" t="s">
        <v>34</v>
      </c>
      <c r="D2534" s="3">
        <v>0</v>
      </c>
    </row>
    <row r="2535" spans="1:4" x14ac:dyDescent="0.25">
      <c r="A2535" s="5">
        <v>2019</v>
      </c>
      <c r="B2535" s="5" t="s">
        <v>15</v>
      </c>
      <c r="C2535" s="5" t="s">
        <v>34</v>
      </c>
      <c r="D2535" s="3">
        <v>0</v>
      </c>
    </row>
    <row r="2536" spans="1:4" x14ac:dyDescent="0.25">
      <c r="A2536" s="5">
        <v>2019</v>
      </c>
      <c r="B2536" s="5" t="s">
        <v>4</v>
      </c>
      <c r="C2536" s="5" t="s">
        <v>34</v>
      </c>
      <c r="D2536" s="3">
        <v>0</v>
      </c>
    </row>
    <row r="2537" spans="1:4" x14ac:dyDescent="0.25">
      <c r="A2537" s="5">
        <v>2019</v>
      </c>
      <c r="B2537" s="5" t="s">
        <v>5</v>
      </c>
      <c r="C2537" s="5" t="s">
        <v>34</v>
      </c>
      <c r="D2537" s="3">
        <v>0</v>
      </c>
    </row>
    <row r="2538" spans="1:4" x14ac:dyDescent="0.25">
      <c r="A2538" s="5">
        <v>2019</v>
      </c>
      <c r="B2538" s="5" t="s">
        <v>6</v>
      </c>
      <c r="C2538" s="5" t="s">
        <v>34</v>
      </c>
      <c r="D2538" s="3">
        <v>0</v>
      </c>
    </row>
    <row r="2539" spans="1:4" x14ac:dyDescent="0.25">
      <c r="A2539" s="5">
        <v>2019</v>
      </c>
      <c r="B2539" s="5" t="s">
        <v>7</v>
      </c>
      <c r="C2539" s="5" t="s">
        <v>34</v>
      </c>
      <c r="D2539" s="3">
        <v>0</v>
      </c>
    </row>
    <row r="2540" spans="1:4" x14ac:dyDescent="0.25">
      <c r="A2540" s="5">
        <v>2019</v>
      </c>
      <c r="B2540" s="5" t="s">
        <v>8</v>
      </c>
      <c r="C2540" s="5" t="s">
        <v>34</v>
      </c>
      <c r="D2540" s="3">
        <v>0</v>
      </c>
    </row>
    <row r="2541" spans="1:4" x14ac:dyDescent="0.25">
      <c r="A2541" s="5">
        <v>2019</v>
      </c>
      <c r="B2541" s="5" t="s">
        <v>9</v>
      </c>
      <c r="C2541" s="5" t="s">
        <v>34</v>
      </c>
      <c r="D2541" s="3">
        <v>0</v>
      </c>
    </row>
    <row r="2542" spans="1:4" x14ac:dyDescent="0.25">
      <c r="A2542" s="5">
        <v>2019</v>
      </c>
      <c r="B2542" s="5" t="s">
        <v>10</v>
      </c>
      <c r="C2542" s="5" t="s">
        <v>34</v>
      </c>
      <c r="D2542" s="3">
        <v>22400</v>
      </c>
    </row>
    <row r="2543" spans="1:4" x14ac:dyDescent="0.25">
      <c r="A2543" s="5">
        <v>2019</v>
      </c>
      <c r="B2543" s="5" t="s">
        <v>11</v>
      </c>
      <c r="C2543" s="5" t="s">
        <v>34</v>
      </c>
      <c r="D2543" s="3">
        <v>46848</v>
      </c>
    </row>
    <row r="2544" spans="1:4" x14ac:dyDescent="0.25">
      <c r="A2544" s="5">
        <v>2020</v>
      </c>
      <c r="B2544" s="5" t="s">
        <v>12</v>
      </c>
      <c r="C2544" s="5" t="s">
        <v>34</v>
      </c>
      <c r="D2544" s="3">
        <v>49943</v>
      </c>
    </row>
    <row r="2545" spans="1:4" x14ac:dyDescent="0.25">
      <c r="A2545" s="5">
        <v>2020</v>
      </c>
      <c r="B2545" s="5" t="s">
        <v>13</v>
      </c>
      <c r="C2545" s="5" t="s">
        <v>34</v>
      </c>
      <c r="D2545" s="3">
        <v>47476</v>
      </c>
    </row>
    <row r="2546" spans="1:4" x14ac:dyDescent="0.25">
      <c r="A2546" s="5">
        <v>2020</v>
      </c>
      <c r="B2546" s="5" t="s">
        <v>14</v>
      </c>
      <c r="C2546" s="5" t="s">
        <v>34</v>
      </c>
      <c r="D2546" s="3">
        <v>34563</v>
      </c>
    </row>
    <row r="2547" spans="1:4" x14ac:dyDescent="0.25">
      <c r="A2547" s="5">
        <v>2020</v>
      </c>
      <c r="B2547" s="5" t="s">
        <v>15</v>
      </c>
      <c r="C2547" s="5" t="s">
        <v>34</v>
      </c>
      <c r="D2547" s="3">
        <v>7993</v>
      </c>
    </row>
    <row r="2548" spans="1:4" x14ac:dyDescent="0.25">
      <c r="A2548" s="5">
        <v>2020</v>
      </c>
      <c r="B2548" s="5" t="s">
        <v>4</v>
      </c>
      <c r="C2548" s="5" t="s">
        <v>34</v>
      </c>
      <c r="D2548" s="3">
        <v>12894</v>
      </c>
    </row>
    <row r="2549" spans="1:4" x14ac:dyDescent="0.25">
      <c r="A2549" s="5">
        <v>2020</v>
      </c>
      <c r="B2549" s="5" t="s">
        <v>5</v>
      </c>
      <c r="C2549" s="5" t="s">
        <v>34</v>
      </c>
      <c r="D2549" s="3">
        <v>13652</v>
      </c>
    </row>
    <row r="2550" spans="1:4" x14ac:dyDescent="0.25">
      <c r="A2550" s="5">
        <v>2020</v>
      </c>
      <c r="B2550" s="5" t="s">
        <v>6</v>
      </c>
      <c r="C2550" s="5" t="s">
        <v>34</v>
      </c>
      <c r="D2550" s="3">
        <v>10992</v>
      </c>
    </row>
    <row r="2551" spans="1:4" x14ac:dyDescent="0.25">
      <c r="A2551" s="5">
        <v>2020</v>
      </c>
      <c r="B2551" s="5" t="s">
        <v>7</v>
      </c>
      <c r="C2551" s="5" t="s">
        <v>34</v>
      </c>
      <c r="D2551" s="3">
        <v>13031</v>
      </c>
    </row>
    <row r="2552" spans="1:4" x14ac:dyDescent="0.25">
      <c r="A2552" s="5">
        <v>2020</v>
      </c>
      <c r="B2552" s="5" t="s">
        <v>8</v>
      </c>
      <c r="C2552" s="5" t="s">
        <v>34</v>
      </c>
      <c r="D2552" s="3">
        <v>15232</v>
      </c>
    </row>
    <row r="2553" spans="1:4" x14ac:dyDescent="0.25">
      <c r="A2553" s="5">
        <v>2020</v>
      </c>
      <c r="B2553" s="5" t="s">
        <v>9</v>
      </c>
      <c r="C2553" s="5" t="s">
        <v>34</v>
      </c>
      <c r="D2553" s="3">
        <v>19111</v>
      </c>
    </row>
    <row r="2554" spans="1:4" x14ac:dyDescent="0.25">
      <c r="A2554" s="5">
        <v>1994</v>
      </c>
      <c r="B2554" s="5" t="s">
        <v>15</v>
      </c>
      <c r="C2554" s="5" t="s">
        <v>35</v>
      </c>
      <c r="D2554" s="3">
        <v>41638</v>
      </c>
    </row>
    <row r="2555" spans="1:4" x14ac:dyDescent="0.25">
      <c r="A2555" s="5">
        <v>1994</v>
      </c>
      <c r="B2555" s="5" t="s">
        <v>4</v>
      </c>
      <c r="C2555" s="5" t="s">
        <v>35</v>
      </c>
      <c r="D2555" s="3">
        <v>55005</v>
      </c>
    </row>
    <row r="2556" spans="1:4" x14ac:dyDescent="0.25">
      <c r="A2556" s="5">
        <v>1994</v>
      </c>
      <c r="B2556" s="5" t="s">
        <v>5</v>
      </c>
      <c r="C2556" s="5" t="s">
        <v>35</v>
      </c>
      <c r="D2556" s="3">
        <v>54202</v>
      </c>
    </row>
    <row r="2557" spans="1:4" x14ac:dyDescent="0.25">
      <c r="A2557" s="5">
        <v>1994</v>
      </c>
      <c r="B2557" s="5" t="s">
        <v>6</v>
      </c>
      <c r="C2557" s="5" t="s">
        <v>35</v>
      </c>
      <c r="D2557" s="3">
        <v>50683</v>
      </c>
    </row>
    <row r="2558" spans="1:4" x14ac:dyDescent="0.25">
      <c r="A2558" s="5">
        <v>1994</v>
      </c>
      <c r="B2558" s="5" t="s">
        <v>7</v>
      </c>
      <c r="C2558" s="5" t="s">
        <v>35</v>
      </c>
      <c r="D2558" s="3">
        <v>53995</v>
      </c>
    </row>
    <row r="2559" spans="1:4" x14ac:dyDescent="0.25">
      <c r="A2559" s="5">
        <v>1994</v>
      </c>
      <c r="B2559" s="5" t="s">
        <v>8</v>
      </c>
      <c r="C2559" s="5" t="s">
        <v>35</v>
      </c>
      <c r="D2559" s="3">
        <v>58183</v>
      </c>
    </row>
    <row r="2560" spans="1:4" x14ac:dyDescent="0.25">
      <c r="A2560" s="5">
        <v>1994</v>
      </c>
      <c r="B2560" s="5" t="s">
        <v>9</v>
      </c>
      <c r="C2560" s="5" t="s">
        <v>35</v>
      </c>
      <c r="D2560" s="3">
        <v>60356</v>
      </c>
    </row>
    <row r="2561" spans="1:4" x14ac:dyDescent="0.25">
      <c r="A2561" s="5">
        <v>1994</v>
      </c>
      <c r="B2561" s="5" t="s">
        <v>10</v>
      </c>
      <c r="C2561" s="5" t="s">
        <v>35</v>
      </c>
      <c r="D2561" s="3">
        <v>68101</v>
      </c>
    </row>
    <row r="2562" spans="1:4" x14ac:dyDescent="0.25">
      <c r="A2562" s="5">
        <v>1994</v>
      </c>
      <c r="B2562" s="5" t="s">
        <v>11</v>
      </c>
      <c r="C2562" s="5" t="s">
        <v>35</v>
      </c>
      <c r="D2562" s="3">
        <v>70207</v>
      </c>
    </row>
    <row r="2563" spans="1:4" x14ac:dyDescent="0.25">
      <c r="A2563" s="5">
        <v>1995</v>
      </c>
      <c r="B2563" s="5" t="s">
        <v>12</v>
      </c>
      <c r="C2563" s="5" t="s">
        <v>35</v>
      </c>
      <c r="D2563" s="3">
        <v>64871</v>
      </c>
    </row>
    <row r="2564" spans="1:4" x14ac:dyDescent="0.25">
      <c r="A2564" s="5">
        <v>1995</v>
      </c>
      <c r="B2564" s="5" t="s">
        <v>13</v>
      </c>
      <c r="C2564" s="5" t="s">
        <v>35</v>
      </c>
      <c r="D2564" s="3">
        <v>64778</v>
      </c>
    </row>
    <row r="2565" spans="1:4" x14ac:dyDescent="0.25">
      <c r="A2565" s="5">
        <v>1995</v>
      </c>
      <c r="B2565" s="5" t="s">
        <v>14</v>
      </c>
      <c r="C2565" s="5" t="s">
        <v>35</v>
      </c>
      <c r="D2565" s="3">
        <v>78116</v>
      </c>
    </row>
    <row r="2566" spans="1:4" x14ac:dyDescent="0.25">
      <c r="A2566" s="5">
        <v>1995</v>
      </c>
      <c r="B2566" s="5" t="s">
        <v>15</v>
      </c>
      <c r="C2566" s="5" t="s">
        <v>35</v>
      </c>
      <c r="D2566" s="3">
        <v>81624</v>
      </c>
    </row>
    <row r="2567" spans="1:4" x14ac:dyDescent="0.25">
      <c r="A2567" s="5">
        <v>1995</v>
      </c>
      <c r="B2567" s="5" t="s">
        <v>4</v>
      </c>
      <c r="C2567" s="5" t="s">
        <v>35</v>
      </c>
      <c r="D2567" s="3">
        <v>85331</v>
      </c>
    </row>
    <row r="2568" spans="1:4" x14ac:dyDescent="0.25">
      <c r="A2568" s="5">
        <v>1995</v>
      </c>
      <c r="B2568" s="5" t="s">
        <v>5</v>
      </c>
      <c r="C2568" s="5" t="s">
        <v>35</v>
      </c>
      <c r="D2568" s="3">
        <v>81159</v>
      </c>
    </row>
    <row r="2569" spans="1:4" x14ac:dyDescent="0.25">
      <c r="A2569" s="5">
        <v>1995</v>
      </c>
      <c r="B2569" s="5" t="s">
        <v>6</v>
      </c>
      <c r="C2569" s="5" t="s">
        <v>35</v>
      </c>
      <c r="D2569" s="3">
        <v>87205</v>
      </c>
    </row>
    <row r="2570" spans="1:4" x14ac:dyDescent="0.25">
      <c r="A2570" s="5">
        <v>1995</v>
      </c>
      <c r="B2570" s="5" t="s">
        <v>7</v>
      </c>
      <c r="C2570" s="5" t="s">
        <v>35</v>
      </c>
      <c r="D2570" s="3">
        <v>90337</v>
      </c>
    </row>
    <row r="2571" spans="1:4" x14ac:dyDescent="0.25">
      <c r="A2571" s="5">
        <v>1995</v>
      </c>
      <c r="B2571" s="5" t="s">
        <v>8</v>
      </c>
      <c r="C2571" s="5" t="s">
        <v>35</v>
      </c>
      <c r="D2571" s="3">
        <v>90548</v>
      </c>
    </row>
    <row r="2572" spans="1:4" x14ac:dyDescent="0.25">
      <c r="A2572" s="5">
        <v>1995</v>
      </c>
      <c r="B2572" s="5" t="s">
        <v>9</v>
      </c>
      <c r="C2572" s="5" t="s">
        <v>35</v>
      </c>
      <c r="D2572" s="3">
        <v>96081</v>
      </c>
    </row>
    <row r="2573" spans="1:4" x14ac:dyDescent="0.25">
      <c r="A2573" s="5">
        <v>1995</v>
      </c>
      <c r="B2573" s="5" t="s">
        <v>10</v>
      </c>
      <c r="C2573" s="5" t="s">
        <v>35</v>
      </c>
      <c r="D2573" s="3">
        <v>98505</v>
      </c>
    </row>
    <row r="2574" spans="1:4" x14ac:dyDescent="0.25">
      <c r="A2574" s="5">
        <v>1995</v>
      </c>
      <c r="B2574" s="5" t="s">
        <v>11</v>
      </c>
      <c r="C2574" s="5" t="s">
        <v>35</v>
      </c>
      <c r="D2574" s="3">
        <v>95859</v>
      </c>
    </row>
    <row r="2575" spans="1:4" x14ac:dyDescent="0.25">
      <c r="A2575" s="5">
        <v>1996</v>
      </c>
      <c r="B2575" s="5" t="s">
        <v>12</v>
      </c>
      <c r="C2575" s="5" t="s">
        <v>35</v>
      </c>
      <c r="D2575" s="3">
        <v>89322</v>
      </c>
    </row>
    <row r="2576" spans="1:4" x14ac:dyDescent="0.25">
      <c r="A2576" s="5">
        <v>1996</v>
      </c>
      <c r="B2576" s="5" t="s">
        <v>13</v>
      </c>
      <c r="C2576" s="5" t="s">
        <v>35</v>
      </c>
      <c r="D2576" s="3">
        <v>86598</v>
      </c>
    </row>
    <row r="2577" spans="1:4" x14ac:dyDescent="0.25">
      <c r="A2577" s="5">
        <v>1996</v>
      </c>
      <c r="B2577" s="5" t="s">
        <v>14</v>
      </c>
      <c r="C2577" s="5" t="s">
        <v>35</v>
      </c>
      <c r="D2577" s="3">
        <v>101074</v>
      </c>
    </row>
    <row r="2578" spans="1:4" x14ac:dyDescent="0.25">
      <c r="A2578" s="5">
        <v>1996</v>
      </c>
      <c r="B2578" s="5" t="s">
        <v>15</v>
      </c>
      <c r="C2578" s="5" t="s">
        <v>35</v>
      </c>
      <c r="D2578" s="3">
        <v>99290</v>
      </c>
    </row>
    <row r="2579" spans="1:4" x14ac:dyDescent="0.25">
      <c r="A2579" s="5">
        <v>1996</v>
      </c>
      <c r="B2579" s="5" t="s">
        <v>4</v>
      </c>
      <c r="C2579" s="5" t="s">
        <v>35</v>
      </c>
      <c r="D2579" s="3">
        <v>108147</v>
      </c>
    </row>
    <row r="2580" spans="1:4" x14ac:dyDescent="0.25">
      <c r="A2580" s="5">
        <v>1996</v>
      </c>
      <c r="B2580" s="5" t="s">
        <v>5</v>
      </c>
      <c r="C2580" s="5" t="s">
        <v>35</v>
      </c>
      <c r="D2580" s="3">
        <v>96021</v>
      </c>
    </row>
    <row r="2581" spans="1:4" x14ac:dyDescent="0.25">
      <c r="A2581" s="5">
        <v>1996</v>
      </c>
      <c r="B2581" s="5" t="s">
        <v>6</v>
      </c>
      <c r="C2581" s="5" t="s">
        <v>35</v>
      </c>
      <c r="D2581" s="3">
        <v>100792</v>
      </c>
    </row>
    <row r="2582" spans="1:4" x14ac:dyDescent="0.25">
      <c r="A2582" s="5">
        <v>1996</v>
      </c>
      <c r="B2582" s="5" t="s">
        <v>7</v>
      </c>
      <c r="C2582" s="5" t="s">
        <v>35</v>
      </c>
      <c r="D2582" s="3">
        <v>102368</v>
      </c>
    </row>
    <row r="2583" spans="1:4" x14ac:dyDescent="0.25">
      <c r="A2583" s="5">
        <v>1996</v>
      </c>
      <c r="B2583" s="5" t="s">
        <v>8</v>
      </c>
      <c r="C2583" s="5" t="s">
        <v>35</v>
      </c>
      <c r="D2583" s="3">
        <v>98159</v>
      </c>
    </row>
    <row r="2584" spans="1:4" x14ac:dyDescent="0.25">
      <c r="A2584" s="5">
        <v>1996</v>
      </c>
      <c r="B2584" s="5" t="s">
        <v>9</v>
      </c>
      <c r="C2584" s="5" t="s">
        <v>35</v>
      </c>
      <c r="D2584" s="3">
        <v>110943</v>
      </c>
    </row>
    <row r="2585" spans="1:4" x14ac:dyDescent="0.25">
      <c r="A2585" s="5">
        <v>1996</v>
      </c>
      <c r="B2585" s="5" t="s">
        <v>10</v>
      </c>
      <c r="C2585" s="5" t="s">
        <v>35</v>
      </c>
      <c r="D2585" s="3">
        <v>108392</v>
      </c>
    </row>
    <row r="2586" spans="1:4" x14ac:dyDescent="0.25">
      <c r="A2586" s="5">
        <v>1996</v>
      </c>
      <c r="B2586" s="5" t="s">
        <v>11</v>
      </c>
      <c r="C2586" s="5" t="s">
        <v>35</v>
      </c>
      <c r="D2586" s="3">
        <v>103677</v>
      </c>
    </row>
    <row r="2587" spans="1:4" x14ac:dyDescent="0.25">
      <c r="A2587" s="5">
        <v>1997</v>
      </c>
      <c r="B2587" s="5" t="s">
        <v>12</v>
      </c>
      <c r="C2587" s="5" t="s">
        <v>35</v>
      </c>
      <c r="D2587" s="3">
        <v>95279</v>
      </c>
    </row>
    <row r="2588" spans="1:4" x14ac:dyDescent="0.25">
      <c r="A2588" s="5">
        <v>1997</v>
      </c>
      <c r="B2588" s="5" t="s">
        <v>13</v>
      </c>
      <c r="C2588" s="5" t="s">
        <v>35</v>
      </c>
      <c r="D2588" s="3">
        <v>88987</v>
      </c>
    </row>
    <row r="2589" spans="1:4" x14ac:dyDescent="0.25">
      <c r="A2589" s="5">
        <v>1997</v>
      </c>
      <c r="B2589" s="5" t="s">
        <v>14</v>
      </c>
      <c r="C2589" s="5" t="s">
        <v>35</v>
      </c>
      <c r="D2589" s="3">
        <v>109019</v>
      </c>
    </row>
    <row r="2590" spans="1:4" x14ac:dyDescent="0.25">
      <c r="A2590" s="5">
        <v>1997</v>
      </c>
      <c r="B2590" s="5" t="s">
        <v>15</v>
      </c>
      <c r="C2590" s="5" t="s">
        <v>35</v>
      </c>
      <c r="D2590" s="3">
        <v>115723</v>
      </c>
    </row>
    <row r="2591" spans="1:4" x14ac:dyDescent="0.25">
      <c r="A2591" s="5">
        <v>1997</v>
      </c>
      <c r="B2591" s="5" t="s">
        <v>4</v>
      </c>
      <c r="C2591" s="5" t="s">
        <v>35</v>
      </c>
      <c r="D2591" s="3">
        <v>116364</v>
      </c>
    </row>
    <row r="2592" spans="1:4" x14ac:dyDescent="0.25">
      <c r="A2592" s="5">
        <v>1997</v>
      </c>
      <c r="B2592" s="5" t="s">
        <v>5</v>
      </c>
      <c r="C2592" s="5" t="s">
        <v>35</v>
      </c>
      <c r="D2592" s="3">
        <v>106196</v>
      </c>
    </row>
    <row r="2593" spans="1:4" x14ac:dyDescent="0.25">
      <c r="A2593" s="5">
        <v>1997</v>
      </c>
      <c r="B2593" s="5" t="s">
        <v>6</v>
      </c>
      <c r="C2593" s="5" t="s">
        <v>35</v>
      </c>
      <c r="D2593" s="3">
        <v>117100</v>
      </c>
    </row>
    <row r="2594" spans="1:4" x14ac:dyDescent="0.25">
      <c r="A2594" s="5">
        <v>1997</v>
      </c>
      <c r="B2594" s="5" t="s">
        <v>7</v>
      </c>
      <c r="C2594" s="5" t="s">
        <v>35</v>
      </c>
      <c r="D2594" s="3">
        <v>115374</v>
      </c>
    </row>
    <row r="2595" spans="1:4" x14ac:dyDescent="0.25">
      <c r="A2595" s="5">
        <v>1997</v>
      </c>
      <c r="B2595" s="5" t="s">
        <v>8</v>
      </c>
      <c r="C2595" s="5" t="s">
        <v>35</v>
      </c>
      <c r="D2595" s="3">
        <v>121710</v>
      </c>
    </row>
    <row r="2596" spans="1:4" x14ac:dyDescent="0.25">
      <c r="A2596" s="5">
        <v>1997</v>
      </c>
      <c r="B2596" s="5" t="s">
        <v>9</v>
      </c>
      <c r="C2596" s="5" t="s">
        <v>35</v>
      </c>
      <c r="D2596" s="3">
        <v>126317</v>
      </c>
    </row>
    <row r="2597" spans="1:4" x14ac:dyDescent="0.25">
      <c r="A2597" s="5">
        <v>1997</v>
      </c>
      <c r="B2597" s="5" t="s">
        <v>10</v>
      </c>
      <c r="C2597" s="5" t="s">
        <v>35</v>
      </c>
      <c r="D2597" s="3">
        <v>125628</v>
      </c>
    </row>
    <row r="2598" spans="1:4" x14ac:dyDescent="0.25">
      <c r="A2598" s="5">
        <v>1997</v>
      </c>
      <c r="B2598" s="5" t="s">
        <v>11</v>
      </c>
      <c r="C2598" s="5" t="s">
        <v>35</v>
      </c>
      <c r="D2598" s="3">
        <v>121177</v>
      </c>
    </row>
    <row r="2599" spans="1:4" x14ac:dyDescent="0.25">
      <c r="A2599" s="5">
        <v>1998</v>
      </c>
      <c r="B2599" s="5" t="s">
        <v>12</v>
      </c>
      <c r="C2599" s="5" t="s">
        <v>35</v>
      </c>
      <c r="D2599" s="3">
        <v>114187</v>
      </c>
    </row>
    <row r="2600" spans="1:4" x14ac:dyDescent="0.25">
      <c r="A2600" s="5">
        <v>1998</v>
      </c>
      <c r="B2600" s="5" t="s">
        <v>13</v>
      </c>
      <c r="C2600" s="5" t="s">
        <v>35</v>
      </c>
      <c r="D2600" s="3">
        <v>111569</v>
      </c>
    </row>
    <row r="2601" spans="1:4" x14ac:dyDescent="0.25">
      <c r="A2601" s="5">
        <v>1998</v>
      </c>
      <c r="B2601" s="5" t="s">
        <v>14</v>
      </c>
      <c r="C2601" s="5" t="s">
        <v>35</v>
      </c>
      <c r="D2601" s="3">
        <v>133368</v>
      </c>
    </row>
    <row r="2602" spans="1:4" x14ac:dyDescent="0.25">
      <c r="A2602" s="5">
        <v>1998</v>
      </c>
      <c r="B2602" s="5" t="s">
        <v>15</v>
      </c>
      <c r="C2602" s="5" t="s">
        <v>35</v>
      </c>
      <c r="D2602" s="3">
        <v>131256</v>
      </c>
    </row>
    <row r="2603" spans="1:4" x14ac:dyDescent="0.25">
      <c r="A2603" s="5">
        <v>1998</v>
      </c>
      <c r="B2603" s="5" t="s">
        <v>4</v>
      </c>
      <c r="C2603" s="5" t="s">
        <v>35</v>
      </c>
      <c r="D2603" s="3">
        <v>131019</v>
      </c>
    </row>
    <row r="2604" spans="1:4" x14ac:dyDescent="0.25">
      <c r="A2604" s="5">
        <v>1998</v>
      </c>
      <c r="B2604" s="5" t="s">
        <v>5</v>
      </c>
      <c r="C2604" s="5" t="s">
        <v>35</v>
      </c>
      <c r="D2604" s="3">
        <v>126359</v>
      </c>
    </row>
    <row r="2605" spans="1:4" x14ac:dyDescent="0.25">
      <c r="A2605" s="5">
        <v>1998</v>
      </c>
      <c r="B2605" s="5" t="s">
        <v>6</v>
      </c>
      <c r="C2605" s="5" t="s">
        <v>35</v>
      </c>
      <c r="D2605" s="3">
        <v>135574</v>
      </c>
    </row>
    <row r="2606" spans="1:4" x14ac:dyDescent="0.25">
      <c r="A2606" s="5">
        <v>1998</v>
      </c>
      <c r="B2606" s="5" t="s">
        <v>7</v>
      </c>
      <c r="C2606" s="5" t="s">
        <v>35</v>
      </c>
      <c r="D2606" s="3">
        <v>136676</v>
      </c>
    </row>
    <row r="2607" spans="1:4" x14ac:dyDescent="0.25">
      <c r="A2607" s="5">
        <v>1998</v>
      </c>
      <c r="B2607" s="5" t="s">
        <v>8</v>
      </c>
      <c r="C2607" s="5" t="s">
        <v>35</v>
      </c>
      <c r="D2607" s="3">
        <v>133157</v>
      </c>
    </row>
    <row r="2608" spans="1:4" x14ac:dyDescent="0.25">
      <c r="A2608" s="5">
        <v>1998</v>
      </c>
      <c r="B2608" s="5" t="s">
        <v>9</v>
      </c>
      <c r="C2608" s="5" t="s">
        <v>35</v>
      </c>
      <c r="D2608" s="3">
        <v>139685</v>
      </c>
    </row>
    <row r="2609" spans="1:4" x14ac:dyDescent="0.25">
      <c r="A2609" s="5">
        <v>1998</v>
      </c>
      <c r="B2609" s="5" t="s">
        <v>10</v>
      </c>
      <c r="C2609" s="5" t="s">
        <v>35</v>
      </c>
      <c r="D2609" s="3">
        <v>129465</v>
      </c>
    </row>
    <row r="2610" spans="1:4" x14ac:dyDescent="0.25">
      <c r="A2610" s="5">
        <v>1998</v>
      </c>
      <c r="B2610" s="5" t="s">
        <v>11</v>
      </c>
      <c r="C2610" s="5" t="s">
        <v>35</v>
      </c>
      <c r="D2610" s="3">
        <v>131886</v>
      </c>
    </row>
    <row r="2611" spans="1:4" x14ac:dyDescent="0.25">
      <c r="A2611" s="5">
        <v>1999</v>
      </c>
      <c r="B2611" s="5" t="s">
        <v>12</v>
      </c>
      <c r="C2611" s="5" t="s">
        <v>35</v>
      </c>
      <c r="D2611" s="3">
        <v>118907</v>
      </c>
    </row>
    <row r="2612" spans="1:4" x14ac:dyDescent="0.25">
      <c r="A2612" s="5">
        <v>1999</v>
      </c>
      <c r="B2612" s="5" t="s">
        <v>13</v>
      </c>
      <c r="C2612" s="5" t="s">
        <v>35</v>
      </c>
      <c r="D2612" s="3">
        <v>118198</v>
      </c>
    </row>
    <row r="2613" spans="1:4" x14ac:dyDescent="0.25">
      <c r="A2613" s="5">
        <v>1999</v>
      </c>
      <c r="B2613" s="5" t="s">
        <v>14</v>
      </c>
      <c r="C2613" s="5" t="s">
        <v>35</v>
      </c>
      <c r="D2613" s="3">
        <v>142339</v>
      </c>
    </row>
    <row r="2614" spans="1:4" x14ac:dyDescent="0.25">
      <c r="A2614" s="5">
        <v>1999</v>
      </c>
      <c r="B2614" s="5" t="s">
        <v>15</v>
      </c>
      <c r="C2614" s="5" t="s">
        <v>35</v>
      </c>
      <c r="D2614" s="3">
        <v>135509</v>
      </c>
    </row>
    <row r="2615" spans="1:4" x14ac:dyDescent="0.25">
      <c r="A2615" s="5">
        <v>1999</v>
      </c>
      <c r="B2615" s="5" t="s">
        <v>4</v>
      </c>
      <c r="C2615" s="5" t="s">
        <v>35</v>
      </c>
      <c r="D2615" s="3">
        <v>141512</v>
      </c>
    </row>
    <row r="2616" spans="1:4" x14ac:dyDescent="0.25">
      <c r="A2616" s="5">
        <v>1999</v>
      </c>
      <c r="B2616" s="5" t="s">
        <v>5</v>
      </c>
      <c r="C2616" s="5" t="s">
        <v>35</v>
      </c>
      <c r="D2616" s="3">
        <v>135096</v>
      </c>
    </row>
    <row r="2617" spans="1:4" x14ac:dyDescent="0.25">
      <c r="A2617" s="5">
        <v>1999</v>
      </c>
      <c r="B2617" s="5" t="s">
        <v>6</v>
      </c>
      <c r="C2617" s="5" t="s">
        <v>35</v>
      </c>
      <c r="D2617" s="3">
        <v>138737</v>
      </c>
    </row>
    <row r="2618" spans="1:4" x14ac:dyDescent="0.25">
      <c r="A2618" s="5">
        <v>1999</v>
      </c>
      <c r="B2618" s="5" t="s">
        <v>7</v>
      </c>
      <c r="C2618" s="5" t="s">
        <v>35</v>
      </c>
      <c r="D2618" s="3">
        <v>140737</v>
      </c>
    </row>
    <row r="2619" spans="1:4" x14ac:dyDescent="0.25">
      <c r="A2619" s="5">
        <v>1999</v>
      </c>
      <c r="B2619" s="5" t="s">
        <v>8</v>
      </c>
      <c r="C2619" s="5" t="s">
        <v>35</v>
      </c>
      <c r="D2619" s="3">
        <v>147879</v>
      </c>
    </row>
    <row r="2620" spans="1:4" x14ac:dyDescent="0.25">
      <c r="A2620" s="5">
        <v>1999</v>
      </c>
      <c r="B2620" s="5" t="s">
        <v>9</v>
      </c>
      <c r="C2620" s="5" t="s">
        <v>35</v>
      </c>
      <c r="D2620" s="3">
        <v>148847</v>
      </c>
    </row>
    <row r="2621" spans="1:4" x14ac:dyDescent="0.25">
      <c r="A2621" s="5">
        <v>1999</v>
      </c>
      <c r="B2621" s="5" t="s">
        <v>10</v>
      </c>
      <c r="C2621" s="5" t="s">
        <v>35</v>
      </c>
      <c r="D2621" s="3">
        <v>148733</v>
      </c>
    </row>
    <row r="2622" spans="1:4" x14ac:dyDescent="0.25">
      <c r="A2622" s="5">
        <v>1999</v>
      </c>
      <c r="B2622" s="5" t="s">
        <v>11</v>
      </c>
      <c r="C2622" s="5" t="s">
        <v>35</v>
      </c>
      <c r="D2622" s="3">
        <v>146408</v>
      </c>
    </row>
    <row r="2623" spans="1:4" x14ac:dyDescent="0.25">
      <c r="A2623" s="5">
        <v>2000</v>
      </c>
      <c r="B2623" s="5" t="s">
        <v>12</v>
      </c>
      <c r="C2623" s="5" t="s">
        <v>35</v>
      </c>
      <c r="D2623" s="3">
        <v>128181</v>
      </c>
    </row>
    <row r="2624" spans="1:4" x14ac:dyDescent="0.25">
      <c r="A2624" s="5">
        <v>2000</v>
      </c>
      <c r="B2624" s="5" t="s">
        <v>13</v>
      </c>
      <c r="C2624" s="5" t="s">
        <v>35</v>
      </c>
      <c r="D2624" s="3">
        <v>129124</v>
      </c>
    </row>
    <row r="2625" spans="1:4" x14ac:dyDescent="0.25">
      <c r="A2625" s="5">
        <v>2000</v>
      </c>
      <c r="B2625" s="5" t="s">
        <v>14</v>
      </c>
      <c r="C2625" s="5" t="s">
        <v>35</v>
      </c>
      <c r="D2625" s="3">
        <v>156118</v>
      </c>
    </row>
    <row r="2626" spans="1:4" x14ac:dyDescent="0.25">
      <c r="A2626" s="5">
        <v>2000</v>
      </c>
      <c r="B2626" s="5" t="s">
        <v>15</v>
      </c>
      <c r="C2626" s="5" t="s">
        <v>35</v>
      </c>
      <c r="D2626" s="3">
        <v>143917</v>
      </c>
    </row>
    <row r="2627" spans="1:4" x14ac:dyDescent="0.25">
      <c r="A2627" s="5">
        <v>2000</v>
      </c>
      <c r="B2627" s="5" t="s">
        <v>4</v>
      </c>
      <c r="C2627" s="5" t="s">
        <v>35</v>
      </c>
      <c r="D2627" s="3">
        <v>146944</v>
      </c>
    </row>
    <row r="2628" spans="1:4" x14ac:dyDescent="0.25">
      <c r="A2628" s="5">
        <v>2000</v>
      </c>
      <c r="B2628" s="5" t="s">
        <v>5</v>
      </c>
      <c r="C2628" s="5" t="s">
        <v>35</v>
      </c>
      <c r="D2628" s="3">
        <v>145902</v>
      </c>
    </row>
    <row r="2629" spans="1:4" x14ac:dyDescent="0.25">
      <c r="A2629" s="5">
        <v>2000</v>
      </c>
      <c r="B2629" s="5" t="s">
        <v>6</v>
      </c>
      <c r="C2629" s="5" t="s">
        <v>35</v>
      </c>
      <c r="D2629" s="3">
        <v>149882</v>
      </c>
    </row>
    <row r="2630" spans="1:4" x14ac:dyDescent="0.25">
      <c r="A2630" s="5">
        <v>2000</v>
      </c>
      <c r="B2630" s="5" t="s">
        <v>7</v>
      </c>
      <c r="C2630" s="5" t="s">
        <v>35</v>
      </c>
      <c r="D2630" s="3">
        <v>157081</v>
      </c>
    </row>
    <row r="2631" spans="1:4" x14ac:dyDescent="0.25">
      <c r="A2631" s="5">
        <v>2000</v>
      </c>
      <c r="B2631" s="5" t="s">
        <v>8</v>
      </c>
      <c r="C2631" s="5" t="s">
        <v>35</v>
      </c>
      <c r="D2631" s="3">
        <v>156190</v>
      </c>
    </row>
    <row r="2632" spans="1:4" x14ac:dyDescent="0.25">
      <c r="A2632" s="5">
        <v>2000</v>
      </c>
      <c r="B2632" s="5" t="s">
        <v>9</v>
      </c>
      <c r="C2632" s="5" t="s">
        <v>35</v>
      </c>
      <c r="D2632" s="3">
        <v>155293</v>
      </c>
    </row>
    <row r="2633" spans="1:4" x14ac:dyDescent="0.25">
      <c r="A2633" s="5">
        <v>2000</v>
      </c>
      <c r="B2633" s="5" t="s">
        <v>10</v>
      </c>
      <c r="C2633" s="5" t="s">
        <v>35</v>
      </c>
      <c r="D2633" s="3">
        <v>148515</v>
      </c>
    </row>
    <row r="2634" spans="1:4" x14ac:dyDescent="0.25">
      <c r="A2634" s="5">
        <v>2000</v>
      </c>
      <c r="B2634" s="5" t="s">
        <v>11</v>
      </c>
      <c r="C2634" s="5" t="s">
        <v>35</v>
      </c>
      <c r="D2634" s="3">
        <v>143541</v>
      </c>
    </row>
    <row r="2635" spans="1:4" x14ac:dyDescent="0.25">
      <c r="A2635" s="5">
        <v>2001</v>
      </c>
      <c r="B2635" s="5" t="s">
        <v>12</v>
      </c>
      <c r="C2635" s="5" t="s">
        <v>35</v>
      </c>
      <c r="D2635" s="3">
        <v>133267</v>
      </c>
    </row>
    <row r="2636" spans="1:4" x14ac:dyDescent="0.25">
      <c r="A2636" s="5">
        <v>2001</v>
      </c>
      <c r="B2636" s="5" t="s">
        <v>13</v>
      </c>
      <c r="C2636" s="5" t="s">
        <v>35</v>
      </c>
      <c r="D2636" s="3">
        <v>130615</v>
      </c>
    </row>
    <row r="2637" spans="1:4" x14ac:dyDescent="0.25">
      <c r="A2637" s="5">
        <v>2001</v>
      </c>
      <c r="B2637" s="5" t="s">
        <v>14</v>
      </c>
      <c r="C2637" s="5" t="s">
        <v>35</v>
      </c>
      <c r="D2637" s="3">
        <v>150397</v>
      </c>
    </row>
    <row r="2638" spans="1:4" x14ac:dyDescent="0.25">
      <c r="A2638" s="5">
        <v>2001</v>
      </c>
      <c r="B2638" s="5" t="s">
        <v>15</v>
      </c>
      <c r="C2638" s="5" t="s">
        <v>35</v>
      </c>
      <c r="D2638" s="3">
        <v>149069</v>
      </c>
    </row>
    <row r="2639" spans="1:4" x14ac:dyDescent="0.25">
      <c r="A2639" s="5">
        <v>2001</v>
      </c>
      <c r="B2639" s="5" t="s">
        <v>4</v>
      </c>
      <c r="C2639" s="5" t="s">
        <v>35</v>
      </c>
      <c r="D2639" s="3">
        <v>154243</v>
      </c>
    </row>
    <row r="2640" spans="1:4" x14ac:dyDescent="0.25">
      <c r="A2640" s="5">
        <v>2001</v>
      </c>
      <c r="B2640" s="5" t="s">
        <v>5</v>
      </c>
      <c r="C2640" s="5" t="s">
        <v>35</v>
      </c>
      <c r="D2640" s="3">
        <v>144867</v>
      </c>
    </row>
    <row r="2641" spans="1:4" x14ac:dyDescent="0.25">
      <c r="A2641" s="5">
        <v>2001</v>
      </c>
      <c r="B2641" s="5" t="s">
        <v>6</v>
      </c>
      <c r="C2641" s="5" t="s">
        <v>35</v>
      </c>
      <c r="D2641" s="3">
        <v>138530</v>
      </c>
    </row>
    <row r="2642" spans="1:4" x14ac:dyDescent="0.25">
      <c r="A2642" s="5">
        <v>2001</v>
      </c>
      <c r="B2642" s="5" t="s">
        <v>7</v>
      </c>
      <c r="C2642" s="5" t="s">
        <v>35</v>
      </c>
      <c r="D2642" s="3">
        <v>147097</v>
      </c>
    </row>
    <row r="2643" spans="1:4" x14ac:dyDescent="0.25">
      <c r="A2643" s="5">
        <v>2001</v>
      </c>
      <c r="B2643" s="5" t="s">
        <v>8</v>
      </c>
      <c r="C2643" s="5" t="s">
        <v>35</v>
      </c>
      <c r="D2643" s="3">
        <v>145247</v>
      </c>
    </row>
    <row r="2644" spans="1:4" x14ac:dyDescent="0.25">
      <c r="A2644" s="5">
        <v>2001</v>
      </c>
      <c r="B2644" s="5" t="s">
        <v>9</v>
      </c>
      <c r="C2644" s="5" t="s">
        <v>35</v>
      </c>
      <c r="D2644" s="3">
        <v>146853</v>
      </c>
    </row>
    <row r="2645" spans="1:4" x14ac:dyDescent="0.25">
      <c r="A2645" s="5">
        <v>2001</v>
      </c>
      <c r="B2645" s="5" t="s">
        <v>10</v>
      </c>
      <c r="C2645" s="5" t="s">
        <v>35</v>
      </c>
      <c r="D2645" s="3">
        <v>147854</v>
      </c>
    </row>
    <row r="2646" spans="1:4" x14ac:dyDescent="0.25">
      <c r="A2646" s="5">
        <v>2001</v>
      </c>
      <c r="B2646" s="5" t="s">
        <v>11</v>
      </c>
      <c r="C2646" s="5" t="s">
        <v>35</v>
      </c>
      <c r="D2646" s="3">
        <v>122650</v>
      </c>
    </row>
    <row r="2647" spans="1:4" x14ac:dyDescent="0.25">
      <c r="A2647" s="5">
        <v>2002</v>
      </c>
      <c r="B2647" s="5" t="s">
        <v>12</v>
      </c>
      <c r="C2647" s="5" t="s">
        <v>35</v>
      </c>
      <c r="D2647" s="3">
        <v>113709</v>
      </c>
    </row>
    <row r="2648" spans="1:4" x14ac:dyDescent="0.25">
      <c r="A2648" s="5">
        <v>2002</v>
      </c>
      <c r="B2648" s="5" t="s">
        <v>13</v>
      </c>
      <c r="C2648" s="5" t="s">
        <v>35</v>
      </c>
      <c r="D2648" s="3">
        <v>106528</v>
      </c>
    </row>
    <row r="2649" spans="1:4" x14ac:dyDescent="0.25">
      <c r="A2649" s="5">
        <v>2002</v>
      </c>
      <c r="B2649" s="5" t="s">
        <v>14</v>
      </c>
      <c r="C2649" s="5" t="s">
        <v>35</v>
      </c>
      <c r="D2649" s="3">
        <v>115938</v>
      </c>
    </row>
    <row r="2650" spans="1:4" x14ac:dyDescent="0.25">
      <c r="A2650" s="5">
        <v>2002</v>
      </c>
      <c r="B2650" s="5" t="s">
        <v>15</v>
      </c>
      <c r="C2650" s="5" t="s">
        <v>35</v>
      </c>
      <c r="D2650" s="3">
        <v>117266</v>
      </c>
    </row>
    <row r="2651" spans="1:4" x14ac:dyDescent="0.25">
      <c r="A2651" s="5">
        <v>2002</v>
      </c>
      <c r="B2651" s="5" t="s">
        <v>4</v>
      </c>
      <c r="C2651" s="5" t="s">
        <v>35</v>
      </c>
      <c r="D2651" s="3">
        <v>124023</v>
      </c>
    </row>
    <row r="2652" spans="1:4" x14ac:dyDescent="0.25">
      <c r="A2652" s="5">
        <v>2002</v>
      </c>
      <c r="B2652" s="5" t="s">
        <v>5</v>
      </c>
      <c r="C2652" s="5" t="s">
        <v>35</v>
      </c>
      <c r="D2652" s="3">
        <v>116636</v>
      </c>
    </row>
    <row r="2653" spans="1:4" x14ac:dyDescent="0.25">
      <c r="A2653" s="5">
        <v>2002</v>
      </c>
      <c r="B2653" s="5" t="s">
        <v>6</v>
      </c>
      <c r="C2653" s="5" t="s">
        <v>35</v>
      </c>
      <c r="D2653" s="3">
        <v>123030</v>
      </c>
    </row>
    <row r="2654" spans="1:4" x14ac:dyDescent="0.25">
      <c r="A2654" s="5">
        <v>2002</v>
      </c>
      <c r="B2654" s="5" t="s">
        <v>7</v>
      </c>
      <c r="C2654" s="5" t="s">
        <v>35</v>
      </c>
      <c r="D2654" s="3">
        <v>128495</v>
      </c>
    </row>
    <row r="2655" spans="1:4" x14ac:dyDescent="0.25">
      <c r="A2655" s="5">
        <v>2002</v>
      </c>
      <c r="B2655" s="5" t="s">
        <v>8</v>
      </c>
      <c r="C2655" s="5" t="s">
        <v>35</v>
      </c>
      <c r="D2655" s="3">
        <v>128752</v>
      </c>
    </row>
    <row r="2656" spans="1:4" x14ac:dyDescent="0.25">
      <c r="A2656" s="5">
        <v>2002</v>
      </c>
      <c r="B2656" s="5" t="s">
        <v>9</v>
      </c>
      <c r="C2656" s="5" t="s">
        <v>35</v>
      </c>
      <c r="D2656" s="3">
        <v>135365</v>
      </c>
    </row>
    <row r="2657" spans="1:4" x14ac:dyDescent="0.25">
      <c r="A2657" s="5">
        <v>2002</v>
      </c>
      <c r="B2657" s="5" t="s">
        <v>10</v>
      </c>
      <c r="C2657" s="5" t="s">
        <v>35</v>
      </c>
      <c r="D2657" s="3">
        <v>133845</v>
      </c>
    </row>
    <row r="2658" spans="1:4" x14ac:dyDescent="0.25">
      <c r="A2658" s="5">
        <v>2002</v>
      </c>
      <c r="B2658" s="5" t="s">
        <v>11</v>
      </c>
      <c r="C2658" s="5" t="s">
        <v>35</v>
      </c>
      <c r="D2658" s="3">
        <v>129974</v>
      </c>
    </row>
    <row r="2659" spans="1:4" x14ac:dyDescent="0.25">
      <c r="A2659" s="5">
        <v>2003</v>
      </c>
      <c r="B2659" s="5" t="s">
        <v>12</v>
      </c>
      <c r="C2659" s="5" t="s">
        <v>35</v>
      </c>
      <c r="D2659" s="3">
        <v>117222</v>
      </c>
    </row>
    <row r="2660" spans="1:4" x14ac:dyDescent="0.25">
      <c r="A2660" s="5">
        <v>2003</v>
      </c>
      <c r="B2660" s="5" t="s">
        <v>13</v>
      </c>
      <c r="C2660" s="5" t="s">
        <v>35</v>
      </c>
      <c r="D2660" s="3">
        <v>113872</v>
      </c>
    </row>
    <row r="2661" spans="1:4" x14ac:dyDescent="0.25">
      <c r="A2661" s="5">
        <v>2003</v>
      </c>
      <c r="B2661" s="5" t="s">
        <v>14</v>
      </c>
      <c r="C2661" s="5" t="s">
        <v>35</v>
      </c>
      <c r="D2661" s="3">
        <v>131676</v>
      </c>
    </row>
    <row r="2662" spans="1:4" x14ac:dyDescent="0.25">
      <c r="A2662" s="5">
        <v>2003</v>
      </c>
      <c r="B2662" s="5" t="s">
        <v>15</v>
      </c>
      <c r="C2662" s="5" t="s">
        <v>35</v>
      </c>
      <c r="D2662" s="3">
        <v>137368</v>
      </c>
    </row>
    <row r="2663" spans="1:4" x14ac:dyDescent="0.25">
      <c r="A2663" s="5">
        <v>2003</v>
      </c>
      <c r="B2663" s="5" t="s">
        <v>4</v>
      </c>
      <c r="C2663" s="5" t="s">
        <v>35</v>
      </c>
      <c r="D2663" s="3">
        <v>141269</v>
      </c>
    </row>
    <row r="2664" spans="1:4" x14ac:dyDescent="0.25">
      <c r="A2664" s="5">
        <v>2003</v>
      </c>
      <c r="B2664" s="5" t="s">
        <v>5</v>
      </c>
      <c r="C2664" s="5" t="s">
        <v>35</v>
      </c>
      <c r="D2664" s="3">
        <v>135453</v>
      </c>
    </row>
    <row r="2665" spans="1:4" x14ac:dyDescent="0.25">
      <c r="A2665" s="5">
        <v>2003</v>
      </c>
      <c r="B2665" s="5" t="s">
        <v>6</v>
      </c>
      <c r="C2665" s="5" t="s">
        <v>35</v>
      </c>
      <c r="D2665" s="3">
        <v>144222</v>
      </c>
    </row>
    <row r="2666" spans="1:4" x14ac:dyDescent="0.25">
      <c r="A2666" s="5">
        <v>2003</v>
      </c>
      <c r="B2666" s="5" t="s">
        <v>7</v>
      </c>
      <c r="C2666" s="5" t="s">
        <v>35</v>
      </c>
      <c r="D2666" s="3">
        <v>142688</v>
      </c>
    </row>
    <row r="2667" spans="1:4" x14ac:dyDescent="0.25">
      <c r="A2667" s="5">
        <v>2003</v>
      </c>
      <c r="B2667" s="5" t="s">
        <v>8</v>
      </c>
      <c r="C2667" s="5" t="s">
        <v>35</v>
      </c>
      <c r="D2667" s="3">
        <v>146149</v>
      </c>
    </row>
    <row r="2668" spans="1:4" x14ac:dyDescent="0.25">
      <c r="A2668" s="5">
        <v>2003</v>
      </c>
      <c r="B2668" s="5" t="s">
        <v>9</v>
      </c>
      <c r="C2668" s="5" t="s">
        <v>35</v>
      </c>
      <c r="D2668" s="3">
        <v>152832</v>
      </c>
    </row>
    <row r="2669" spans="1:4" x14ac:dyDescent="0.25">
      <c r="A2669" s="5">
        <v>2003</v>
      </c>
      <c r="B2669" s="5" t="s">
        <v>10</v>
      </c>
      <c r="C2669" s="5" t="s">
        <v>35</v>
      </c>
      <c r="D2669" s="3">
        <v>146567</v>
      </c>
    </row>
    <row r="2670" spans="1:4" x14ac:dyDescent="0.25">
      <c r="A2670" s="5">
        <v>2003</v>
      </c>
      <c r="B2670" s="5" t="s">
        <v>11</v>
      </c>
      <c r="C2670" s="5" t="s">
        <v>35</v>
      </c>
      <c r="D2670" s="3">
        <v>142219</v>
      </c>
    </row>
    <row r="2671" spans="1:4" x14ac:dyDescent="0.25">
      <c r="A2671" s="5">
        <v>2004</v>
      </c>
      <c r="B2671" s="5" t="s">
        <v>12</v>
      </c>
      <c r="C2671" s="5" t="s">
        <v>35</v>
      </c>
      <c r="D2671" s="3">
        <v>129564</v>
      </c>
    </row>
    <row r="2672" spans="1:4" x14ac:dyDescent="0.25">
      <c r="A2672" s="5">
        <v>2004</v>
      </c>
      <c r="B2672" s="5" t="s">
        <v>13</v>
      </c>
      <c r="C2672" s="5" t="s">
        <v>35</v>
      </c>
      <c r="D2672" s="3">
        <v>129253</v>
      </c>
    </row>
    <row r="2673" spans="1:4" x14ac:dyDescent="0.25">
      <c r="A2673" s="5">
        <v>2004</v>
      </c>
      <c r="B2673" s="5" t="s">
        <v>14</v>
      </c>
      <c r="C2673" s="5" t="s">
        <v>35</v>
      </c>
      <c r="D2673" s="3">
        <v>150624</v>
      </c>
    </row>
    <row r="2674" spans="1:4" x14ac:dyDescent="0.25">
      <c r="A2674" s="5">
        <v>2004</v>
      </c>
      <c r="B2674" s="5" t="s">
        <v>15</v>
      </c>
      <c r="C2674" s="5" t="s">
        <v>35</v>
      </c>
      <c r="D2674" s="3">
        <v>142037</v>
      </c>
    </row>
    <row r="2675" spans="1:4" x14ac:dyDescent="0.25">
      <c r="A2675" s="5">
        <v>2004</v>
      </c>
      <c r="B2675" s="5" t="s">
        <v>4</v>
      </c>
      <c r="C2675" s="5" t="s">
        <v>35</v>
      </c>
      <c r="D2675" s="3">
        <v>147059</v>
      </c>
    </row>
    <row r="2676" spans="1:4" x14ac:dyDescent="0.25">
      <c r="A2676" s="5">
        <v>2004</v>
      </c>
      <c r="B2676" s="5" t="s">
        <v>5</v>
      </c>
      <c r="C2676" s="5" t="s">
        <v>35</v>
      </c>
      <c r="D2676" s="3">
        <v>147024</v>
      </c>
    </row>
    <row r="2677" spans="1:4" x14ac:dyDescent="0.25">
      <c r="A2677" s="5">
        <v>2004</v>
      </c>
      <c r="B2677" s="5" t="s">
        <v>6</v>
      </c>
      <c r="C2677" s="5" t="s">
        <v>35</v>
      </c>
      <c r="D2677" s="3">
        <v>151027</v>
      </c>
    </row>
    <row r="2678" spans="1:4" x14ac:dyDescent="0.25">
      <c r="A2678" s="5">
        <v>2004</v>
      </c>
      <c r="B2678" s="5" t="s">
        <v>7</v>
      </c>
      <c r="C2678" s="5" t="s">
        <v>35</v>
      </c>
      <c r="D2678" s="3">
        <v>150529</v>
      </c>
    </row>
    <row r="2679" spans="1:4" x14ac:dyDescent="0.25">
      <c r="A2679" s="5">
        <v>2004</v>
      </c>
      <c r="B2679" s="5" t="s">
        <v>8</v>
      </c>
      <c r="C2679" s="5" t="s">
        <v>35</v>
      </c>
      <c r="D2679" s="3">
        <v>157127</v>
      </c>
    </row>
    <row r="2680" spans="1:4" x14ac:dyDescent="0.25">
      <c r="A2680" s="5">
        <v>2004</v>
      </c>
      <c r="B2680" s="5" t="s">
        <v>9</v>
      </c>
      <c r="C2680" s="5" t="s">
        <v>35</v>
      </c>
      <c r="D2680" s="3">
        <v>158412</v>
      </c>
    </row>
    <row r="2681" spans="1:4" x14ac:dyDescent="0.25">
      <c r="A2681" s="5">
        <v>2004</v>
      </c>
      <c r="B2681" s="5" t="s">
        <v>10</v>
      </c>
      <c r="C2681" s="5" t="s">
        <v>35</v>
      </c>
      <c r="D2681" s="3">
        <v>155892</v>
      </c>
    </row>
    <row r="2682" spans="1:4" x14ac:dyDescent="0.25">
      <c r="A2682" s="5">
        <v>2004</v>
      </c>
      <c r="B2682" s="5" t="s">
        <v>11</v>
      </c>
      <c r="C2682" s="5" t="s">
        <v>35</v>
      </c>
      <c r="D2682" s="3">
        <v>157005</v>
      </c>
    </row>
    <row r="2683" spans="1:4" x14ac:dyDescent="0.25">
      <c r="A2683" s="5">
        <v>2005</v>
      </c>
      <c r="B2683" s="5" t="s">
        <v>12</v>
      </c>
      <c r="C2683" s="5" t="s">
        <v>35</v>
      </c>
      <c r="D2683" s="3">
        <v>132494</v>
      </c>
    </row>
    <row r="2684" spans="1:4" x14ac:dyDescent="0.25">
      <c r="A2684" s="5">
        <v>2005</v>
      </c>
      <c r="B2684" s="5" t="s">
        <v>13</v>
      </c>
      <c r="C2684" s="5" t="s">
        <v>35</v>
      </c>
      <c r="D2684" s="3">
        <v>134258</v>
      </c>
    </row>
    <row r="2685" spans="1:4" x14ac:dyDescent="0.25">
      <c r="A2685" s="5">
        <v>2005</v>
      </c>
      <c r="B2685" s="5" t="s">
        <v>14</v>
      </c>
      <c r="C2685" s="5" t="s">
        <v>35</v>
      </c>
      <c r="D2685" s="3">
        <v>156725</v>
      </c>
    </row>
    <row r="2686" spans="1:4" x14ac:dyDescent="0.25">
      <c r="A2686" s="5">
        <v>2005</v>
      </c>
      <c r="B2686" s="5" t="s">
        <v>15</v>
      </c>
      <c r="C2686" s="5" t="s">
        <v>35</v>
      </c>
      <c r="D2686" s="3">
        <v>159734</v>
      </c>
    </row>
    <row r="2687" spans="1:4" x14ac:dyDescent="0.25">
      <c r="A2687" s="5">
        <v>2005</v>
      </c>
      <c r="B2687" s="5" t="s">
        <v>4</v>
      </c>
      <c r="C2687" s="5" t="s">
        <v>35</v>
      </c>
      <c r="D2687" s="3">
        <v>162834</v>
      </c>
    </row>
    <row r="2688" spans="1:4" x14ac:dyDescent="0.25">
      <c r="A2688" s="5">
        <v>2005</v>
      </c>
      <c r="B2688" s="5" t="s">
        <v>5</v>
      </c>
      <c r="C2688" s="5" t="s">
        <v>35</v>
      </c>
      <c r="D2688" s="3">
        <v>146013</v>
      </c>
    </row>
    <row r="2689" spans="1:4" x14ac:dyDescent="0.25">
      <c r="A2689" s="5">
        <v>2005</v>
      </c>
      <c r="B2689" s="5" t="s">
        <v>6</v>
      </c>
      <c r="C2689" s="5" t="s">
        <v>35</v>
      </c>
      <c r="D2689" s="3">
        <v>161738</v>
      </c>
    </row>
    <row r="2690" spans="1:4" x14ac:dyDescent="0.25">
      <c r="A2690" s="5">
        <v>2005</v>
      </c>
      <c r="B2690" s="5" t="s">
        <v>7</v>
      </c>
      <c r="C2690" s="5" t="s">
        <v>35</v>
      </c>
      <c r="D2690" s="3">
        <v>160764</v>
      </c>
    </row>
    <row r="2691" spans="1:4" x14ac:dyDescent="0.25">
      <c r="A2691" s="5">
        <v>2005</v>
      </c>
      <c r="B2691" s="5" t="s">
        <v>8</v>
      </c>
      <c r="C2691" s="5" t="s">
        <v>35</v>
      </c>
      <c r="D2691" s="3">
        <v>171910</v>
      </c>
    </row>
    <row r="2692" spans="1:4" x14ac:dyDescent="0.25">
      <c r="A2692" s="5">
        <v>2005</v>
      </c>
      <c r="B2692" s="5" t="s">
        <v>9</v>
      </c>
      <c r="C2692" s="5" t="s">
        <v>35</v>
      </c>
      <c r="D2692" s="3">
        <v>169327</v>
      </c>
    </row>
    <row r="2693" spans="1:4" x14ac:dyDescent="0.25">
      <c r="A2693" s="5">
        <v>2005</v>
      </c>
      <c r="B2693" s="5" t="s">
        <v>10</v>
      </c>
      <c r="C2693" s="5" t="s">
        <v>35</v>
      </c>
      <c r="D2693" s="3">
        <v>173002</v>
      </c>
    </row>
    <row r="2694" spans="1:4" x14ac:dyDescent="0.25">
      <c r="A2694" s="5">
        <v>2005</v>
      </c>
      <c r="B2694" s="5" t="s">
        <v>11</v>
      </c>
      <c r="C2694" s="5" t="s">
        <v>35</v>
      </c>
      <c r="D2694" s="3">
        <v>170079</v>
      </c>
    </row>
    <row r="2695" spans="1:4" x14ac:dyDescent="0.25">
      <c r="A2695" s="5">
        <v>2006</v>
      </c>
      <c r="B2695" s="5" t="s">
        <v>12</v>
      </c>
      <c r="C2695" s="5" t="s">
        <v>35</v>
      </c>
      <c r="D2695" s="3">
        <v>145999</v>
      </c>
    </row>
    <row r="2696" spans="1:4" x14ac:dyDescent="0.25">
      <c r="A2696" s="5">
        <v>2006</v>
      </c>
      <c r="B2696" s="5" t="s">
        <v>13</v>
      </c>
      <c r="C2696" s="5" t="s">
        <v>35</v>
      </c>
      <c r="D2696" s="3">
        <v>148075</v>
      </c>
    </row>
    <row r="2697" spans="1:4" x14ac:dyDescent="0.25">
      <c r="A2697" s="5">
        <v>2006</v>
      </c>
      <c r="B2697" s="5" t="s">
        <v>14</v>
      </c>
      <c r="C2697" s="5" t="s">
        <v>35</v>
      </c>
      <c r="D2697" s="3">
        <v>179543</v>
      </c>
    </row>
    <row r="2698" spans="1:4" x14ac:dyDescent="0.25">
      <c r="A2698" s="5">
        <v>2006</v>
      </c>
      <c r="B2698" s="5" t="s">
        <v>15</v>
      </c>
      <c r="C2698" s="5" t="s">
        <v>35</v>
      </c>
      <c r="D2698" s="3">
        <v>178706</v>
      </c>
    </row>
    <row r="2699" spans="1:4" x14ac:dyDescent="0.25">
      <c r="A2699" s="5">
        <v>2006</v>
      </c>
      <c r="B2699" s="5" t="s">
        <v>4</v>
      </c>
      <c r="C2699" s="5" t="s">
        <v>35</v>
      </c>
      <c r="D2699" s="3">
        <v>178518</v>
      </c>
    </row>
    <row r="2700" spans="1:4" x14ac:dyDescent="0.25">
      <c r="A2700" s="5">
        <v>2006</v>
      </c>
      <c r="B2700" s="5" t="s">
        <v>5</v>
      </c>
      <c r="C2700" s="5" t="s">
        <v>35</v>
      </c>
      <c r="D2700" s="3">
        <v>171591</v>
      </c>
    </row>
    <row r="2701" spans="1:4" x14ac:dyDescent="0.25">
      <c r="A2701" s="5">
        <v>2006</v>
      </c>
      <c r="B2701" s="5" t="s">
        <v>6</v>
      </c>
      <c r="C2701" s="5" t="s">
        <v>35</v>
      </c>
      <c r="D2701" s="3">
        <v>178072</v>
      </c>
    </row>
    <row r="2702" spans="1:4" x14ac:dyDescent="0.25">
      <c r="A2702" s="5">
        <v>2006</v>
      </c>
      <c r="B2702" s="5" t="s">
        <v>7</v>
      </c>
      <c r="C2702" s="5" t="s">
        <v>35</v>
      </c>
      <c r="D2702" s="3">
        <v>183119</v>
      </c>
    </row>
    <row r="2703" spans="1:4" x14ac:dyDescent="0.25">
      <c r="A2703" s="5">
        <v>2006</v>
      </c>
      <c r="B2703" s="5" t="s">
        <v>8</v>
      </c>
      <c r="C2703" s="5" t="s">
        <v>35</v>
      </c>
      <c r="D2703" s="3">
        <v>182278</v>
      </c>
    </row>
    <row r="2704" spans="1:4" x14ac:dyDescent="0.25">
      <c r="A2704" s="5">
        <v>2006</v>
      </c>
      <c r="B2704" s="5" t="s">
        <v>9</v>
      </c>
      <c r="C2704" s="5" t="s">
        <v>35</v>
      </c>
      <c r="D2704" s="3">
        <v>181820</v>
      </c>
    </row>
    <row r="2705" spans="1:4" x14ac:dyDescent="0.25">
      <c r="A2705" s="5">
        <v>2006</v>
      </c>
      <c r="B2705" s="5" t="s">
        <v>10</v>
      </c>
      <c r="C2705" s="5" t="s">
        <v>35</v>
      </c>
      <c r="D2705" s="3">
        <v>188877</v>
      </c>
    </row>
    <row r="2706" spans="1:4" x14ac:dyDescent="0.25">
      <c r="A2706" s="5">
        <v>2006</v>
      </c>
      <c r="B2706" s="5" t="s">
        <v>11</v>
      </c>
      <c r="C2706" s="5" t="s">
        <v>35</v>
      </c>
      <c r="D2706" s="3">
        <v>180878</v>
      </c>
    </row>
    <row r="2707" spans="1:4" x14ac:dyDescent="0.25">
      <c r="A2707" s="5">
        <v>2007</v>
      </c>
      <c r="B2707" s="5" t="s">
        <v>12</v>
      </c>
      <c r="C2707" s="5" t="s">
        <v>35</v>
      </c>
      <c r="D2707" s="3">
        <v>159349</v>
      </c>
    </row>
    <row r="2708" spans="1:4" x14ac:dyDescent="0.25">
      <c r="A2708" s="5">
        <v>2007</v>
      </c>
      <c r="B2708" s="5" t="s">
        <v>13</v>
      </c>
      <c r="C2708" s="5" t="s">
        <v>35</v>
      </c>
      <c r="D2708" s="3">
        <v>156195</v>
      </c>
    </row>
    <row r="2709" spans="1:4" x14ac:dyDescent="0.25">
      <c r="A2709" s="5">
        <v>2007</v>
      </c>
      <c r="B2709" s="5" t="s">
        <v>14</v>
      </c>
      <c r="C2709" s="5" t="s">
        <v>35</v>
      </c>
      <c r="D2709" s="3">
        <v>188532</v>
      </c>
    </row>
    <row r="2710" spans="1:4" x14ac:dyDescent="0.25">
      <c r="A2710" s="5">
        <v>2007</v>
      </c>
      <c r="B2710" s="5" t="s">
        <v>15</v>
      </c>
      <c r="C2710" s="5" t="s">
        <v>35</v>
      </c>
      <c r="D2710" s="3">
        <v>172626</v>
      </c>
    </row>
    <row r="2711" spans="1:4" x14ac:dyDescent="0.25">
      <c r="A2711" s="5">
        <v>2007</v>
      </c>
      <c r="B2711" s="5" t="s">
        <v>4</v>
      </c>
      <c r="C2711" s="5" t="s">
        <v>35</v>
      </c>
      <c r="D2711" s="3">
        <v>183764</v>
      </c>
    </row>
    <row r="2712" spans="1:4" x14ac:dyDescent="0.25">
      <c r="A2712" s="5">
        <v>2007</v>
      </c>
      <c r="B2712" s="5" t="s">
        <v>5</v>
      </c>
      <c r="C2712" s="5" t="s">
        <v>35</v>
      </c>
      <c r="D2712" s="3">
        <v>181385</v>
      </c>
    </row>
    <row r="2713" spans="1:4" x14ac:dyDescent="0.25">
      <c r="A2713" s="5">
        <v>2007</v>
      </c>
      <c r="B2713" s="5" t="s">
        <v>6</v>
      </c>
      <c r="C2713" s="5" t="s">
        <v>35</v>
      </c>
      <c r="D2713" s="3">
        <v>186849</v>
      </c>
    </row>
    <row r="2714" spans="1:4" x14ac:dyDescent="0.25">
      <c r="A2714" s="5">
        <v>2007</v>
      </c>
      <c r="B2714" s="5" t="s">
        <v>7</v>
      </c>
      <c r="C2714" s="5" t="s">
        <v>35</v>
      </c>
      <c r="D2714" s="3">
        <v>192131</v>
      </c>
    </row>
    <row r="2715" spans="1:4" x14ac:dyDescent="0.25">
      <c r="A2715" s="5">
        <v>2007</v>
      </c>
      <c r="B2715" s="5" t="s">
        <v>8</v>
      </c>
      <c r="C2715" s="5" t="s">
        <v>35</v>
      </c>
      <c r="D2715" s="3">
        <v>188793</v>
      </c>
    </row>
    <row r="2716" spans="1:4" x14ac:dyDescent="0.25">
      <c r="A2716" s="5">
        <v>2007</v>
      </c>
      <c r="B2716" s="5" t="s">
        <v>9</v>
      </c>
      <c r="C2716" s="5" t="s">
        <v>35</v>
      </c>
      <c r="D2716" s="3">
        <v>194580</v>
      </c>
    </row>
    <row r="2717" spans="1:4" x14ac:dyDescent="0.25">
      <c r="A2717" s="5">
        <v>2007</v>
      </c>
      <c r="B2717" s="5" t="s">
        <v>10</v>
      </c>
      <c r="C2717" s="5" t="s">
        <v>35</v>
      </c>
      <c r="D2717" s="3">
        <v>196935</v>
      </c>
    </row>
    <row r="2718" spans="1:4" x14ac:dyDescent="0.25">
      <c r="A2718" s="5">
        <v>2007</v>
      </c>
      <c r="B2718" s="5" t="s">
        <v>11</v>
      </c>
      <c r="C2718" s="5" t="s">
        <v>35</v>
      </c>
      <c r="D2718" s="3">
        <v>186894</v>
      </c>
    </row>
    <row r="2719" spans="1:4" x14ac:dyDescent="0.25">
      <c r="A2719" s="5">
        <v>2008</v>
      </c>
      <c r="B2719" s="5" t="s">
        <v>12</v>
      </c>
      <c r="C2719" s="5" t="s">
        <v>35</v>
      </c>
      <c r="D2719" s="3">
        <v>168160</v>
      </c>
    </row>
    <row r="2720" spans="1:4" x14ac:dyDescent="0.25">
      <c r="A2720" s="5">
        <v>2008</v>
      </c>
      <c r="B2720" s="5" t="s">
        <v>13</v>
      </c>
      <c r="C2720" s="5" t="s">
        <v>35</v>
      </c>
      <c r="D2720" s="3">
        <v>171493</v>
      </c>
    </row>
    <row r="2721" spans="1:4" x14ac:dyDescent="0.25">
      <c r="A2721" s="5">
        <v>2008</v>
      </c>
      <c r="B2721" s="5" t="s">
        <v>14</v>
      </c>
      <c r="C2721" s="5" t="s">
        <v>35</v>
      </c>
      <c r="D2721" s="3">
        <v>182381</v>
      </c>
    </row>
    <row r="2722" spans="1:4" x14ac:dyDescent="0.25">
      <c r="A2722" s="5">
        <v>2008</v>
      </c>
      <c r="B2722" s="5" t="s">
        <v>15</v>
      </c>
      <c r="C2722" s="5" t="s">
        <v>35</v>
      </c>
      <c r="D2722" s="3">
        <v>198143</v>
      </c>
    </row>
    <row r="2723" spans="1:4" x14ac:dyDescent="0.25">
      <c r="A2723" s="5">
        <v>2008</v>
      </c>
      <c r="B2723" s="5" t="s">
        <v>4</v>
      </c>
      <c r="C2723" s="5" t="s">
        <v>35</v>
      </c>
      <c r="D2723" s="3">
        <v>204707</v>
      </c>
    </row>
    <row r="2724" spans="1:4" x14ac:dyDescent="0.25">
      <c r="A2724" s="5">
        <v>2008</v>
      </c>
      <c r="B2724" s="5" t="s">
        <v>5</v>
      </c>
      <c r="C2724" s="5" t="s">
        <v>35</v>
      </c>
      <c r="D2724" s="3">
        <v>182535</v>
      </c>
    </row>
    <row r="2725" spans="1:4" x14ac:dyDescent="0.25">
      <c r="A2725" s="5">
        <v>2008</v>
      </c>
      <c r="B2725" s="5" t="s">
        <v>6</v>
      </c>
      <c r="C2725" s="5" t="s">
        <v>35</v>
      </c>
      <c r="D2725" s="3">
        <v>195158</v>
      </c>
    </row>
    <row r="2726" spans="1:4" x14ac:dyDescent="0.25">
      <c r="A2726" s="5">
        <v>2008</v>
      </c>
      <c r="B2726" s="5" t="s">
        <v>7</v>
      </c>
      <c r="C2726" s="5" t="s">
        <v>35</v>
      </c>
      <c r="D2726" s="3">
        <v>189401</v>
      </c>
    </row>
    <row r="2727" spans="1:4" x14ac:dyDescent="0.25">
      <c r="A2727" s="5">
        <v>2008</v>
      </c>
      <c r="B2727" s="5" t="s">
        <v>8</v>
      </c>
      <c r="C2727" s="5" t="s">
        <v>35</v>
      </c>
      <c r="D2727" s="3">
        <v>187683</v>
      </c>
    </row>
    <row r="2728" spans="1:4" x14ac:dyDescent="0.25">
      <c r="A2728" s="5">
        <v>2008</v>
      </c>
      <c r="B2728" s="5" t="s">
        <v>9</v>
      </c>
      <c r="C2728" s="5" t="s">
        <v>35</v>
      </c>
      <c r="D2728" s="3">
        <v>186940</v>
      </c>
    </row>
    <row r="2729" spans="1:4" x14ac:dyDescent="0.25">
      <c r="A2729" s="5">
        <v>2008</v>
      </c>
      <c r="B2729" s="5" t="s">
        <v>10</v>
      </c>
      <c r="C2729" s="5" t="s">
        <v>35</v>
      </c>
      <c r="D2729" s="3">
        <v>188829</v>
      </c>
    </row>
    <row r="2730" spans="1:4" x14ac:dyDescent="0.25">
      <c r="A2730" s="5">
        <v>2008</v>
      </c>
      <c r="B2730" s="5" t="s">
        <v>11</v>
      </c>
      <c r="C2730" s="5" t="s">
        <v>35</v>
      </c>
      <c r="D2730" s="3">
        <v>181944</v>
      </c>
    </row>
    <row r="2731" spans="1:4" x14ac:dyDescent="0.25">
      <c r="A2731" s="5">
        <v>2009</v>
      </c>
      <c r="B2731" s="5" t="s">
        <v>12</v>
      </c>
      <c r="C2731" s="5" t="s">
        <v>35</v>
      </c>
      <c r="D2731" s="3">
        <v>169472</v>
      </c>
    </row>
    <row r="2732" spans="1:4" x14ac:dyDescent="0.25">
      <c r="A2732" s="5">
        <v>2009</v>
      </c>
      <c r="B2732" s="5" t="s">
        <v>13</v>
      </c>
      <c r="C2732" s="5" t="s">
        <v>35</v>
      </c>
      <c r="D2732" s="3">
        <v>163115</v>
      </c>
    </row>
    <row r="2733" spans="1:4" x14ac:dyDescent="0.25">
      <c r="A2733" s="5">
        <v>2009</v>
      </c>
      <c r="B2733" s="5" t="s">
        <v>14</v>
      </c>
      <c r="C2733" s="5" t="s">
        <v>35</v>
      </c>
      <c r="D2733" s="3">
        <v>185995</v>
      </c>
    </row>
    <row r="2734" spans="1:4" x14ac:dyDescent="0.25">
      <c r="A2734" s="5">
        <v>2009</v>
      </c>
      <c r="B2734" s="5" t="s">
        <v>15</v>
      </c>
      <c r="C2734" s="5" t="s">
        <v>35</v>
      </c>
      <c r="D2734" s="3">
        <v>195938</v>
      </c>
    </row>
    <row r="2735" spans="1:4" x14ac:dyDescent="0.25">
      <c r="A2735" s="5">
        <v>2009</v>
      </c>
      <c r="B2735" s="5" t="s">
        <v>4</v>
      </c>
      <c r="C2735" s="5" t="s">
        <v>35</v>
      </c>
      <c r="D2735" s="3">
        <v>197568</v>
      </c>
    </row>
    <row r="2736" spans="1:4" x14ac:dyDescent="0.25">
      <c r="A2736" s="5">
        <v>2009</v>
      </c>
      <c r="B2736" s="5" t="s">
        <v>5</v>
      </c>
      <c r="C2736" s="5" t="s">
        <v>35</v>
      </c>
      <c r="D2736" s="3">
        <v>184795</v>
      </c>
    </row>
    <row r="2737" spans="1:4" x14ac:dyDescent="0.25">
      <c r="A2737" s="5">
        <v>2009</v>
      </c>
      <c r="B2737" s="5" t="s">
        <v>6</v>
      </c>
      <c r="C2737" s="5" t="s">
        <v>35</v>
      </c>
      <c r="D2737" s="3">
        <v>170492</v>
      </c>
    </row>
    <row r="2738" spans="1:4" x14ac:dyDescent="0.25">
      <c r="A2738" s="5">
        <v>2009</v>
      </c>
      <c r="B2738" s="5" t="s">
        <v>7</v>
      </c>
      <c r="C2738" s="5" t="s">
        <v>35</v>
      </c>
      <c r="D2738" s="3">
        <v>188077</v>
      </c>
    </row>
    <row r="2739" spans="1:4" x14ac:dyDescent="0.25">
      <c r="A2739" s="5">
        <v>2009</v>
      </c>
      <c r="B2739" s="5" t="s">
        <v>8</v>
      </c>
      <c r="C2739" s="5" t="s">
        <v>35</v>
      </c>
      <c r="D2739" s="3">
        <v>191741</v>
      </c>
    </row>
    <row r="2740" spans="1:4" x14ac:dyDescent="0.25">
      <c r="A2740" s="5">
        <v>2009</v>
      </c>
      <c r="B2740" s="5" t="s">
        <v>9</v>
      </c>
      <c r="C2740" s="5" t="s">
        <v>35</v>
      </c>
      <c r="D2740" s="3">
        <v>196529</v>
      </c>
    </row>
    <row r="2741" spans="1:4" x14ac:dyDescent="0.25">
      <c r="A2741" s="5">
        <v>2009</v>
      </c>
      <c r="B2741" s="5" t="s">
        <v>10</v>
      </c>
      <c r="C2741" s="5" t="s">
        <v>35</v>
      </c>
      <c r="D2741" s="3">
        <v>180563</v>
      </c>
    </row>
    <row r="2742" spans="1:4" x14ac:dyDescent="0.25">
      <c r="A2742" s="5">
        <v>2009</v>
      </c>
      <c r="B2742" s="5" t="s">
        <v>11</v>
      </c>
      <c r="C2742" s="5" t="s">
        <v>35</v>
      </c>
      <c r="D2742" s="3">
        <v>182305</v>
      </c>
    </row>
    <row r="2743" spans="1:4" x14ac:dyDescent="0.25">
      <c r="A2743" s="5">
        <v>2010</v>
      </c>
      <c r="B2743" s="5" t="s">
        <v>12</v>
      </c>
      <c r="C2743" s="5" t="s">
        <v>35</v>
      </c>
      <c r="D2743" s="3">
        <v>154284</v>
      </c>
    </row>
    <row r="2744" spans="1:4" x14ac:dyDescent="0.25">
      <c r="A2744" s="5">
        <v>2010</v>
      </c>
      <c r="B2744" s="5" t="s">
        <v>13</v>
      </c>
      <c r="C2744" s="5" t="s">
        <v>35</v>
      </c>
      <c r="D2744" s="3">
        <v>153787</v>
      </c>
    </row>
    <row r="2745" spans="1:4" x14ac:dyDescent="0.25">
      <c r="A2745" s="5">
        <v>2010</v>
      </c>
      <c r="B2745" s="5" t="s">
        <v>14</v>
      </c>
      <c r="C2745" s="5" t="s">
        <v>35</v>
      </c>
      <c r="D2745" s="3">
        <v>187812</v>
      </c>
    </row>
    <row r="2746" spans="1:4" x14ac:dyDescent="0.25">
      <c r="A2746" s="5">
        <v>2010</v>
      </c>
      <c r="B2746" s="5" t="s">
        <v>15</v>
      </c>
      <c r="C2746" s="5" t="s">
        <v>35</v>
      </c>
      <c r="D2746" s="3">
        <v>185493</v>
      </c>
    </row>
    <row r="2747" spans="1:4" x14ac:dyDescent="0.25">
      <c r="A2747" s="5">
        <v>2010</v>
      </c>
      <c r="B2747" s="5" t="s">
        <v>4</v>
      </c>
      <c r="C2747" s="5" t="s">
        <v>35</v>
      </c>
      <c r="D2747" s="3">
        <v>179292</v>
      </c>
    </row>
    <row r="2748" spans="1:4" x14ac:dyDescent="0.25">
      <c r="A2748" s="5">
        <v>2010</v>
      </c>
      <c r="B2748" s="5" t="s">
        <v>5</v>
      </c>
      <c r="C2748" s="5" t="s">
        <v>35</v>
      </c>
      <c r="D2748" s="3">
        <v>184427</v>
      </c>
    </row>
    <row r="2749" spans="1:4" x14ac:dyDescent="0.25">
      <c r="A2749" s="5">
        <v>2010</v>
      </c>
      <c r="B2749" s="5" t="s">
        <v>6</v>
      </c>
      <c r="C2749" s="5" t="s">
        <v>35</v>
      </c>
      <c r="D2749" s="3">
        <v>177844</v>
      </c>
    </row>
    <row r="2750" spans="1:4" x14ac:dyDescent="0.25">
      <c r="A2750" s="5">
        <v>2010</v>
      </c>
      <c r="B2750" s="5" t="s">
        <v>7</v>
      </c>
      <c r="C2750" s="5" t="s">
        <v>35</v>
      </c>
      <c r="D2750" s="3">
        <v>180383</v>
      </c>
    </row>
    <row r="2751" spans="1:4" x14ac:dyDescent="0.25">
      <c r="A2751" s="5">
        <v>2010</v>
      </c>
      <c r="B2751" s="5" t="s">
        <v>8</v>
      </c>
      <c r="C2751" s="5" t="s">
        <v>35</v>
      </c>
      <c r="D2751" s="3">
        <v>183980</v>
      </c>
    </row>
    <row r="2752" spans="1:4" x14ac:dyDescent="0.25">
      <c r="A2752" s="5">
        <v>2010</v>
      </c>
      <c r="B2752" s="5" t="s">
        <v>9</v>
      </c>
      <c r="C2752" s="5" t="s">
        <v>35</v>
      </c>
      <c r="D2752" s="3">
        <v>173828</v>
      </c>
    </row>
    <row r="2753" spans="1:4" x14ac:dyDescent="0.25">
      <c r="A2753" s="5">
        <v>2010</v>
      </c>
      <c r="B2753" s="5" t="s">
        <v>10</v>
      </c>
      <c r="C2753" s="5" t="s">
        <v>35</v>
      </c>
      <c r="D2753" s="3">
        <v>170859</v>
      </c>
    </row>
    <row r="2754" spans="1:4" x14ac:dyDescent="0.25">
      <c r="A2754" s="5">
        <v>2010</v>
      </c>
      <c r="B2754" s="5" t="s">
        <v>11</v>
      </c>
      <c r="C2754" s="5" t="s">
        <v>35</v>
      </c>
      <c r="D2754" s="3">
        <v>161027</v>
      </c>
    </row>
    <row r="2755" spans="1:4" x14ac:dyDescent="0.25">
      <c r="A2755" s="5">
        <v>2011</v>
      </c>
      <c r="B2755" s="5" t="s">
        <v>12</v>
      </c>
      <c r="C2755" s="5" t="s">
        <v>35</v>
      </c>
      <c r="D2755" s="3">
        <v>129351</v>
      </c>
    </row>
    <row r="2756" spans="1:4" x14ac:dyDescent="0.25">
      <c r="A2756" s="5">
        <v>2011</v>
      </c>
      <c r="B2756" s="5" t="s">
        <v>13</v>
      </c>
      <c r="C2756" s="5" t="s">
        <v>35</v>
      </c>
      <c r="D2756" s="3">
        <v>125224</v>
      </c>
    </row>
    <row r="2757" spans="1:4" x14ac:dyDescent="0.25">
      <c r="A2757" s="5">
        <v>2011</v>
      </c>
      <c r="B2757" s="5" t="s">
        <v>14</v>
      </c>
      <c r="C2757" s="5" t="s">
        <v>35</v>
      </c>
      <c r="D2757" s="3">
        <v>130168</v>
      </c>
    </row>
    <row r="2758" spans="1:4" x14ac:dyDescent="0.25">
      <c r="A2758" s="5">
        <v>2011</v>
      </c>
      <c r="B2758" s="5" t="s">
        <v>15</v>
      </c>
      <c r="C2758" s="5" t="s">
        <v>35</v>
      </c>
      <c r="D2758" s="3">
        <v>129019</v>
      </c>
    </row>
    <row r="2759" spans="1:4" x14ac:dyDescent="0.25">
      <c r="A2759" s="5">
        <v>2011</v>
      </c>
      <c r="B2759" s="5" t="s">
        <v>4</v>
      </c>
      <c r="C2759" s="5" t="s">
        <v>35</v>
      </c>
      <c r="D2759" s="3">
        <v>134476</v>
      </c>
    </row>
    <row r="2760" spans="1:4" x14ac:dyDescent="0.25">
      <c r="A2760" s="5">
        <v>2011</v>
      </c>
      <c r="B2760" s="5" t="s">
        <v>5</v>
      </c>
      <c r="C2760" s="5" t="s">
        <v>35</v>
      </c>
      <c r="D2760" s="3">
        <v>136318</v>
      </c>
    </row>
    <row r="2761" spans="1:4" x14ac:dyDescent="0.25">
      <c r="A2761" s="5">
        <v>2011</v>
      </c>
      <c r="B2761" s="5" t="s">
        <v>6</v>
      </c>
      <c r="C2761" s="5" t="s">
        <v>35</v>
      </c>
      <c r="D2761" s="3">
        <v>133260</v>
      </c>
    </row>
    <row r="2762" spans="1:4" x14ac:dyDescent="0.25">
      <c r="A2762" s="5">
        <v>2011</v>
      </c>
      <c r="B2762" s="5" t="s">
        <v>7</v>
      </c>
      <c r="C2762" s="5" t="s">
        <v>35</v>
      </c>
      <c r="D2762" s="3">
        <v>151001</v>
      </c>
    </row>
    <row r="2763" spans="1:4" x14ac:dyDescent="0.25">
      <c r="A2763" s="5">
        <v>2011</v>
      </c>
      <c r="B2763" s="5" t="s">
        <v>8</v>
      </c>
      <c r="C2763" s="5" t="s">
        <v>35</v>
      </c>
      <c r="D2763" s="3">
        <v>150720</v>
      </c>
    </row>
    <row r="2764" spans="1:4" x14ac:dyDescent="0.25">
      <c r="A2764" s="5">
        <v>2011</v>
      </c>
      <c r="B2764" s="5" t="s">
        <v>9</v>
      </c>
      <c r="C2764" s="5" t="s">
        <v>35</v>
      </c>
      <c r="D2764" s="3">
        <v>133647</v>
      </c>
    </row>
    <row r="2765" spans="1:4" x14ac:dyDescent="0.25">
      <c r="A2765" s="5">
        <v>2011</v>
      </c>
      <c r="B2765" s="5" t="s">
        <v>10</v>
      </c>
      <c r="C2765" s="5" t="s">
        <v>35</v>
      </c>
      <c r="D2765" s="3">
        <v>130841</v>
      </c>
    </row>
    <row r="2766" spans="1:4" x14ac:dyDescent="0.25">
      <c r="A2766" s="5">
        <v>2011</v>
      </c>
      <c r="B2766" s="5" t="s">
        <v>11</v>
      </c>
      <c r="C2766" s="5" t="s">
        <v>35</v>
      </c>
      <c r="D2766" s="3">
        <v>119298</v>
      </c>
    </row>
    <row r="2767" spans="1:4" x14ac:dyDescent="0.25">
      <c r="A2767" s="5">
        <v>2012</v>
      </c>
      <c r="B2767" s="5" t="s">
        <v>12</v>
      </c>
      <c r="C2767" s="5" t="s">
        <v>35</v>
      </c>
      <c r="D2767" s="3">
        <v>104617</v>
      </c>
    </row>
    <row r="2768" spans="1:4" x14ac:dyDescent="0.25">
      <c r="A2768" s="5">
        <v>2012</v>
      </c>
      <c r="B2768" s="5" t="s">
        <v>13</v>
      </c>
      <c r="C2768" s="5" t="s">
        <v>35</v>
      </c>
      <c r="D2768" s="3">
        <v>101277</v>
      </c>
    </row>
    <row r="2769" spans="1:4" x14ac:dyDescent="0.25">
      <c r="A2769" s="5">
        <v>2012</v>
      </c>
      <c r="B2769" s="5" t="s">
        <v>14</v>
      </c>
      <c r="C2769" s="5" t="s">
        <v>35</v>
      </c>
      <c r="D2769" s="3">
        <v>131836</v>
      </c>
    </row>
    <row r="2770" spans="1:4" x14ac:dyDescent="0.25">
      <c r="A2770" s="5">
        <v>2012</v>
      </c>
      <c r="B2770" s="5" t="s">
        <v>15</v>
      </c>
      <c r="C2770" s="5" t="s">
        <v>35</v>
      </c>
      <c r="D2770" s="3">
        <v>119606</v>
      </c>
    </row>
    <row r="2771" spans="1:4" x14ac:dyDescent="0.25">
      <c r="A2771" s="5">
        <v>2012</v>
      </c>
      <c r="B2771" s="5" t="s">
        <v>4</v>
      </c>
      <c r="C2771" s="5" t="s">
        <v>35</v>
      </c>
      <c r="D2771" s="3">
        <v>132402</v>
      </c>
    </row>
    <row r="2772" spans="1:4" x14ac:dyDescent="0.25">
      <c r="A2772" s="5">
        <v>2012</v>
      </c>
      <c r="B2772" s="5" t="s">
        <v>5</v>
      </c>
      <c r="C2772" s="5" t="s">
        <v>35</v>
      </c>
      <c r="D2772" s="3">
        <v>130612</v>
      </c>
    </row>
    <row r="2773" spans="1:4" x14ac:dyDescent="0.25">
      <c r="A2773" s="5">
        <v>2012</v>
      </c>
      <c r="B2773" s="5" t="s">
        <v>6</v>
      </c>
      <c r="C2773" s="5" t="s">
        <v>35</v>
      </c>
      <c r="D2773" s="3">
        <v>127921</v>
      </c>
    </row>
    <row r="2774" spans="1:4" x14ac:dyDescent="0.25">
      <c r="A2774" s="5">
        <v>2012</v>
      </c>
      <c r="B2774" s="5" t="s">
        <v>7</v>
      </c>
      <c r="C2774" s="5" t="s">
        <v>35</v>
      </c>
      <c r="D2774" s="3">
        <v>123434</v>
      </c>
    </row>
    <row r="2775" spans="1:4" x14ac:dyDescent="0.25">
      <c r="A2775" s="5">
        <v>2012</v>
      </c>
      <c r="B2775" s="5" t="s">
        <v>8</v>
      </c>
      <c r="C2775" s="5" t="s">
        <v>35</v>
      </c>
      <c r="D2775" s="3">
        <v>123257</v>
      </c>
    </row>
    <row r="2776" spans="1:4" x14ac:dyDescent="0.25">
      <c r="A2776" s="5">
        <v>2012</v>
      </c>
      <c r="B2776" s="5" t="s">
        <v>9</v>
      </c>
      <c r="C2776" s="5" t="s">
        <v>35</v>
      </c>
      <c r="D2776" s="3">
        <v>128087</v>
      </c>
    </row>
    <row r="2777" spans="1:4" x14ac:dyDescent="0.25">
      <c r="A2777" s="5">
        <v>2012</v>
      </c>
      <c r="B2777" s="5" t="s">
        <v>10</v>
      </c>
      <c r="C2777" s="5" t="s">
        <v>35</v>
      </c>
      <c r="D2777" s="3">
        <v>128018</v>
      </c>
    </row>
    <row r="2778" spans="1:4" x14ac:dyDescent="0.25">
      <c r="A2778" s="5">
        <v>2012</v>
      </c>
      <c r="B2778" s="5" t="s">
        <v>11</v>
      </c>
      <c r="C2778" s="5" t="s">
        <v>35</v>
      </c>
      <c r="D2778" s="3">
        <v>116244</v>
      </c>
    </row>
    <row r="2779" spans="1:4" x14ac:dyDescent="0.25">
      <c r="A2779" s="5">
        <v>2013</v>
      </c>
      <c r="B2779" s="5" t="s">
        <v>12</v>
      </c>
      <c r="C2779" s="5" t="s">
        <v>35</v>
      </c>
      <c r="D2779" s="3">
        <v>114885</v>
      </c>
    </row>
    <row r="2780" spans="1:4" x14ac:dyDescent="0.25">
      <c r="A2780" s="5">
        <v>2013</v>
      </c>
      <c r="B2780" s="5" t="s">
        <v>13</v>
      </c>
      <c r="C2780" s="5" t="s">
        <v>35</v>
      </c>
      <c r="D2780" s="3">
        <v>101942</v>
      </c>
    </row>
    <row r="2781" spans="1:4" x14ac:dyDescent="0.25">
      <c r="A2781" s="5">
        <v>2013</v>
      </c>
      <c r="B2781" s="5" t="s">
        <v>14</v>
      </c>
      <c r="C2781" s="5" t="s">
        <v>35</v>
      </c>
      <c r="D2781" s="3">
        <v>137967</v>
      </c>
    </row>
    <row r="2782" spans="1:4" x14ac:dyDescent="0.25">
      <c r="A2782" s="5">
        <v>2013</v>
      </c>
      <c r="B2782" s="5" t="s">
        <v>15</v>
      </c>
      <c r="C2782" s="5" t="s">
        <v>35</v>
      </c>
      <c r="D2782" s="3">
        <v>138818</v>
      </c>
    </row>
    <row r="2783" spans="1:4" x14ac:dyDescent="0.25">
      <c r="A2783" s="5">
        <v>2013</v>
      </c>
      <c r="B2783" s="5" t="s">
        <v>4</v>
      </c>
      <c r="C2783" s="5" t="s">
        <v>35</v>
      </c>
      <c r="D2783" s="3">
        <v>150232</v>
      </c>
    </row>
    <row r="2784" spans="1:4" x14ac:dyDescent="0.25">
      <c r="A2784" s="5">
        <v>2013</v>
      </c>
      <c r="B2784" s="5" t="s">
        <v>5</v>
      </c>
      <c r="C2784" s="5" t="s">
        <v>35</v>
      </c>
      <c r="D2784" s="3">
        <v>180597</v>
      </c>
    </row>
    <row r="2785" spans="1:4" x14ac:dyDescent="0.25">
      <c r="A2785" s="5">
        <v>2013</v>
      </c>
      <c r="B2785" s="5" t="s">
        <v>6</v>
      </c>
      <c r="C2785" s="5" t="s">
        <v>35</v>
      </c>
      <c r="D2785" s="3">
        <v>179648</v>
      </c>
    </row>
    <row r="2786" spans="1:4" x14ac:dyDescent="0.25">
      <c r="A2786" s="5">
        <v>2013</v>
      </c>
      <c r="B2786" s="5" t="s">
        <v>7</v>
      </c>
      <c r="C2786" s="5" t="s">
        <v>35</v>
      </c>
      <c r="D2786" s="3">
        <v>185403</v>
      </c>
    </row>
    <row r="2787" spans="1:4" x14ac:dyDescent="0.25">
      <c r="A2787" s="5">
        <v>2013</v>
      </c>
      <c r="B2787" s="5" t="s">
        <v>8</v>
      </c>
      <c r="C2787" s="5" t="s">
        <v>35</v>
      </c>
      <c r="D2787" s="3">
        <v>176574</v>
      </c>
    </row>
    <row r="2788" spans="1:4" x14ac:dyDescent="0.25">
      <c r="A2788" s="5">
        <v>2013</v>
      </c>
      <c r="B2788" s="5" t="s">
        <v>9</v>
      </c>
      <c r="C2788" s="5" t="s">
        <v>35</v>
      </c>
      <c r="D2788" s="3">
        <v>184119</v>
      </c>
    </row>
    <row r="2789" spans="1:4" x14ac:dyDescent="0.25">
      <c r="A2789" s="5">
        <v>2013</v>
      </c>
      <c r="B2789" s="5" t="s">
        <v>10</v>
      </c>
      <c r="C2789" s="5" t="s">
        <v>35</v>
      </c>
      <c r="D2789" s="3">
        <v>172339</v>
      </c>
    </row>
    <row r="2790" spans="1:4" x14ac:dyDescent="0.25">
      <c r="A2790" s="5">
        <v>2013</v>
      </c>
      <c r="B2790" s="5" t="s">
        <v>11</v>
      </c>
      <c r="C2790" s="5" t="s">
        <v>35</v>
      </c>
      <c r="D2790" s="3">
        <v>150706</v>
      </c>
    </row>
    <row r="2791" spans="1:4" x14ac:dyDescent="0.25">
      <c r="A2791" s="5">
        <v>2014</v>
      </c>
      <c r="B2791" s="5" t="s">
        <v>12</v>
      </c>
      <c r="C2791" s="5" t="s">
        <v>35</v>
      </c>
      <c r="D2791" s="3">
        <v>140923</v>
      </c>
    </row>
    <row r="2792" spans="1:4" x14ac:dyDescent="0.25">
      <c r="A2792" s="5">
        <v>2014</v>
      </c>
      <c r="B2792" s="5" t="s">
        <v>13</v>
      </c>
      <c r="C2792" s="5" t="s">
        <v>35</v>
      </c>
      <c r="D2792" s="3">
        <v>139804</v>
      </c>
    </row>
    <row r="2793" spans="1:4" x14ac:dyDescent="0.25">
      <c r="A2793" s="5">
        <v>2014</v>
      </c>
      <c r="B2793" s="5" t="s">
        <v>14</v>
      </c>
      <c r="C2793" s="5" t="s">
        <v>35</v>
      </c>
      <c r="D2793" s="3">
        <v>155856</v>
      </c>
    </row>
    <row r="2794" spans="1:4" x14ac:dyDescent="0.25">
      <c r="A2794" s="5">
        <v>2014</v>
      </c>
      <c r="B2794" s="5" t="s">
        <v>15</v>
      </c>
      <c r="C2794" s="5" t="s">
        <v>35</v>
      </c>
      <c r="D2794" s="3">
        <v>153086</v>
      </c>
    </row>
    <row r="2795" spans="1:4" x14ac:dyDescent="0.25">
      <c r="A2795" s="5">
        <v>2014</v>
      </c>
      <c r="B2795" s="5" t="s">
        <v>4</v>
      </c>
      <c r="C2795" s="5" t="s">
        <v>35</v>
      </c>
      <c r="D2795" s="3">
        <v>157251</v>
      </c>
    </row>
    <row r="2796" spans="1:4" x14ac:dyDescent="0.25">
      <c r="A2796" s="5">
        <v>2014</v>
      </c>
      <c r="B2796" s="5" t="s">
        <v>5</v>
      </c>
      <c r="C2796" s="5" t="s">
        <v>35</v>
      </c>
      <c r="D2796" s="3">
        <v>138069</v>
      </c>
    </row>
    <row r="2797" spans="1:4" x14ac:dyDescent="0.25">
      <c r="A2797" s="5">
        <v>2014</v>
      </c>
      <c r="B2797" s="5" t="s">
        <v>6</v>
      </c>
      <c r="C2797" s="5" t="s">
        <v>35</v>
      </c>
      <c r="D2797" s="3">
        <v>143207</v>
      </c>
    </row>
    <row r="2798" spans="1:4" x14ac:dyDescent="0.25">
      <c r="A2798" s="5">
        <v>2014</v>
      </c>
      <c r="B2798" s="5" t="s">
        <v>7</v>
      </c>
      <c r="C2798" s="5" t="s">
        <v>35</v>
      </c>
      <c r="D2798" s="3">
        <v>147905</v>
      </c>
    </row>
    <row r="2799" spans="1:4" x14ac:dyDescent="0.25">
      <c r="A2799" s="5">
        <v>2014</v>
      </c>
      <c r="B2799" s="5" t="s">
        <v>8</v>
      </c>
      <c r="C2799" s="5" t="s">
        <v>35</v>
      </c>
      <c r="D2799" s="3">
        <v>157894</v>
      </c>
    </row>
    <row r="2800" spans="1:4" x14ac:dyDescent="0.25">
      <c r="A2800" s="5">
        <v>2014</v>
      </c>
      <c r="B2800" s="5" t="s">
        <v>9</v>
      </c>
      <c r="C2800" s="5" t="s">
        <v>35</v>
      </c>
      <c r="D2800" s="3">
        <v>160139</v>
      </c>
    </row>
    <row r="2801" spans="1:4" x14ac:dyDescent="0.25">
      <c r="A2801" s="5">
        <v>2014</v>
      </c>
      <c r="B2801" s="5" t="s">
        <v>10</v>
      </c>
      <c r="C2801" s="5" t="s">
        <v>35</v>
      </c>
      <c r="D2801" s="3">
        <v>148163</v>
      </c>
    </row>
    <row r="2802" spans="1:4" x14ac:dyDescent="0.25">
      <c r="A2802" s="5">
        <v>2014</v>
      </c>
      <c r="B2802" s="5" t="s">
        <v>11</v>
      </c>
      <c r="C2802" s="5" t="s">
        <v>35</v>
      </c>
      <c r="D2802" s="3">
        <v>134550</v>
      </c>
    </row>
    <row r="2803" spans="1:4" x14ac:dyDescent="0.25">
      <c r="A2803" s="5">
        <v>2015</v>
      </c>
      <c r="B2803" s="5" t="s">
        <v>12</v>
      </c>
      <c r="C2803" s="5" t="s">
        <v>35</v>
      </c>
      <c r="D2803" s="3">
        <v>118098</v>
      </c>
    </row>
    <row r="2804" spans="1:4" x14ac:dyDescent="0.25">
      <c r="A2804" s="5">
        <v>2015</v>
      </c>
      <c r="B2804" s="5" t="s">
        <v>13</v>
      </c>
      <c r="C2804" s="5" t="s">
        <v>35</v>
      </c>
      <c r="D2804" s="3">
        <v>114361</v>
      </c>
    </row>
    <row r="2805" spans="1:4" x14ac:dyDescent="0.25">
      <c r="A2805" s="5">
        <v>2015</v>
      </c>
      <c r="B2805" s="5" t="s">
        <v>14</v>
      </c>
      <c r="C2805" s="5" t="s">
        <v>35</v>
      </c>
      <c r="D2805" s="3">
        <v>126566</v>
      </c>
    </row>
    <row r="2806" spans="1:4" x14ac:dyDescent="0.25">
      <c r="A2806" s="5">
        <v>2015</v>
      </c>
      <c r="B2806" s="5" t="s">
        <v>15</v>
      </c>
      <c r="C2806" s="5" t="s">
        <v>35</v>
      </c>
      <c r="D2806" s="3">
        <v>135383</v>
      </c>
    </row>
    <row r="2807" spans="1:4" x14ac:dyDescent="0.25">
      <c r="A2807" s="5">
        <v>2015</v>
      </c>
      <c r="B2807" s="5" t="s">
        <v>4</v>
      </c>
      <c r="C2807" s="5" t="s">
        <v>35</v>
      </c>
      <c r="D2807" s="3">
        <v>128422</v>
      </c>
    </row>
    <row r="2808" spans="1:4" x14ac:dyDescent="0.25">
      <c r="A2808" s="5">
        <v>2015</v>
      </c>
      <c r="B2808" s="5" t="s">
        <v>5</v>
      </c>
      <c r="C2808" s="5" t="s">
        <v>35</v>
      </c>
      <c r="D2808" s="3">
        <v>131347</v>
      </c>
    </row>
    <row r="2809" spans="1:4" x14ac:dyDescent="0.25">
      <c r="A2809" s="5">
        <v>2015</v>
      </c>
      <c r="B2809" s="5" t="s">
        <v>6</v>
      </c>
      <c r="C2809" s="5" t="s">
        <v>35</v>
      </c>
      <c r="D2809" s="3">
        <v>130174</v>
      </c>
    </row>
    <row r="2810" spans="1:4" x14ac:dyDescent="0.25">
      <c r="A2810" s="5">
        <v>2015</v>
      </c>
      <c r="B2810" s="5" t="s">
        <v>7</v>
      </c>
      <c r="C2810" s="5" t="s">
        <v>35</v>
      </c>
      <c r="D2810" s="3">
        <v>126989</v>
      </c>
    </row>
    <row r="2811" spans="1:4" x14ac:dyDescent="0.25">
      <c r="A2811" s="5">
        <v>2015</v>
      </c>
      <c r="B2811" s="5" t="s">
        <v>8</v>
      </c>
      <c r="C2811" s="5" t="s">
        <v>35</v>
      </c>
      <c r="D2811" s="3">
        <v>136782</v>
      </c>
    </row>
    <row r="2812" spans="1:4" x14ac:dyDescent="0.25">
      <c r="A2812" s="5">
        <v>2015</v>
      </c>
      <c r="B2812" s="5" t="s">
        <v>9</v>
      </c>
      <c r="C2812" s="5" t="s">
        <v>35</v>
      </c>
      <c r="D2812" s="3">
        <v>142287</v>
      </c>
    </row>
    <row r="2813" spans="1:4" x14ac:dyDescent="0.25">
      <c r="A2813" s="5">
        <v>2015</v>
      </c>
      <c r="B2813" s="5" t="s">
        <v>10</v>
      </c>
      <c r="C2813" s="5" t="s">
        <v>35</v>
      </c>
      <c r="D2813" s="3">
        <v>132332</v>
      </c>
    </row>
    <row r="2814" spans="1:4" x14ac:dyDescent="0.25">
      <c r="A2814" s="5">
        <v>2015</v>
      </c>
      <c r="B2814" s="5" t="s">
        <v>11</v>
      </c>
      <c r="C2814" s="5" t="s">
        <v>35</v>
      </c>
      <c r="D2814" s="3">
        <v>120026</v>
      </c>
    </row>
    <row r="2815" spans="1:4" x14ac:dyDescent="0.25">
      <c r="A2815" s="5">
        <v>2016</v>
      </c>
      <c r="B2815" s="5" t="s">
        <v>12</v>
      </c>
      <c r="C2815" s="5" t="s">
        <v>35</v>
      </c>
      <c r="D2815" s="3">
        <v>106338</v>
      </c>
    </row>
    <row r="2816" spans="1:4" x14ac:dyDescent="0.25">
      <c r="A2816" s="5">
        <v>2016</v>
      </c>
      <c r="B2816" s="5" t="s">
        <v>13</v>
      </c>
      <c r="C2816" s="5" t="s">
        <v>35</v>
      </c>
      <c r="D2816" s="3">
        <v>95697</v>
      </c>
    </row>
    <row r="2817" spans="1:4" x14ac:dyDescent="0.25">
      <c r="A2817" s="5">
        <v>2016</v>
      </c>
      <c r="B2817" s="5" t="s">
        <v>14</v>
      </c>
      <c r="C2817" s="5" t="s">
        <v>35</v>
      </c>
      <c r="D2817" s="3">
        <v>133928</v>
      </c>
    </row>
    <row r="2818" spans="1:4" x14ac:dyDescent="0.25">
      <c r="A2818" s="5">
        <v>2016</v>
      </c>
      <c r="B2818" s="5" t="s">
        <v>15</v>
      </c>
      <c r="C2818" s="5" t="s">
        <v>35</v>
      </c>
      <c r="D2818" s="3">
        <v>123194</v>
      </c>
    </row>
    <row r="2819" spans="1:4" x14ac:dyDescent="0.25">
      <c r="A2819" s="5">
        <v>2016</v>
      </c>
      <c r="B2819" s="5" t="s">
        <v>4</v>
      </c>
      <c r="C2819" s="5" t="s">
        <v>35</v>
      </c>
      <c r="D2819" s="3">
        <v>112882</v>
      </c>
    </row>
    <row r="2820" spans="1:4" x14ac:dyDescent="0.25">
      <c r="A2820" s="5">
        <v>2016</v>
      </c>
      <c r="B2820" s="5" t="s">
        <v>5</v>
      </c>
      <c r="C2820" s="5" t="s">
        <v>35</v>
      </c>
      <c r="D2820" s="3">
        <v>118579</v>
      </c>
    </row>
    <row r="2821" spans="1:4" x14ac:dyDescent="0.25">
      <c r="A2821" s="5">
        <v>2016</v>
      </c>
      <c r="B2821" s="5" t="s">
        <v>6</v>
      </c>
      <c r="C2821" s="5" t="s">
        <v>35</v>
      </c>
      <c r="D2821" s="3">
        <v>116358</v>
      </c>
    </row>
    <row r="2822" spans="1:4" x14ac:dyDescent="0.25">
      <c r="A2822" s="5">
        <v>2016</v>
      </c>
      <c r="B2822" s="5" t="s">
        <v>7</v>
      </c>
      <c r="C2822" s="5" t="s">
        <v>35</v>
      </c>
      <c r="D2822" s="3">
        <v>127509</v>
      </c>
    </row>
    <row r="2823" spans="1:4" x14ac:dyDescent="0.25">
      <c r="A2823" s="5">
        <v>2016</v>
      </c>
      <c r="B2823" s="5" t="s">
        <v>8</v>
      </c>
      <c r="C2823" s="5" t="s">
        <v>35</v>
      </c>
      <c r="D2823" s="3">
        <v>143256</v>
      </c>
    </row>
    <row r="2824" spans="1:4" x14ac:dyDescent="0.25">
      <c r="A2824" s="5">
        <v>2016</v>
      </c>
      <c r="B2824" s="5" t="s">
        <v>9</v>
      </c>
      <c r="C2824" s="5" t="s">
        <v>35</v>
      </c>
      <c r="D2824" s="3">
        <v>134213</v>
      </c>
    </row>
    <row r="2825" spans="1:4" x14ac:dyDescent="0.25">
      <c r="A2825" s="5">
        <v>2016</v>
      </c>
      <c r="B2825" s="5" t="s">
        <v>10</v>
      </c>
      <c r="C2825" s="5" t="s">
        <v>35</v>
      </c>
      <c r="D2825" s="3">
        <v>143186</v>
      </c>
    </row>
    <row r="2826" spans="1:4" x14ac:dyDescent="0.25">
      <c r="A2826" s="5">
        <v>2016</v>
      </c>
      <c r="B2826" s="5" t="s">
        <v>11</v>
      </c>
      <c r="C2826" s="5" t="s">
        <v>35</v>
      </c>
      <c r="D2826" s="3">
        <v>115245</v>
      </c>
    </row>
    <row r="2827" spans="1:4" x14ac:dyDescent="0.25">
      <c r="A2827" s="5">
        <v>2017</v>
      </c>
      <c r="B2827" s="5" t="s">
        <v>12</v>
      </c>
      <c r="C2827" s="5" t="s">
        <v>35</v>
      </c>
      <c r="D2827" s="3">
        <v>104609</v>
      </c>
    </row>
    <row r="2828" spans="1:4" x14ac:dyDescent="0.25">
      <c r="A2828" s="5">
        <v>2017</v>
      </c>
      <c r="B2828" s="5" t="s">
        <v>13</v>
      </c>
      <c r="C2828" s="5" t="s">
        <v>35</v>
      </c>
      <c r="D2828" s="3">
        <v>96519</v>
      </c>
    </row>
    <row r="2829" spans="1:4" x14ac:dyDescent="0.25">
      <c r="A2829" s="5">
        <v>2017</v>
      </c>
      <c r="B2829" s="5" t="s">
        <v>14</v>
      </c>
      <c r="C2829" s="5" t="s">
        <v>35</v>
      </c>
      <c r="D2829" s="3">
        <v>121368</v>
      </c>
    </row>
    <row r="2830" spans="1:4" x14ac:dyDescent="0.25">
      <c r="A2830" s="5">
        <v>2017</v>
      </c>
      <c r="B2830" s="5" t="s">
        <v>15</v>
      </c>
      <c r="C2830" s="5" t="s">
        <v>35</v>
      </c>
      <c r="D2830" s="3">
        <v>110763</v>
      </c>
    </row>
    <row r="2831" spans="1:4" x14ac:dyDescent="0.25">
      <c r="A2831" s="5">
        <v>2017</v>
      </c>
      <c r="B2831" s="5" t="s">
        <v>4</v>
      </c>
      <c r="C2831" s="5" t="s">
        <v>35</v>
      </c>
      <c r="D2831" s="3">
        <v>121092</v>
      </c>
    </row>
    <row r="2832" spans="1:4" x14ac:dyDescent="0.25">
      <c r="A2832" s="5">
        <v>2017</v>
      </c>
      <c r="B2832" s="5" t="s">
        <v>5</v>
      </c>
      <c r="C2832" s="5" t="s">
        <v>35</v>
      </c>
      <c r="D2832" s="3">
        <v>122241</v>
      </c>
    </row>
    <row r="2833" spans="1:4" x14ac:dyDescent="0.25">
      <c r="A2833" s="5">
        <v>2017</v>
      </c>
      <c r="B2833" s="5" t="s">
        <v>6</v>
      </c>
      <c r="C2833" s="5" t="s">
        <v>35</v>
      </c>
      <c r="D2833" s="3">
        <v>115860</v>
      </c>
    </row>
    <row r="2834" spans="1:4" x14ac:dyDescent="0.25">
      <c r="A2834" s="5">
        <v>2017</v>
      </c>
      <c r="B2834" s="5" t="s">
        <v>7</v>
      </c>
      <c r="C2834" s="5" t="s">
        <v>35</v>
      </c>
      <c r="D2834" s="3">
        <v>136989</v>
      </c>
    </row>
    <row r="2835" spans="1:4" x14ac:dyDescent="0.25">
      <c r="A2835" s="5">
        <v>2017</v>
      </c>
      <c r="B2835" s="5" t="s">
        <v>8</v>
      </c>
      <c r="C2835" s="5" t="s">
        <v>35</v>
      </c>
      <c r="D2835" s="3">
        <v>125840</v>
      </c>
    </row>
    <row r="2836" spans="1:4" x14ac:dyDescent="0.25">
      <c r="A2836" s="5">
        <v>2017</v>
      </c>
      <c r="B2836" s="5" t="s">
        <v>9</v>
      </c>
      <c r="C2836" s="5" t="s">
        <v>35</v>
      </c>
      <c r="D2836" s="3">
        <v>118157</v>
      </c>
    </row>
    <row r="2837" spans="1:4" x14ac:dyDescent="0.25">
      <c r="A2837" s="5">
        <v>2017</v>
      </c>
      <c r="B2837" s="5" t="s">
        <v>10</v>
      </c>
      <c r="C2837" s="5" t="s">
        <v>35</v>
      </c>
      <c r="D2837" s="3">
        <v>109951</v>
      </c>
    </row>
    <row r="2838" spans="1:4" x14ac:dyDescent="0.25">
      <c r="A2838" s="5">
        <v>2017</v>
      </c>
      <c r="B2838" s="5" t="s">
        <v>11</v>
      </c>
      <c r="C2838" s="5" t="s">
        <v>35</v>
      </c>
      <c r="D2838" s="3">
        <v>95101</v>
      </c>
    </row>
    <row r="2839" spans="1:4" x14ac:dyDescent="0.25">
      <c r="A2839" s="5">
        <v>2018</v>
      </c>
      <c r="B2839" s="5" t="s">
        <v>12</v>
      </c>
      <c r="C2839" s="5" t="s">
        <v>35</v>
      </c>
      <c r="D2839" s="3">
        <v>99559</v>
      </c>
    </row>
    <row r="2840" spans="1:4" x14ac:dyDescent="0.25">
      <c r="A2840" s="5">
        <v>2018</v>
      </c>
      <c r="B2840" s="5" t="s">
        <v>13</v>
      </c>
      <c r="C2840" s="5" t="s">
        <v>35</v>
      </c>
      <c r="D2840" s="3">
        <v>99107</v>
      </c>
    </row>
    <row r="2841" spans="1:4" x14ac:dyDescent="0.25">
      <c r="A2841" s="5">
        <v>2018</v>
      </c>
      <c r="B2841" s="5" t="s">
        <v>14</v>
      </c>
      <c r="C2841" s="5" t="s">
        <v>35</v>
      </c>
      <c r="D2841" s="3">
        <v>134689</v>
      </c>
    </row>
    <row r="2842" spans="1:4" x14ac:dyDescent="0.25">
      <c r="A2842" s="5">
        <v>2018</v>
      </c>
      <c r="B2842" s="5" t="s">
        <v>15</v>
      </c>
      <c r="C2842" s="5" t="s">
        <v>35</v>
      </c>
      <c r="D2842" s="3">
        <v>133980</v>
      </c>
    </row>
    <row r="2843" spans="1:4" x14ac:dyDescent="0.25">
      <c r="A2843" s="5">
        <v>2018</v>
      </c>
      <c r="B2843" s="5" t="s">
        <v>4</v>
      </c>
      <c r="C2843" s="5" t="s">
        <v>35</v>
      </c>
      <c r="D2843" s="3">
        <v>101885</v>
      </c>
    </row>
    <row r="2844" spans="1:4" x14ac:dyDescent="0.25">
      <c r="A2844" s="5">
        <v>2018</v>
      </c>
      <c r="B2844" s="5" t="s">
        <v>5</v>
      </c>
      <c r="C2844" s="5" t="s">
        <v>35</v>
      </c>
      <c r="D2844" s="3">
        <v>0</v>
      </c>
    </row>
    <row r="2845" spans="1:4" x14ac:dyDescent="0.25">
      <c r="A2845" s="5">
        <v>2018</v>
      </c>
      <c r="B2845" s="5" t="s">
        <v>6</v>
      </c>
      <c r="C2845" s="5" t="s">
        <v>35</v>
      </c>
      <c r="D2845" s="3">
        <v>57029</v>
      </c>
    </row>
    <row r="2846" spans="1:4" x14ac:dyDescent="0.25">
      <c r="A2846" s="5">
        <v>2018</v>
      </c>
      <c r="B2846" s="5" t="s">
        <v>7</v>
      </c>
      <c r="C2846" s="5" t="s">
        <v>35</v>
      </c>
      <c r="D2846" s="3">
        <v>161949</v>
      </c>
    </row>
    <row r="2847" spans="1:4" x14ac:dyDescent="0.25">
      <c r="A2847" s="5">
        <v>2018</v>
      </c>
      <c r="B2847" s="5" t="s">
        <v>8</v>
      </c>
      <c r="C2847" s="5" t="s">
        <v>35</v>
      </c>
      <c r="D2847" s="3">
        <v>143934</v>
      </c>
    </row>
    <row r="2848" spans="1:4" x14ac:dyDescent="0.25">
      <c r="A2848" s="5">
        <v>2018</v>
      </c>
      <c r="B2848" s="5" t="s">
        <v>9</v>
      </c>
      <c r="C2848" s="5" t="s">
        <v>35</v>
      </c>
      <c r="D2848" s="3">
        <v>157657</v>
      </c>
    </row>
    <row r="2849" spans="1:4" x14ac:dyDescent="0.25">
      <c r="A2849" s="5">
        <v>2018</v>
      </c>
      <c r="B2849" s="5" t="s">
        <v>10</v>
      </c>
      <c r="C2849" s="5" t="s">
        <v>35</v>
      </c>
      <c r="D2849" s="3">
        <v>139584</v>
      </c>
    </row>
    <row r="2850" spans="1:4" x14ac:dyDescent="0.25">
      <c r="A2850" s="5">
        <v>2018</v>
      </c>
      <c r="B2850" s="5" t="s">
        <v>11</v>
      </c>
      <c r="C2850" s="5" t="s">
        <v>35</v>
      </c>
      <c r="D2850" s="3">
        <v>123689</v>
      </c>
    </row>
    <row r="2851" spans="1:4" x14ac:dyDescent="0.25">
      <c r="A2851" s="5">
        <v>2019</v>
      </c>
      <c r="B2851" s="5" t="s">
        <v>12</v>
      </c>
      <c r="C2851" s="5" t="s">
        <v>35</v>
      </c>
      <c r="D2851" s="3">
        <v>122006</v>
      </c>
    </row>
    <row r="2852" spans="1:4" x14ac:dyDescent="0.25">
      <c r="A2852" s="5">
        <v>2019</v>
      </c>
      <c r="B2852" s="5" t="s">
        <v>13</v>
      </c>
      <c r="C2852" s="5" t="s">
        <v>35</v>
      </c>
      <c r="D2852" s="3">
        <v>120254</v>
      </c>
    </row>
    <row r="2853" spans="1:4" x14ac:dyDescent="0.25">
      <c r="A2853" s="5">
        <v>2019</v>
      </c>
      <c r="B2853" s="5" t="s">
        <v>14</v>
      </c>
      <c r="C2853" s="5" t="s">
        <v>35</v>
      </c>
      <c r="D2853" s="3">
        <v>128025</v>
      </c>
    </row>
    <row r="2854" spans="1:4" x14ac:dyDescent="0.25">
      <c r="A2854" s="5">
        <v>2019</v>
      </c>
      <c r="B2854" s="5" t="s">
        <v>15</v>
      </c>
      <c r="C2854" s="5" t="s">
        <v>35</v>
      </c>
      <c r="D2854" s="3">
        <v>143939</v>
      </c>
    </row>
    <row r="2855" spans="1:4" x14ac:dyDescent="0.25">
      <c r="A2855" s="5">
        <v>2019</v>
      </c>
      <c r="B2855" s="5" t="s">
        <v>4</v>
      </c>
      <c r="C2855" s="5" t="s">
        <v>35</v>
      </c>
      <c r="D2855" s="3">
        <v>144692</v>
      </c>
    </row>
    <row r="2856" spans="1:4" x14ac:dyDescent="0.25">
      <c r="A2856" s="5">
        <v>2019</v>
      </c>
      <c r="B2856" s="5" t="s">
        <v>5</v>
      </c>
      <c r="C2856" s="5" t="s">
        <v>35</v>
      </c>
      <c r="D2856" s="3">
        <v>123407</v>
      </c>
    </row>
    <row r="2857" spans="1:4" x14ac:dyDescent="0.25">
      <c r="A2857" s="5">
        <v>2019</v>
      </c>
      <c r="B2857" s="5" t="s">
        <v>6</v>
      </c>
      <c r="C2857" s="5" t="s">
        <v>35</v>
      </c>
      <c r="D2857" s="3">
        <v>137210</v>
      </c>
    </row>
    <row r="2858" spans="1:4" x14ac:dyDescent="0.25">
      <c r="A2858" s="5">
        <v>2019</v>
      </c>
      <c r="B2858" s="5" t="s">
        <v>7</v>
      </c>
      <c r="C2858" s="5" t="s">
        <v>35</v>
      </c>
      <c r="D2858" s="3">
        <v>142545</v>
      </c>
    </row>
    <row r="2859" spans="1:4" x14ac:dyDescent="0.25">
      <c r="A2859" s="5">
        <v>2019</v>
      </c>
      <c r="B2859" s="5" t="s">
        <v>8</v>
      </c>
      <c r="C2859" s="5" t="s">
        <v>35</v>
      </c>
      <c r="D2859" s="3">
        <v>137960</v>
      </c>
    </row>
    <row r="2860" spans="1:4" x14ac:dyDescent="0.25">
      <c r="A2860" s="5">
        <v>2019</v>
      </c>
      <c r="B2860" s="5" t="s">
        <v>9</v>
      </c>
      <c r="C2860" s="5" t="s">
        <v>35</v>
      </c>
      <c r="D2860" s="3">
        <v>143762</v>
      </c>
    </row>
    <row r="2861" spans="1:4" x14ac:dyDescent="0.25">
      <c r="A2861" s="5">
        <v>2019</v>
      </c>
      <c r="B2861" s="5" t="s">
        <v>10</v>
      </c>
      <c r="C2861" s="5" t="s">
        <v>35</v>
      </c>
      <c r="D2861" s="3">
        <v>121599</v>
      </c>
    </row>
    <row r="2862" spans="1:4" x14ac:dyDescent="0.25">
      <c r="A2862" s="5">
        <v>2019</v>
      </c>
      <c r="B2862" s="5" t="s">
        <v>11</v>
      </c>
      <c r="C2862" s="5" t="s">
        <v>35</v>
      </c>
      <c r="D2862" s="3">
        <v>105036</v>
      </c>
    </row>
    <row r="2863" spans="1:4" x14ac:dyDescent="0.25">
      <c r="A2863" s="5">
        <v>2020</v>
      </c>
      <c r="B2863" s="5" t="s">
        <v>12</v>
      </c>
      <c r="C2863" s="5" t="s">
        <v>35</v>
      </c>
      <c r="D2863" s="3">
        <v>98916</v>
      </c>
    </row>
    <row r="2864" spans="1:4" x14ac:dyDescent="0.25">
      <c r="A2864" s="5">
        <v>2020</v>
      </c>
      <c r="B2864" s="5" t="s">
        <v>13</v>
      </c>
      <c r="C2864" s="5" t="s">
        <v>35</v>
      </c>
      <c r="D2864" s="3">
        <v>91637</v>
      </c>
    </row>
    <row r="2865" spans="1:4" x14ac:dyDescent="0.25">
      <c r="A2865" s="5">
        <v>2020</v>
      </c>
      <c r="B2865" s="5" t="s">
        <v>14</v>
      </c>
      <c r="C2865" s="5" t="s">
        <v>35</v>
      </c>
      <c r="D2865" s="3">
        <v>61260</v>
      </c>
    </row>
    <row r="2866" spans="1:4" x14ac:dyDescent="0.25">
      <c r="A2866" s="5">
        <v>2020</v>
      </c>
      <c r="B2866" s="5" t="s">
        <v>15</v>
      </c>
      <c r="C2866" s="5" t="s">
        <v>35</v>
      </c>
      <c r="D2866" s="3">
        <v>10879</v>
      </c>
    </row>
    <row r="2867" spans="1:4" x14ac:dyDescent="0.25">
      <c r="A2867" s="5">
        <v>2020</v>
      </c>
      <c r="B2867" s="5" t="s">
        <v>4</v>
      </c>
      <c r="C2867" s="5" t="s">
        <v>35</v>
      </c>
      <c r="D2867" s="3">
        <v>18720</v>
      </c>
    </row>
    <row r="2868" spans="1:4" x14ac:dyDescent="0.25">
      <c r="A2868" s="5">
        <v>2020</v>
      </c>
      <c r="B2868" s="5" t="s">
        <v>5</v>
      </c>
      <c r="C2868" s="5" t="s">
        <v>35</v>
      </c>
      <c r="D2868" s="3">
        <v>20173</v>
      </c>
    </row>
    <row r="2869" spans="1:4" x14ac:dyDescent="0.25">
      <c r="A2869" s="5">
        <v>2020</v>
      </c>
      <c r="B2869" s="5" t="s">
        <v>6</v>
      </c>
      <c r="C2869" s="5" t="s">
        <v>35</v>
      </c>
      <c r="D2869" s="3">
        <v>16696</v>
      </c>
    </row>
    <row r="2870" spans="1:4" x14ac:dyDescent="0.25">
      <c r="A2870" s="5">
        <v>2020</v>
      </c>
      <c r="B2870" s="5" t="s">
        <v>7</v>
      </c>
      <c r="C2870" s="5" t="s">
        <v>35</v>
      </c>
      <c r="D2870" s="3">
        <v>19300</v>
      </c>
    </row>
    <row r="2871" spans="1:4" x14ac:dyDescent="0.25">
      <c r="A2871" s="5">
        <v>2020</v>
      </c>
      <c r="B2871" s="5" t="s">
        <v>8</v>
      </c>
      <c r="C2871" s="5" t="s">
        <v>35</v>
      </c>
      <c r="D2871" s="3">
        <v>25835</v>
      </c>
    </row>
    <row r="2872" spans="1:4" x14ac:dyDescent="0.25">
      <c r="A2872" s="5">
        <v>2020</v>
      </c>
      <c r="B2872" s="5" t="s">
        <v>9</v>
      </c>
      <c r="C2872" s="5" t="s">
        <v>35</v>
      </c>
      <c r="D2872" s="3">
        <v>30886</v>
      </c>
    </row>
    <row r="2873" spans="1:4" x14ac:dyDescent="0.25">
      <c r="A2873" s="5">
        <v>1994</v>
      </c>
      <c r="B2873" s="5" t="s">
        <v>15</v>
      </c>
      <c r="C2873" s="5" t="s">
        <v>36</v>
      </c>
      <c r="D2873" s="3">
        <v>137831</v>
      </c>
    </row>
    <row r="2874" spans="1:4" x14ac:dyDescent="0.25">
      <c r="A2874" s="5">
        <v>1994</v>
      </c>
      <c r="B2874" s="5" t="s">
        <v>4</v>
      </c>
      <c r="C2874" s="5" t="s">
        <v>36</v>
      </c>
      <c r="D2874" s="3">
        <v>163521</v>
      </c>
    </row>
    <row r="2875" spans="1:4" x14ac:dyDescent="0.25">
      <c r="A2875" s="5">
        <v>1994</v>
      </c>
      <c r="B2875" s="5" t="s">
        <v>5</v>
      </c>
      <c r="C2875" s="5" t="s">
        <v>36</v>
      </c>
      <c r="D2875" s="3">
        <v>173831</v>
      </c>
    </row>
    <row r="2876" spans="1:4" x14ac:dyDescent="0.25">
      <c r="A2876" s="5">
        <v>1994</v>
      </c>
      <c r="B2876" s="5" t="s">
        <v>6</v>
      </c>
      <c r="C2876" s="5" t="s">
        <v>36</v>
      </c>
      <c r="D2876" s="3">
        <v>195854</v>
      </c>
    </row>
    <row r="2877" spans="1:4" x14ac:dyDescent="0.25">
      <c r="A2877" s="5">
        <v>1994</v>
      </c>
      <c r="B2877" s="5" t="s">
        <v>7</v>
      </c>
      <c r="C2877" s="5" t="s">
        <v>36</v>
      </c>
      <c r="D2877" s="3">
        <v>232376</v>
      </c>
    </row>
    <row r="2878" spans="1:4" x14ac:dyDescent="0.25">
      <c r="A2878" s="5">
        <v>1994</v>
      </c>
      <c r="B2878" s="5" t="s">
        <v>8</v>
      </c>
      <c r="C2878" s="5" t="s">
        <v>36</v>
      </c>
      <c r="D2878" s="3">
        <v>258854</v>
      </c>
    </row>
    <row r="2879" spans="1:4" x14ac:dyDescent="0.25">
      <c r="A2879" s="5">
        <v>1994</v>
      </c>
      <c r="B2879" s="5" t="s">
        <v>9</v>
      </c>
      <c r="C2879" s="5" t="s">
        <v>36</v>
      </c>
      <c r="D2879" s="3">
        <v>249994</v>
      </c>
    </row>
    <row r="2880" spans="1:4" x14ac:dyDescent="0.25">
      <c r="A2880" s="5">
        <v>1994</v>
      </c>
      <c r="B2880" s="5" t="s">
        <v>10</v>
      </c>
      <c r="C2880" s="5" t="s">
        <v>36</v>
      </c>
      <c r="D2880" s="3">
        <v>232486</v>
      </c>
    </row>
    <row r="2881" spans="1:4" x14ac:dyDescent="0.25">
      <c r="A2881" s="5">
        <v>1994</v>
      </c>
      <c r="B2881" s="5" t="s">
        <v>11</v>
      </c>
      <c r="C2881" s="5" t="s">
        <v>36</v>
      </c>
      <c r="D2881" s="3">
        <v>231209</v>
      </c>
    </row>
    <row r="2882" spans="1:4" x14ac:dyDescent="0.25">
      <c r="A2882" s="5">
        <v>1995</v>
      </c>
      <c r="B2882" s="5" t="s">
        <v>12</v>
      </c>
      <c r="C2882" s="5" t="s">
        <v>36</v>
      </c>
      <c r="D2882" s="3">
        <v>219557</v>
      </c>
    </row>
    <row r="2883" spans="1:4" x14ac:dyDescent="0.25">
      <c r="A2883" s="5">
        <v>1995</v>
      </c>
      <c r="B2883" s="5" t="s">
        <v>13</v>
      </c>
      <c r="C2883" s="5" t="s">
        <v>36</v>
      </c>
      <c r="D2883" s="3">
        <v>162060</v>
      </c>
    </row>
    <row r="2884" spans="1:4" x14ac:dyDescent="0.25">
      <c r="A2884" s="5">
        <v>1995</v>
      </c>
      <c r="B2884" s="5" t="s">
        <v>14</v>
      </c>
      <c r="C2884" s="5" t="s">
        <v>36</v>
      </c>
      <c r="D2884" s="3">
        <v>179835</v>
      </c>
    </row>
    <row r="2885" spans="1:4" x14ac:dyDescent="0.25">
      <c r="A2885" s="5">
        <v>1995</v>
      </c>
      <c r="B2885" s="5" t="s">
        <v>15</v>
      </c>
      <c r="C2885" s="5" t="s">
        <v>36</v>
      </c>
      <c r="D2885" s="3">
        <v>169617</v>
      </c>
    </row>
    <row r="2886" spans="1:4" x14ac:dyDescent="0.25">
      <c r="A2886" s="5">
        <v>1995</v>
      </c>
      <c r="B2886" s="5" t="s">
        <v>4</v>
      </c>
      <c r="C2886" s="5" t="s">
        <v>36</v>
      </c>
      <c r="D2886" s="3">
        <v>179605</v>
      </c>
    </row>
    <row r="2887" spans="1:4" x14ac:dyDescent="0.25">
      <c r="A2887" s="5">
        <v>1995</v>
      </c>
      <c r="B2887" s="5" t="s">
        <v>5</v>
      </c>
      <c r="C2887" s="5" t="s">
        <v>36</v>
      </c>
      <c r="D2887" s="3">
        <v>168837</v>
      </c>
    </row>
    <row r="2888" spans="1:4" x14ac:dyDescent="0.25">
      <c r="A2888" s="5">
        <v>1995</v>
      </c>
      <c r="B2888" s="5" t="s">
        <v>6</v>
      </c>
      <c r="C2888" s="5" t="s">
        <v>36</v>
      </c>
      <c r="D2888" s="3">
        <v>181460</v>
      </c>
    </row>
    <row r="2889" spans="1:4" x14ac:dyDescent="0.25">
      <c r="A2889" s="5">
        <v>1995</v>
      </c>
      <c r="B2889" s="5" t="s">
        <v>7</v>
      </c>
      <c r="C2889" s="5" t="s">
        <v>36</v>
      </c>
      <c r="D2889" s="3">
        <v>176376</v>
      </c>
    </row>
    <row r="2890" spans="1:4" x14ac:dyDescent="0.25">
      <c r="A2890" s="5">
        <v>1995</v>
      </c>
      <c r="B2890" s="5" t="s">
        <v>8</v>
      </c>
      <c r="C2890" s="5" t="s">
        <v>36</v>
      </c>
      <c r="D2890" s="3">
        <v>185888</v>
      </c>
    </row>
    <row r="2891" spans="1:4" x14ac:dyDescent="0.25">
      <c r="A2891" s="5">
        <v>1995</v>
      </c>
      <c r="B2891" s="5" t="s">
        <v>9</v>
      </c>
      <c r="C2891" s="5" t="s">
        <v>36</v>
      </c>
      <c r="D2891" s="3">
        <v>195828</v>
      </c>
    </row>
    <row r="2892" spans="1:4" x14ac:dyDescent="0.25">
      <c r="A2892" s="5">
        <v>1995</v>
      </c>
      <c r="B2892" s="5" t="s">
        <v>10</v>
      </c>
      <c r="C2892" s="5" t="s">
        <v>36</v>
      </c>
      <c r="D2892" s="3">
        <v>196619</v>
      </c>
    </row>
    <row r="2893" spans="1:4" x14ac:dyDescent="0.25">
      <c r="A2893" s="5">
        <v>1995</v>
      </c>
      <c r="B2893" s="5" t="s">
        <v>11</v>
      </c>
      <c r="C2893" s="5" t="s">
        <v>36</v>
      </c>
      <c r="D2893" s="3">
        <v>197022</v>
      </c>
    </row>
    <row r="2894" spans="1:4" x14ac:dyDescent="0.25">
      <c r="A2894" s="5">
        <v>1996</v>
      </c>
      <c r="B2894" s="5" t="s">
        <v>12</v>
      </c>
      <c r="C2894" s="5" t="s">
        <v>36</v>
      </c>
      <c r="D2894" s="3">
        <v>183576</v>
      </c>
    </row>
    <row r="2895" spans="1:4" x14ac:dyDescent="0.25">
      <c r="A2895" s="5">
        <v>1996</v>
      </c>
      <c r="B2895" s="5" t="s">
        <v>13</v>
      </c>
      <c r="C2895" s="5" t="s">
        <v>36</v>
      </c>
      <c r="D2895" s="3">
        <v>182603</v>
      </c>
    </row>
    <row r="2896" spans="1:4" x14ac:dyDescent="0.25">
      <c r="A2896" s="5">
        <v>1996</v>
      </c>
      <c r="B2896" s="5" t="s">
        <v>14</v>
      </c>
      <c r="C2896" s="5" t="s">
        <v>36</v>
      </c>
      <c r="D2896" s="3">
        <v>195014</v>
      </c>
    </row>
    <row r="2897" spans="1:4" x14ac:dyDescent="0.25">
      <c r="A2897" s="5">
        <v>1996</v>
      </c>
      <c r="B2897" s="5" t="s">
        <v>15</v>
      </c>
      <c r="C2897" s="5" t="s">
        <v>36</v>
      </c>
      <c r="D2897" s="3">
        <v>191250</v>
      </c>
    </row>
    <row r="2898" spans="1:4" x14ac:dyDescent="0.25">
      <c r="A2898" s="5">
        <v>1996</v>
      </c>
      <c r="B2898" s="5" t="s">
        <v>4</v>
      </c>
      <c r="C2898" s="5" t="s">
        <v>36</v>
      </c>
      <c r="D2898" s="3">
        <v>208621</v>
      </c>
    </row>
    <row r="2899" spans="1:4" x14ac:dyDescent="0.25">
      <c r="A2899" s="5">
        <v>1996</v>
      </c>
      <c r="B2899" s="5" t="s">
        <v>5</v>
      </c>
      <c r="C2899" s="5" t="s">
        <v>36</v>
      </c>
      <c r="D2899" s="3">
        <v>184594</v>
      </c>
    </row>
    <row r="2900" spans="1:4" x14ac:dyDescent="0.25">
      <c r="A2900" s="5">
        <v>1996</v>
      </c>
      <c r="B2900" s="5" t="s">
        <v>6</v>
      </c>
      <c r="C2900" s="5" t="s">
        <v>36</v>
      </c>
      <c r="D2900" s="3">
        <v>190131</v>
      </c>
    </row>
    <row r="2901" spans="1:4" x14ac:dyDescent="0.25">
      <c r="A2901" s="5">
        <v>1996</v>
      </c>
      <c r="B2901" s="5" t="s">
        <v>7</v>
      </c>
      <c r="C2901" s="5" t="s">
        <v>36</v>
      </c>
      <c r="D2901" s="3">
        <v>194519</v>
      </c>
    </row>
    <row r="2902" spans="1:4" x14ac:dyDescent="0.25">
      <c r="A2902" s="5">
        <v>1996</v>
      </c>
      <c r="B2902" s="5" t="s">
        <v>8</v>
      </c>
      <c r="C2902" s="5" t="s">
        <v>36</v>
      </c>
      <c r="D2902" s="3">
        <v>186053</v>
      </c>
    </row>
    <row r="2903" spans="1:4" x14ac:dyDescent="0.25">
      <c r="A2903" s="5">
        <v>1996</v>
      </c>
      <c r="B2903" s="5" t="s">
        <v>9</v>
      </c>
      <c r="C2903" s="5" t="s">
        <v>36</v>
      </c>
      <c r="D2903" s="3">
        <v>218404</v>
      </c>
    </row>
    <row r="2904" spans="1:4" x14ac:dyDescent="0.25">
      <c r="A2904" s="5">
        <v>1996</v>
      </c>
      <c r="B2904" s="5" t="s">
        <v>10</v>
      </c>
      <c r="C2904" s="5" t="s">
        <v>36</v>
      </c>
      <c r="D2904" s="3">
        <v>218528</v>
      </c>
    </row>
    <row r="2905" spans="1:4" x14ac:dyDescent="0.25">
      <c r="A2905" s="5">
        <v>1996</v>
      </c>
      <c r="B2905" s="5" t="s">
        <v>11</v>
      </c>
      <c r="C2905" s="5" t="s">
        <v>36</v>
      </c>
      <c r="D2905" s="3">
        <v>211240</v>
      </c>
    </row>
    <row r="2906" spans="1:4" x14ac:dyDescent="0.25">
      <c r="A2906" s="5">
        <v>1997</v>
      </c>
      <c r="B2906" s="5" t="s">
        <v>12</v>
      </c>
      <c r="C2906" s="5" t="s">
        <v>36</v>
      </c>
      <c r="D2906" s="3">
        <v>196871</v>
      </c>
    </row>
    <row r="2907" spans="1:4" x14ac:dyDescent="0.25">
      <c r="A2907" s="5">
        <v>1997</v>
      </c>
      <c r="B2907" s="5" t="s">
        <v>13</v>
      </c>
      <c r="C2907" s="5" t="s">
        <v>36</v>
      </c>
      <c r="D2907" s="3">
        <v>185682</v>
      </c>
    </row>
    <row r="2908" spans="1:4" x14ac:dyDescent="0.25">
      <c r="A2908" s="5">
        <v>1997</v>
      </c>
      <c r="B2908" s="5" t="s">
        <v>14</v>
      </c>
      <c r="C2908" s="5" t="s">
        <v>36</v>
      </c>
      <c r="D2908" s="3">
        <v>207518</v>
      </c>
    </row>
    <row r="2909" spans="1:4" x14ac:dyDescent="0.25">
      <c r="A2909" s="5">
        <v>1997</v>
      </c>
      <c r="B2909" s="5" t="s">
        <v>15</v>
      </c>
      <c r="C2909" s="5" t="s">
        <v>36</v>
      </c>
      <c r="D2909" s="3">
        <v>208409</v>
      </c>
    </row>
    <row r="2910" spans="1:4" x14ac:dyDescent="0.25">
      <c r="A2910" s="5">
        <v>1997</v>
      </c>
      <c r="B2910" s="5" t="s">
        <v>4</v>
      </c>
      <c r="C2910" s="5" t="s">
        <v>36</v>
      </c>
      <c r="D2910" s="3">
        <v>213413</v>
      </c>
    </row>
    <row r="2911" spans="1:4" x14ac:dyDescent="0.25">
      <c r="A2911" s="5">
        <v>1997</v>
      </c>
      <c r="B2911" s="5" t="s">
        <v>5</v>
      </c>
      <c r="C2911" s="5" t="s">
        <v>36</v>
      </c>
      <c r="D2911" s="3">
        <v>195417</v>
      </c>
    </row>
    <row r="2912" spans="1:4" x14ac:dyDescent="0.25">
      <c r="A2912" s="5">
        <v>1997</v>
      </c>
      <c r="B2912" s="5" t="s">
        <v>6</v>
      </c>
      <c r="C2912" s="5" t="s">
        <v>36</v>
      </c>
      <c r="D2912" s="3">
        <v>211715</v>
      </c>
    </row>
    <row r="2913" spans="1:4" x14ac:dyDescent="0.25">
      <c r="A2913" s="5">
        <v>1997</v>
      </c>
      <c r="B2913" s="5" t="s">
        <v>7</v>
      </c>
      <c r="C2913" s="5" t="s">
        <v>36</v>
      </c>
      <c r="D2913" s="3">
        <v>213607</v>
      </c>
    </row>
    <row r="2914" spans="1:4" x14ac:dyDescent="0.25">
      <c r="A2914" s="5">
        <v>1997</v>
      </c>
      <c r="B2914" s="5" t="s">
        <v>8</v>
      </c>
      <c r="C2914" s="5" t="s">
        <v>36</v>
      </c>
      <c r="D2914" s="3">
        <v>219367</v>
      </c>
    </row>
    <row r="2915" spans="1:4" x14ac:dyDescent="0.25">
      <c r="A2915" s="5">
        <v>1997</v>
      </c>
      <c r="B2915" s="5" t="s">
        <v>9</v>
      </c>
      <c r="C2915" s="5" t="s">
        <v>36</v>
      </c>
      <c r="D2915" s="3">
        <v>229031</v>
      </c>
    </row>
    <row r="2916" spans="1:4" x14ac:dyDescent="0.25">
      <c r="A2916" s="5">
        <v>1997</v>
      </c>
      <c r="B2916" s="5" t="s">
        <v>10</v>
      </c>
      <c r="C2916" s="5" t="s">
        <v>36</v>
      </c>
      <c r="D2916" s="3">
        <v>223080</v>
      </c>
    </row>
    <row r="2917" spans="1:4" x14ac:dyDescent="0.25">
      <c r="A2917" s="5">
        <v>1997</v>
      </c>
      <c r="B2917" s="5" t="s">
        <v>11</v>
      </c>
      <c r="C2917" s="5" t="s">
        <v>36</v>
      </c>
      <c r="D2917" s="3">
        <v>225643</v>
      </c>
    </row>
    <row r="2918" spans="1:4" x14ac:dyDescent="0.25">
      <c r="A2918" s="5">
        <v>1998</v>
      </c>
      <c r="B2918" s="5" t="s">
        <v>12</v>
      </c>
      <c r="C2918" s="5" t="s">
        <v>36</v>
      </c>
      <c r="D2918" s="3">
        <v>220365</v>
      </c>
    </row>
    <row r="2919" spans="1:4" x14ac:dyDescent="0.25">
      <c r="A2919" s="5">
        <v>1998</v>
      </c>
      <c r="B2919" s="5" t="s">
        <v>13</v>
      </c>
      <c r="C2919" s="5" t="s">
        <v>36</v>
      </c>
      <c r="D2919" s="3">
        <v>204260</v>
      </c>
    </row>
    <row r="2920" spans="1:4" x14ac:dyDescent="0.25">
      <c r="A2920" s="5">
        <v>1998</v>
      </c>
      <c r="B2920" s="5" t="s">
        <v>14</v>
      </c>
      <c r="C2920" s="5" t="s">
        <v>36</v>
      </c>
      <c r="D2920" s="3">
        <v>231643</v>
      </c>
    </row>
    <row r="2921" spans="1:4" x14ac:dyDescent="0.25">
      <c r="A2921" s="5">
        <v>1998</v>
      </c>
      <c r="B2921" s="5" t="s">
        <v>15</v>
      </c>
      <c r="C2921" s="5" t="s">
        <v>36</v>
      </c>
      <c r="D2921" s="3">
        <v>220770</v>
      </c>
    </row>
    <row r="2922" spans="1:4" x14ac:dyDescent="0.25">
      <c r="A2922" s="5">
        <v>1998</v>
      </c>
      <c r="B2922" s="5" t="s">
        <v>4</v>
      </c>
      <c r="C2922" s="5" t="s">
        <v>36</v>
      </c>
      <c r="D2922" s="3">
        <v>209959</v>
      </c>
    </row>
    <row r="2923" spans="1:4" x14ac:dyDescent="0.25">
      <c r="A2923" s="5">
        <v>1998</v>
      </c>
      <c r="B2923" s="5" t="s">
        <v>5</v>
      </c>
      <c r="C2923" s="5" t="s">
        <v>36</v>
      </c>
      <c r="D2923" s="3">
        <v>221271</v>
      </c>
    </row>
    <row r="2924" spans="1:4" x14ac:dyDescent="0.25">
      <c r="A2924" s="5">
        <v>1998</v>
      </c>
      <c r="B2924" s="5" t="s">
        <v>6</v>
      </c>
      <c r="C2924" s="5" t="s">
        <v>36</v>
      </c>
      <c r="D2924" s="3">
        <v>235906</v>
      </c>
    </row>
    <row r="2925" spans="1:4" x14ac:dyDescent="0.25">
      <c r="A2925" s="5">
        <v>1998</v>
      </c>
      <c r="B2925" s="5" t="s">
        <v>7</v>
      </c>
      <c r="C2925" s="5" t="s">
        <v>36</v>
      </c>
      <c r="D2925" s="3">
        <v>237995</v>
      </c>
    </row>
    <row r="2926" spans="1:4" x14ac:dyDescent="0.25">
      <c r="A2926" s="5">
        <v>1998</v>
      </c>
      <c r="B2926" s="5" t="s">
        <v>8</v>
      </c>
      <c r="C2926" s="5" t="s">
        <v>36</v>
      </c>
      <c r="D2926" s="3">
        <v>230932</v>
      </c>
    </row>
    <row r="2927" spans="1:4" x14ac:dyDescent="0.25">
      <c r="A2927" s="5">
        <v>1998</v>
      </c>
      <c r="B2927" s="5" t="s">
        <v>9</v>
      </c>
      <c r="C2927" s="5" t="s">
        <v>36</v>
      </c>
      <c r="D2927" s="3">
        <v>238025</v>
      </c>
    </row>
    <row r="2928" spans="1:4" x14ac:dyDescent="0.25">
      <c r="A2928" s="5">
        <v>1998</v>
      </c>
      <c r="B2928" s="5" t="s">
        <v>10</v>
      </c>
      <c r="C2928" s="5" t="s">
        <v>36</v>
      </c>
      <c r="D2928" s="3">
        <v>225453</v>
      </c>
    </row>
    <row r="2929" spans="1:4" x14ac:dyDescent="0.25">
      <c r="A2929" s="5">
        <v>1998</v>
      </c>
      <c r="B2929" s="5" t="s">
        <v>11</v>
      </c>
      <c r="C2929" s="5" t="s">
        <v>36</v>
      </c>
      <c r="D2929" s="3">
        <v>229716</v>
      </c>
    </row>
    <row r="2930" spans="1:4" x14ac:dyDescent="0.25">
      <c r="A2930" s="5">
        <v>1999</v>
      </c>
      <c r="B2930" s="5" t="s">
        <v>12</v>
      </c>
      <c r="C2930" s="5" t="s">
        <v>36</v>
      </c>
      <c r="D2930" s="3">
        <v>215009</v>
      </c>
    </row>
    <row r="2931" spans="1:4" x14ac:dyDescent="0.25">
      <c r="A2931" s="5">
        <v>1999</v>
      </c>
      <c r="B2931" s="5" t="s">
        <v>13</v>
      </c>
      <c r="C2931" s="5" t="s">
        <v>36</v>
      </c>
      <c r="D2931" s="3">
        <v>202500</v>
      </c>
    </row>
    <row r="2932" spans="1:4" x14ac:dyDescent="0.25">
      <c r="A2932" s="5">
        <v>1999</v>
      </c>
      <c r="B2932" s="5" t="s">
        <v>14</v>
      </c>
      <c r="C2932" s="5" t="s">
        <v>36</v>
      </c>
      <c r="D2932" s="3">
        <v>234532</v>
      </c>
    </row>
    <row r="2933" spans="1:4" x14ac:dyDescent="0.25">
      <c r="A2933" s="5">
        <v>1999</v>
      </c>
      <c r="B2933" s="5" t="s">
        <v>15</v>
      </c>
      <c r="C2933" s="5" t="s">
        <v>36</v>
      </c>
      <c r="D2933" s="3">
        <v>221464</v>
      </c>
    </row>
    <row r="2934" spans="1:4" x14ac:dyDescent="0.25">
      <c r="A2934" s="5">
        <v>1999</v>
      </c>
      <c r="B2934" s="5" t="s">
        <v>4</v>
      </c>
      <c r="C2934" s="5" t="s">
        <v>36</v>
      </c>
      <c r="D2934" s="3">
        <v>228666</v>
      </c>
    </row>
    <row r="2935" spans="1:4" x14ac:dyDescent="0.25">
      <c r="A2935" s="5">
        <v>1999</v>
      </c>
      <c r="B2935" s="5" t="s">
        <v>5</v>
      </c>
      <c r="C2935" s="5" t="s">
        <v>36</v>
      </c>
      <c r="D2935" s="3">
        <v>219626</v>
      </c>
    </row>
    <row r="2936" spans="1:4" x14ac:dyDescent="0.25">
      <c r="A2936" s="5">
        <v>1999</v>
      </c>
      <c r="B2936" s="5" t="s">
        <v>6</v>
      </c>
      <c r="C2936" s="5" t="s">
        <v>36</v>
      </c>
      <c r="D2936" s="3">
        <v>227890</v>
      </c>
    </row>
    <row r="2937" spans="1:4" x14ac:dyDescent="0.25">
      <c r="A2937" s="5">
        <v>1999</v>
      </c>
      <c r="B2937" s="5" t="s">
        <v>7</v>
      </c>
      <c r="C2937" s="5" t="s">
        <v>36</v>
      </c>
      <c r="D2937" s="3">
        <v>230837</v>
      </c>
    </row>
    <row r="2938" spans="1:4" x14ac:dyDescent="0.25">
      <c r="A2938" s="5">
        <v>1999</v>
      </c>
      <c r="B2938" s="5" t="s">
        <v>8</v>
      </c>
      <c r="C2938" s="5" t="s">
        <v>36</v>
      </c>
      <c r="D2938" s="3">
        <v>241419</v>
      </c>
    </row>
    <row r="2939" spans="1:4" x14ac:dyDescent="0.25">
      <c r="A2939" s="5">
        <v>1999</v>
      </c>
      <c r="B2939" s="5" t="s">
        <v>9</v>
      </c>
      <c r="C2939" s="5" t="s">
        <v>36</v>
      </c>
      <c r="D2939" s="3">
        <v>242845</v>
      </c>
    </row>
    <row r="2940" spans="1:4" x14ac:dyDescent="0.25">
      <c r="A2940" s="5">
        <v>1999</v>
      </c>
      <c r="B2940" s="5" t="s">
        <v>10</v>
      </c>
      <c r="C2940" s="5" t="s">
        <v>36</v>
      </c>
      <c r="D2940" s="3">
        <v>244905</v>
      </c>
    </row>
    <row r="2941" spans="1:4" x14ac:dyDescent="0.25">
      <c r="A2941" s="5">
        <v>1999</v>
      </c>
      <c r="B2941" s="5" t="s">
        <v>11</v>
      </c>
      <c r="C2941" s="5" t="s">
        <v>36</v>
      </c>
      <c r="D2941" s="3">
        <v>254734</v>
      </c>
    </row>
    <row r="2942" spans="1:4" x14ac:dyDescent="0.25">
      <c r="A2942" s="5">
        <v>2000</v>
      </c>
      <c r="B2942" s="5" t="s">
        <v>12</v>
      </c>
      <c r="C2942" s="5" t="s">
        <v>36</v>
      </c>
      <c r="D2942" s="3">
        <v>224760</v>
      </c>
    </row>
    <row r="2943" spans="1:4" x14ac:dyDescent="0.25">
      <c r="A2943" s="5">
        <v>2000</v>
      </c>
      <c r="B2943" s="5" t="s">
        <v>13</v>
      </c>
      <c r="C2943" s="5" t="s">
        <v>36</v>
      </c>
      <c r="D2943" s="3">
        <v>217419</v>
      </c>
    </row>
    <row r="2944" spans="1:4" x14ac:dyDescent="0.25">
      <c r="A2944" s="5">
        <v>2000</v>
      </c>
      <c r="B2944" s="5" t="s">
        <v>14</v>
      </c>
      <c r="C2944" s="5" t="s">
        <v>36</v>
      </c>
      <c r="D2944" s="3">
        <v>253898</v>
      </c>
    </row>
    <row r="2945" spans="1:4" x14ac:dyDescent="0.25">
      <c r="A2945" s="5">
        <v>2000</v>
      </c>
      <c r="B2945" s="5" t="s">
        <v>15</v>
      </c>
      <c r="C2945" s="5" t="s">
        <v>36</v>
      </c>
      <c r="D2945" s="3">
        <v>239864</v>
      </c>
    </row>
    <row r="2946" spans="1:4" x14ac:dyDescent="0.25">
      <c r="A2946" s="5">
        <v>2000</v>
      </c>
      <c r="B2946" s="5" t="s">
        <v>4</v>
      </c>
      <c r="C2946" s="5" t="s">
        <v>36</v>
      </c>
      <c r="D2946" s="3">
        <v>236808</v>
      </c>
    </row>
    <row r="2947" spans="1:4" x14ac:dyDescent="0.25">
      <c r="A2947" s="5">
        <v>2000</v>
      </c>
      <c r="B2947" s="5" t="s">
        <v>5</v>
      </c>
      <c r="C2947" s="5" t="s">
        <v>36</v>
      </c>
      <c r="D2947" s="3">
        <v>233927</v>
      </c>
    </row>
    <row r="2948" spans="1:4" x14ac:dyDescent="0.25">
      <c r="A2948" s="5">
        <v>2000</v>
      </c>
      <c r="B2948" s="5" t="s">
        <v>6</v>
      </c>
      <c r="C2948" s="5" t="s">
        <v>36</v>
      </c>
      <c r="D2948" s="3">
        <v>240017</v>
      </c>
    </row>
    <row r="2949" spans="1:4" x14ac:dyDescent="0.25">
      <c r="A2949" s="5">
        <v>2000</v>
      </c>
      <c r="B2949" s="5" t="s">
        <v>7</v>
      </c>
      <c r="C2949" s="5" t="s">
        <v>36</v>
      </c>
      <c r="D2949" s="3">
        <v>249327</v>
      </c>
    </row>
    <row r="2950" spans="1:4" x14ac:dyDescent="0.25">
      <c r="A2950" s="5">
        <v>2000</v>
      </c>
      <c r="B2950" s="5" t="s">
        <v>8</v>
      </c>
      <c r="C2950" s="5" t="s">
        <v>36</v>
      </c>
      <c r="D2950" s="3">
        <v>248185</v>
      </c>
    </row>
    <row r="2951" spans="1:4" x14ac:dyDescent="0.25">
      <c r="A2951" s="5">
        <v>2000</v>
      </c>
      <c r="B2951" s="5" t="s">
        <v>9</v>
      </c>
      <c r="C2951" s="5" t="s">
        <v>36</v>
      </c>
      <c r="D2951" s="3">
        <v>252782</v>
      </c>
    </row>
    <row r="2952" spans="1:4" x14ac:dyDescent="0.25">
      <c r="A2952" s="5">
        <v>2000</v>
      </c>
      <c r="B2952" s="5" t="s">
        <v>10</v>
      </c>
      <c r="C2952" s="5" t="s">
        <v>36</v>
      </c>
      <c r="D2952" s="3">
        <v>239325</v>
      </c>
    </row>
    <row r="2953" spans="1:4" x14ac:dyDescent="0.25">
      <c r="A2953" s="5">
        <v>2000</v>
      </c>
      <c r="B2953" s="5" t="s">
        <v>11</v>
      </c>
      <c r="C2953" s="5" t="s">
        <v>36</v>
      </c>
      <c r="D2953" s="3">
        <v>260397</v>
      </c>
    </row>
    <row r="2954" spans="1:4" x14ac:dyDescent="0.25">
      <c r="A2954" s="5">
        <v>2001</v>
      </c>
      <c r="B2954" s="5" t="s">
        <v>12</v>
      </c>
      <c r="C2954" s="5" t="s">
        <v>36</v>
      </c>
      <c r="D2954" s="3">
        <v>229229</v>
      </c>
    </row>
    <row r="2955" spans="1:4" x14ac:dyDescent="0.25">
      <c r="A2955" s="5">
        <v>2001</v>
      </c>
      <c r="B2955" s="5" t="s">
        <v>13</v>
      </c>
      <c r="C2955" s="5" t="s">
        <v>36</v>
      </c>
      <c r="D2955" s="3">
        <v>220031</v>
      </c>
    </row>
    <row r="2956" spans="1:4" x14ac:dyDescent="0.25">
      <c r="A2956" s="5">
        <v>2001</v>
      </c>
      <c r="B2956" s="5" t="s">
        <v>14</v>
      </c>
      <c r="C2956" s="5" t="s">
        <v>36</v>
      </c>
      <c r="D2956" s="3">
        <v>244479</v>
      </c>
    </row>
    <row r="2957" spans="1:4" x14ac:dyDescent="0.25">
      <c r="A2957" s="5">
        <v>2001</v>
      </c>
      <c r="B2957" s="5" t="s">
        <v>15</v>
      </c>
      <c r="C2957" s="5" t="s">
        <v>36</v>
      </c>
      <c r="D2957" s="3">
        <v>244515</v>
      </c>
    </row>
    <row r="2958" spans="1:4" x14ac:dyDescent="0.25">
      <c r="A2958" s="5">
        <v>2001</v>
      </c>
      <c r="B2958" s="5" t="s">
        <v>4</v>
      </c>
      <c r="C2958" s="5" t="s">
        <v>36</v>
      </c>
      <c r="D2958" s="3">
        <v>244670</v>
      </c>
    </row>
    <row r="2959" spans="1:4" x14ac:dyDescent="0.25">
      <c r="A2959" s="5">
        <v>2001</v>
      </c>
      <c r="B2959" s="5" t="s">
        <v>5</v>
      </c>
      <c r="C2959" s="5" t="s">
        <v>36</v>
      </c>
      <c r="D2959" s="3">
        <v>226732</v>
      </c>
    </row>
    <row r="2960" spans="1:4" x14ac:dyDescent="0.25">
      <c r="A2960" s="5">
        <v>2001</v>
      </c>
      <c r="B2960" s="5" t="s">
        <v>6</v>
      </c>
      <c r="C2960" s="5" t="s">
        <v>36</v>
      </c>
      <c r="D2960" s="3">
        <v>221796</v>
      </c>
    </row>
    <row r="2961" spans="1:4" x14ac:dyDescent="0.25">
      <c r="A2961" s="5">
        <v>2001</v>
      </c>
      <c r="B2961" s="5" t="s">
        <v>7</v>
      </c>
      <c r="C2961" s="5" t="s">
        <v>36</v>
      </c>
      <c r="D2961" s="3">
        <v>231869</v>
      </c>
    </row>
    <row r="2962" spans="1:4" x14ac:dyDescent="0.25">
      <c r="A2962" s="5">
        <v>2001</v>
      </c>
      <c r="B2962" s="5" t="s">
        <v>8</v>
      </c>
      <c r="C2962" s="5" t="s">
        <v>36</v>
      </c>
      <c r="D2962" s="3">
        <v>228721</v>
      </c>
    </row>
    <row r="2963" spans="1:4" x14ac:dyDescent="0.25">
      <c r="A2963" s="5">
        <v>2001</v>
      </c>
      <c r="B2963" s="5" t="s">
        <v>9</v>
      </c>
      <c r="C2963" s="5" t="s">
        <v>36</v>
      </c>
      <c r="D2963" s="3">
        <v>231643</v>
      </c>
    </row>
    <row r="2964" spans="1:4" x14ac:dyDescent="0.25">
      <c r="A2964" s="5">
        <v>2001</v>
      </c>
      <c r="B2964" s="5" t="s">
        <v>10</v>
      </c>
      <c r="C2964" s="5" t="s">
        <v>36</v>
      </c>
      <c r="D2964" s="3">
        <v>236088</v>
      </c>
    </row>
    <row r="2965" spans="1:4" x14ac:dyDescent="0.25">
      <c r="A2965" s="5">
        <v>2001</v>
      </c>
      <c r="B2965" s="5" t="s">
        <v>11</v>
      </c>
      <c r="C2965" s="5" t="s">
        <v>36</v>
      </c>
      <c r="D2965" s="3">
        <v>206958</v>
      </c>
    </row>
    <row r="2966" spans="1:4" x14ac:dyDescent="0.25">
      <c r="A2966" s="5">
        <v>2002</v>
      </c>
      <c r="B2966" s="5" t="s">
        <v>12</v>
      </c>
      <c r="C2966" s="5" t="s">
        <v>36</v>
      </c>
      <c r="D2966" s="3">
        <v>196698</v>
      </c>
    </row>
    <row r="2967" spans="1:4" x14ac:dyDescent="0.25">
      <c r="A2967" s="5">
        <v>2002</v>
      </c>
      <c r="B2967" s="5" t="s">
        <v>13</v>
      </c>
      <c r="C2967" s="5" t="s">
        <v>36</v>
      </c>
      <c r="D2967" s="3">
        <v>168670</v>
      </c>
    </row>
    <row r="2968" spans="1:4" x14ac:dyDescent="0.25">
      <c r="A2968" s="5">
        <v>2002</v>
      </c>
      <c r="B2968" s="5" t="s">
        <v>14</v>
      </c>
      <c r="C2968" s="5" t="s">
        <v>36</v>
      </c>
      <c r="D2968" s="3">
        <v>180568</v>
      </c>
    </row>
    <row r="2969" spans="1:4" x14ac:dyDescent="0.25">
      <c r="A2969" s="5">
        <v>2002</v>
      </c>
      <c r="B2969" s="5" t="s">
        <v>15</v>
      </c>
      <c r="C2969" s="5" t="s">
        <v>36</v>
      </c>
      <c r="D2969" s="3">
        <v>191521</v>
      </c>
    </row>
    <row r="2970" spans="1:4" x14ac:dyDescent="0.25">
      <c r="A2970" s="5">
        <v>2002</v>
      </c>
      <c r="B2970" s="5" t="s">
        <v>4</v>
      </c>
      <c r="C2970" s="5" t="s">
        <v>36</v>
      </c>
      <c r="D2970" s="3">
        <v>206844</v>
      </c>
    </row>
    <row r="2971" spans="1:4" x14ac:dyDescent="0.25">
      <c r="A2971" s="5">
        <v>2002</v>
      </c>
      <c r="B2971" s="5" t="s">
        <v>5</v>
      </c>
      <c r="C2971" s="5" t="s">
        <v>36</v>
      </c>
      <c r="D2971" s="3">
        <v>190425</v>
      </c>
    </row>
    <row r="2972" spans="1:4" x14ac:dyDescent="0.25">
      <c r="A2972" s="5">
        <v>2002</v>
      </c>
      <c r="B2972" s="5" t="s">
        <v>6</v>
      </c>
      <c r="C2972" s="5" t="s">
        <v>36</v>
      </c>
      <c r="D2972" s="3">
        <v>190345</v>
      </c>
    </row>
    <row r="2973" spans="1:4" x14ac:dyDescent="0.25">
      <c r="A2973" s="5">
        <v>2002</v>
      </c>
      <c r="B2973" s="5" t="s">
        <v>7</v>
      </c>
      <c r="C2973" s="5" t="s">
        <v>36</v>
      </c>
      <c r="D2973" s="3">
        <v>193477</v>
      </c>
    </row>
    <row r="2974" spans="1:4" x14ac:dyDescent="0.25">
      <c r="A2974" s="5">
        <v>2002</v>
      </c>
      <c r="B2974" s="5" t="s">
        <v>8</v>
      </c>
      <c r="C2974" s="5" t="s">
        <v>36</v>
      </c>
      <c r="D2974" s="3">
        <v>200061</v>
      </c>
    </row>
    <row r="2975" spans="1:4" x14ac:dyDescent="0.25">
      <c r="A2975" s="5">
        <v>2002</v>
      </c>
      <c r="B2975" s="5" t="s">
        <v>9</v>
      </c>
      <c r="C2975" s="5" t="s">
        <v>36</v>
      </c>
      <c r="D2975" s="3">
        <v>213400</v>
      </c>
    </row>
    <row r="2976" spans="1:4" x14ac:dyDescent="0.25">
      <c r="A2976" s="5">
        <v>2002</v>
      </c>
      <c r="B2976" s="5" t="s">
        <v>10</v>
      </c>
      <c r="C2976" s="5" t="s">
        <v>36</v>
      </c>
      <c r="D2976" s="3">
        <v>208690</v>
      </c>
    </row>
    <row r="2977" spans="1:4" x14ac:dyDescent="0.25">
      <c r="A2977" s="5">
        <v>2002</v>
      </c>
      <c r="B2977" s="5" t="s">
        <v>11</v>
      </c>
      <c r="C2977" s="5" t="s">
        <v>36</v>
      </c>
      <c r="D2977" s="3">
        <v>216064</v>
      </c>
    </row>
    <row r="2978" spans="1:4" x14ac:dyDescent="0.25">
      <c r="A2978" s="5">
        <v>2003</v>
      </c>
      <c r="B2978" s="5" t="s">
        <v>12</v>
      </c>
      <c r="C2978" s="5" t="s">
        <v>36</v>
      </c>
      <c r="D2978" s="3">
        <v>199901</v>
      </c>
    </row>
    <row r="2979" spans="1:4" x14ac:dyDescent="0.25">
      <c r="A2979" s="5">
        <v>2003</v>
      </c>
      <c r="B2979" s="5" t="s">
        <v>13</v>
      </c>
      <c r="C2979" s="5" t="s">
        <v>36</v>
      </c>
      <c r="D2979" s="3">
        <v>185291</v>
      </c>
    </row>
    <row r="2980" spans="1:4" x14ac:dyDescent="0.25">
      <c r="A2980" s="5">
        <v>2003</v>
      </c>
      <c r="B2980" s="5" t="s">
        <v>14</v>
      </c>
      <c r="C2980" s="5" t="s">
        <v>36</v>
      </c>
      <c r="D2980" s="3">
        <v>212159</v>
      </c>
    </row>
    <row r="2981" spans="1:4" x14ac:dyDescent="0.25">
      <c r="A2981" s="5">
        <v>2003</v>
      </c>
      <c r="B2981" s="5" t="s">
        <v>15</v>
      </c>
      <c r="C2981" s="5" t="s">
        <v>36</v>
      </c>
      <c r="D2981" s="3">
        <v>215786</v>
      </c>
    </row>
    <row r="2982" spans="1:4" x14ac:dyDescent="0.25">
      <c r="A2982" s="5">
        <v>2003</v>
      </c>
      <c r="B2982" s="5" t="s">
        <v>4</v>
      </c>
      <c r="C2982" s="5" t="s">
        <v>36</v>
      </c>
      <c r="D2982" s="3">
        <v>223243</v>
      </c>
    </row>
    <row r="2983" spans="1:4" x14ac:dyDescent="0.25">
      <c r="A2983" s="5">
        <v>2003</v>
      </c>
      <c r="B2983" s="5" t="s">
        <v>5</v>
      </c>
      <c r="C2983" s="5" t="s">
        <v>36</v>
      </c>
      <c r="D2983" s="3">
        <v>216587</v>
      </c>
    </row>
    <row r="2984" spans="1:4" x14ac:dyDescent="0.25">
      <c r="A2984" s="5">
        <v>2003</v>
      </c>
      <c r="B2984" s="5" t="s">
        <v>6</v>
      </c>
      <c r="C2984" s="5" t="s">
        <v>36</v>
      </c>
      <c r="D2984" s="3">
        <v>230507</v>
      </c>
    </row>
    <row r="2985" spans="1:4" x14ac:dyDescent="0.25">
      <c r="A2985" s="5">
        <v>2003</v>
      </c>
      <c r="B2985" s="5" t="s">
        <v>7</v>
      </c>
      <c r="C2985" s="5" t="s">
        <v>36</v>
      </c>
      <c r="D2985" s="3">
        <v>227698</v>
      </c>
    </row>
    <row r="2986" spans="1:4" x14ac:dyDescent="0.25">
      <c r="A2986" s="5">
        <v>2003</v>
      </c>
      <c r="B2986" s="5" t="s">
        <v>8</v>
      </c>
      <c r="C2986" s="5" t="s">
        <v>36</v>
      </c>
      <c r="D2986" s="3">
        <v>229694</v>
      </c>
    </row>
    <row r="2987" spans="1:4" x14ac:dyDescent="0.25">
      <c r="A2987" s="5">
        <v>2003</v>
      </c>
      <c r="B2987" s="5" t="s">
        <v>9</v>
      </c>
      <c r="C2987" s="5" t="s">
        <v>36</v>
      </c>
      <c r="D2987" s="3">
        <v>241559</v>
      </c>
    </row>
    <row r="2988" spans="1:4" x14ac:dyDescent="0.25">
      <c r="A2988" s="5">
        <v>2003</v>
      </c>
      <c r="B2988" s="5" t="s">
        <v>10</v>
      </c>
      <c r="C2988" s="5" t="s">
        <v>36</v>
      </c>
      <c r="D2988" s="3">
        <v>232854</v>
      </c>
    </row>
    <row r="2989" spans="1:4" x14ac:dyDescent="0.25">
      <c r="A2989" s="5">
        <v>2003</v>
      </c>
      <c r="B2989" s="5" t="s">
        <v>11</v>
      </c>
      <c r="C2989" s="5" t="s">
        <v>36</v>
      </c>
      <c r="D2989" s="3">
        <v>238616</v>
      </c>
    </row>
    <row r="2990" spans="1:4" x14ac:dyDescent="0.25">
      <c r="A2990" s="5">
        <v>2004</v>
      </c>
      <c r="B2990" s="5" t="s">
        <v>12</v>
      </c>
      <c r="C2990" s="5" t="s">
        <v>36</v>
      </c>
      <c r="D2990" s="3">
        <v>216655</v>
      </c>
    </row>
    <row r="2991" spans="1:4" x14ac:dyDescent="0.25">
      <c r="A2991" s="5">
        <v>2004</v>
      </c>
      <c r="B2991" s="5" t="s">
        <v>13</v>
      </c>
      <c r="C2991" s="5" t="s">
        <v>36</v>
      </c>
      <c r="D2991" s="3">
        <v>215769</v>
      </c>
    </row>
    <row r="2992" spans="1:4" x14ac:dyDescent="0.25">
      <c r="A2992" s="5">
        <v>2004</v>
      </c>
      <c r="B2992" s="5" t="s">
        <v>14</v>
      </c>
      <c r="C2992" s="5" t="s">
        <v>36</v>
      </c>
      <c r="D2992" s="3">
        <v>248234</v>
      </c>
    </row>
    <row r="2993" spans="1:4" x14ac:dyDescent="0.25">
      <c r="A2993" s="5">
        <v>2004</v>
      </c>
      <c r="B2993" s="5" t="s">
        <v>15</v>
      </c>
      <c r="C2993" s="5" t="s">
        <v>36</v>
      </c>
      <c r="D2993" s="3">
        <v>231181</v>
      </c>
    </row>
    <row r="2994" spans="1:4" x14ac:dyDescent="0.25">
      <c r="A2994" s="5">
        <v>2004</v>
      </c>
      <c r="B2994" s="5" t="s">
        <v>4</v>
      </c>
      <c r="C2994" s="5" t="s">
        <v>36</v>
      </c>
      <c r="D2994" s="3">
        <v>239014</v>
      </c>
    </row>
    <row r="2995" spans="1:4" x14ac:dyDescent="0.25">
      <c r="A2995" s="5">
        <v>2004</v>
      </c>
      <c r="B2995" s="5" t="s">
        <v>5</v>
      </c>
      <c r="C2995" s="5" t="s">
        <v>36</v>
      </c>
      <c r="D2995" s="3">
        <v>238268</v>
      </c>
    </row>
    <row r="2996" spans="1:4" x14ac:dyDescent="0.25">
      <c r="A2996" s="5">
        <v>2004</v>
      </c>
      <c r="B2996" s="5" t="s">
        <v>6</v>
      </c>
      <c r="C2996" s="5" t="s">
        <v>36</v>
      </c>
      <c r="D2996" s="3">
        <v>246177</v>
      </c>
    </row>
    <row r="2997" spans="1:4" x14ac:dyDescent="0.25">
      <c r="A2997" s="5">
        <v>2004</v>
      </c>
      <c r="B2997" s="5" t="s">
        <v>7</v>
      </c>
      <c r="C2997" s="5" t="s">
        <v>36</v>
      </c>
      <c r="D2997" s="3">
        <v>247872</v>
      </c>
    </row>
    <row r="2998" spans="1:4" x14ac:dyDescent="0.25">
      <c r="A2998" s="5">
        <v>2004</v>
      </c>
      <c r="B2998" s="5" t="s">
        <v>8</v>
      </c>
      <c r="C2998" s="5" t="s">
        <v>36</v>
      </c>
      <c r="D2998" s="3">
        <v>251692</v>
      </c>
    </row>
    <row r="2999" spans="1:4" x14ac:dyDescent="0.25">
      <c r="A2999" s="5">
        <v>2004</v>
      </c>
      <c r="B2999" s="5" t="s">
        <v>9</v>
      </c>
      <c r="C2999" s="5" t="s">
        <v>36</v>
      </c>
      <c r="D2999" s="3">
        <v>257729</v>
      </c>
    </row>
    <row r="3000" spans="1:4" x14ac:dyDescent="0.25">
      <c r="A3000" s="5">
        <v>2004</v>
      </c>
      <c r="B3000" s="5" t="s">
        <v>10</v>
      </c>
      <c r="C3000" s="5" t="s">
        <v>36</v>
      </c>
      <c r="D3000" s="3">
        <v>260456</v>
      </c>
    </row>
    <row r="3001" spans="1:4" x14ac:dyDescent="0.25">
      <c r="A3001" s="5">
        <v>2004</v>
      </c>
      <c r="B3001" s="5" t="s">
        <v>11</v>
      </c>
      <c r="C3001" s="5" t="s">
        <v>36</v>
      </c>
      <c r="D3001" s="3">
        <v>262353</v>
      </c>
    </row>
    <row r="3002" spans="1:4" x14ac:dyDescent="0.25">
      <c r="A3002" s="5">
        <v>2005</v>
      </c>
      <c r="B3002" s="5" t="s">
        <v>12</v>
      </c>
      <c r="C3002" s="5" t="s">
        <v>36</v>
      </c>
      <c r="D3002" s="3">
        <v>230826</v>
      </c>
    </row>
    <row r="3003" spans="1:4" x14ac:dyDescent="0.25">
      <c r="A3003" s="5">
        <v>2005</v>
      </c>
      <c r="B3003" s="5" t="s">
        <v>13</v>
      </c>
      <c r="C3003" s="5" t="s">
        <v>36</v>
      </c>
      <c r="D3003" s="3">
        <v>232350</v>
      </c>
    </row>
    <row r="3004" spans="1:4" x14ac:dyDescent="0.25">
      <c r="A3004" s="5">
        <v>2005</v>
      </c>
      <c r="B3004" s="5" t="s">
        <v>14</v>
      </c>
      <c r="C3004" s="5" t="s">
        <v>36</v>
      </c>
      <c r="D3004" s="3">
        <v>259353</v>
      </c>
    </row>
    <row r="3005" spans="1:4" x14ac:dyDescent="0.25">
      <c r="A3005" s="5">
        <v>2005</v>
      </c>
      <c r="B3005" s="5" t="s">
        <v>15</v>
      </c>
      <c r="C3005" s="5" t="s">
        <v>36</v>
      </c>
      <c r="D3005" s="3">
        <v>257438</v>
      </c>
    </row>
    <row r="3006" spans="1:4" x14ac:dyDescent="0.25">
      <c r="A3006" s="5">
        <v>2005</v>
      </c>
      <c r="B3006" s="5" t="s">
        <v>4</v>
      </c>
      <c r="C3006" s="5" t="s">
        <v>36</v>
      </c>
      <c r="D3006" s="3">
        <v>258250</v>
      </c>
    </row>
    <row r="3007" spans="1:4" x14ac:dyDescent="0.25">
      <c r="A3007" s="5">
        <v>2005</v>
      </c>
      <c r="B3007" s="5" t="s">
        <v>5</v>
      </c>
      <c r="C3007" s="5" t="s">
        <v>36</v>
      </c>
      <c r="D3007" s="3">
        <v>229124</v>
      </c>
    </row>
    <row r="3008" spans="1:4" x14ac:dyDescent="0.25">
      <c r="A3008" s="5">
        <v>2005</v>
      </c>
      <c r="B3008" s="5" t="s">
        <v>6</v>
      </c>
      <c r="C3008" s="5" t="s">
        <v>36</v>
      </c>
      <c r="D3008" s="3">
        <v>240067</v>
      </c>
    </row>
    <row r="3009" spans="1:4" x14ac:dyDescent="0.25">
      <c r="A3009" s="5">
        <v>2005</v>
      </c>
      <c r="B3009" s="5" t="s">
        <v>7</v>
      </c>
      <c r="C3009" s="5" t="s">
        <v>36</v>
      </c>
      <c r="D3009" s="3">
        <v>238229</v>
      </c>
    </row>
    <row r="3010" spans="1:4" x14ac:dyDescent="0.25">
      <c r="A3010" s="5">
        <v>2005</v>
      </c>
      <c r="B3010" s="5" t="s">
        <v>8</v>
      </c>
      <c r="C3010" s="5" t="s">
        <v>36</v>
      </c>
      <c r="D3010" s="3">
        <v>250532</v>
      </c>
    </row>
    <row r="3011" spans="1:4" x14ac:dyDescent="0.25">
      <c r="A3011" s="5">
        <v>2005</v>
      </c>
      <c r="B3011" s="5" t="s">
        <v>9</v>
      </c>
      <c r="C3011" s="5" t="s">
        <v>36</v>
      </c>
      <c r="D3011" s="3">
        <v>259198</v>
      </c>
    </row>
    <row r="3012" spans="1:4" x14ac:dyDescent="0.25">
      <c r="A3012" s="5">
        <v>2005</v>
      </c>
      <c r="B3012" s="5" t="s">
        <v>10</v>
      </c>
      <c r="C3012" s="5" t="s">
        <v>36</v>
      </c>
      <c r="D3012" s="3">
        <v>256294</v>
      </c>
    </row>
    <row r="3013" spans="1:4" x14ac:dyDescent="0.25">
      <c r="A3013" s="5">
        <v>2005</v>
      </c>
      <c r="B3013" s="5" t="s">
        <v>11</v>
      </c>
      <c r="C3013" s="5" t="s">
        <v>36</v>
      </c>
      <c r="D3013" s="3">
        <v>262173</v>
      </c>
    </row>
    <row r="3014" spans="1:4" x14ac:dyDescent="0.25">
      <c r="A3014" s="5">
        <v>2006</v>
      </c>
      <c r="B3014" s="5" t="s">
        <v>12</v>
      </c>
      <c r="C3014" s="5" t="s">
        <v>36</v>
      </c>
      <c r="D3014" s="3">
        <v>238497</v>
      </c>
    </row>
    <row r="3015" spans="1:4" x14ac:dyDescent="0.25">
      <c r="A3015" s="5">
        <v>2006</v>
      </c>
      <c r="B3015" s="5" t="s">
        <v>13</v>
      </c>
      <c r="C3015" s="5" t="s">
        <v>36</v>
      </c>
      <c r="D3015" s="3">
        <v>229391</v>
      </c>
    </row>
    <row r="3016" spans="1:4" x14ac:dyDescent="0.25">
      <c r="A3016" s="5">
        <v>2006</v>
      </c>
      <c r="B3016" s="5" t="s">
        <v>14</v>
      </c>
      <c r="C3016" s="5" t="s">
        <v>36</v>
      </c>
      <c r="D3016" s="3">
        <v>264178</v>
      </c>
    </row>
    <row r="3017" spans="1:4" x14ac:dyDescent="0.25">
      <c r="A3017" s="5">
        <v>2006</v>
      </c>
      <c r="B3017" s="5" t="s">
        <v>15</v>
      </c>
      <c r="C3017" s="5" t="s">
        <v>36</v>
      </c>
      <c r="D3017" s="3">
        <v>260044</v>
      </c>
    </row>
    <row r="3018" spans="1:4" x14ac:dyDescent="0.25">
      <c r="A3018" s="5">
        <v>2006</v>
      </c>
      <c r="B3018" s="5" t="s">
        <v>4</v>
      </c>
      <c r="C3018" s="5" t="s">
        <v>36</v>
      </c>
      <c r="D3018" s="3">
        <v>260254</v>
      </c>
    </row>
    <row r="3019" spans="1:4" x14ac:dyDescent="0.25">
      <c r="A3019" s="5">
        <v>2006</v>
      </c>
      <c r="B3019" s="5" t="s">
        <v>5</v>
      </c>
      <c r="C3019" s="5" t="s">
        <v>36</v>
      </c>
      <c r="D3019" s="3">
        <v>251593</v>
      </c>
    </row>
    <row r="3020" spans="1:4" x14ac:dyDescent="0.25">
      <c r="A3020" s="5">
        <v>2006</v>
      </c>
      <c r="B3020" s="5" t="s">
        <v>6</v>
      </c>
      <c r="C3020" s="5" t="s">
        <v>36</v>
      </c>
      <c r="D3020" s="3">
        <v>266943</v>
      </c>
    </row>
    <row r="3021" spans="1:4" x14ac:dyDescent="0.25">
      <c r="A3021" s="5">
        <v>2006</v>
      </c>
      <c r="B3021" s="5" t="s">
        <v>7</v>
      </c>
      <c r="C3021" s="5" t="s">
        <v>36</v>
      </c>
      <c r="D3021" s="3">
        <v>267475</v>
      </c>
    </row>
    <row r="3022" spans="1:4" x14ac:dyDescent="0.25">
      <c r="A3022" s="5">
        <v>2006</v>
      </c>
      <c r="B3022" s="5" t="s">
        <v>8</v>
      </c>
      <c r="C3022" s="5" t="s">
        <v>36</v>
      </c>
      <c r="D3022" s="3">
        <v>272126</v>
      </c>
    </row>
    <row r="3023" spans="1:4" x14ac:dyDescent="0.25">
      <c r="A3023" s="5">
        <v>2006</v>
      </c>
      <c r="B3023" s="5" t="s">
        <v>9</v>
      </c>
      <c r="C3023" s="5" t="s">
        <v>36</v>
      </c>
      <c r="D3023" s="3">
        <v>271475</v>
      </c>
    </row>
    <row r="3024" spans="1:4" x14ac:dyDescent="0.25">
      <c r="A3024" s="5">
        <v>2006</v>
      </c>
      <c r="B3024" s="5" t="s">
        <v>10</v>
      </c>
      <c r="C3024" s="5" t="s">
        <v>36</v>
      </c>
      <c r="D3024" s="3">
        <v>277788</v>
      </c>
    </row>
    <row r="3025" spans="1:4" x14ac:dyDescent="0.25">
      <c r="A3025" s="5">
        <v>2006</v>
      </c>
      <c r="B3025" s="5" t="s">
        <v>11</v>
      </c>
      <c r="C3025" s="5" t="s">
        <v>36</v>
      </c>
      <c r="D3025" s="3">
        <v>271375</v>
      </c>
    </row>
    <row r="3026" spans="1:4" x14ac:dyDescent="0.25">
      <c r="A3026" s="5">
        <v>2007</v>
      </c>
      <c r="B3026" s="5" t="s">
        <v>12</v>
      </c>
      <c r="C3026" s="5" t="s">
        <v>36</v>
      </c>
      <c r="D3026" s="3">
        <v>246592</v>
      </c>
    </row>
    <row r="3027" spans="1:4" x14ac:dyDescent="0.25">
      <c r="A3027" s="5">
        <v>2007</v>
      </c>
      <c r="B3027" s="5" t="s">
        <v>13</v>
      </c>
      <c r="C3027" s="5" t="s">
        <v>36</v>
      </c>
      <c r="D3027" s="3">
        <v>239027</v>
      </c>
    </row>
    <row r="3028" spans="1:4" x14ac:dyDescent="0.25">
      <c r="A3028" s="5">
        <v>2007</v>
      </c>
      <c r="B3028" s="5" t="s">
        <v>14</v>
      </c>
      <c r="C3028" s="5" t="s">
        <v>36</v>
      </c>
      <c r="D3028" s="3">
        <v>276447</v>
      </c>
    </row>
    <row r="3029" spans="1:4" x14ac:dyDescent="0.25">
      <c r="A3029" s="5">
        <v>2007</v>
      </c>
      <c r="B3029" s="5" t="s">
        <v>15</v>
      </c>
      <c r="C3029" s="5" t="s">
        <v>36</v>
      </c>
      <c r="D3029" s="3">
        <v>259933</v>
      </c>
    </row>
    <row r="3030" spans="1:4" x14ac:dyDescent="0.25">
      <c r="A3030" s="5">
        <v>2007</v>
      </c>
      <c r="B3030" s="5" t="s">
        <v>4</v>
      </c>
      <c r="C3030" s="5" t="s">
        <v>36</v>
      </c>
      <c r="D3030" s="3">
        <v>270076</v>
      </c>
    </row>
    <row r="3031" spans="1:4" x14ac:dyDescent="0.25">
      <c r="A3031" s="5">
        <v>2007</v>
      </c>
      <c r="B3031" s="5" t="s">
        <v>5</v>
      </c>
      <c r="C3031" s="5" t="s">
        <v>36</v>
      </c>
      <c r="D3031" s="3">
        <v>264197</v>
      </c>
    </row>
    <row r="3032" spans="1:4" x14ac:dyDescent="0.25">
      <c r="A3032" s="5">
        <v>2007</v>
      </c>
      <c r="B3032" s="5" t="s">
        <v>6</v>
      </c>
      <c r="C3032" s="5" t="s">
        <v>36</v>
      </c>
      <c r="D3032" s="3">
        <v>262332</v>
      </c>
    </row>
    <row r="3033" spans="1:4" x14ac:dyDescent="0.25">
      <c r="A3033" s="5">
        <v>2007</v>
      </c>
      <c r="B3033" s="5" t="s">
        <v>7</v>
      </c>
      <c r="C3033" s="5" t="s">
        <v>36</v>
      </c>
      <c r="D3033" s="3">
        <v>268733</v>
      </c>
    </row>
    <row r="3034" spans="1:4" x14ac:dyDescent="0.25">
      <c r="A3034" s="5">
        <v>2007</v>
      </c>
      <c r="B3034" s="5" t="s">
        <v>8</v>
      </c>
      <c r="C3034" s="5" t="s">
        <v>36</v>
      </c>
      <c r="D3034" s="3">
        <v>267366</v>
      </c>
    </row>
    <row r="3035" spans="1:4" x14ac:dyDescent="0.25">
      <c r="A3035" s="5">
        <v>2007</v>
      </c>
      <c r="B3035" s="5" t="s">
        <v>9</v>
      </c>
      <c r="C3035" s="5" t="s">
        <v>36</v>
      </c>
      <c r="D3035" s="3">
        <v>274558</v>
      </c>
    </row>
    <row r="3036" spans="1:4" x14ac:dyDescent="0.25">
      <c r="A3036" s="5">
        <v>2007</v>
      </c>
      <c r="B3036" s="5" t="s">
        <v>10</v>
      </c>
      <c r="C3036" s="5" t="s">
        <v>36</v>
      </c>
      <c r="D3036" s="3">
        <v>275159</v>
      </c>
    </row>
    <row r="3037" spans="1:4" x14ac:dyDescent="0.25">
      <c r="A3037" s="5">
        <v>2007</v>
      </c>
      <c r="B3037" s="5" t="s">
        <v>11</v>
      </c>
      <c r="C3037" s="5" t="s">
        <v>36</v>
      </c>
      <c r="D3037" s="3">
        <v>284324</v>
      </c>
    </row>
    <row r="3038" spans="1:4" x14ac:dyDescent="0.25">
      <c r="A3038" s="5">
        <v>2008</v>
      </c>
      <c r="B3038" s="5" t="s">
        <v>12</v>
      </c>
      <c r="C3038" s="5" t="s">
        <v>36</v>
      </c>
      <c r="D3038" s="3">
        <v>234087</v>
      </c>
    </row>
    <row r="3039" spans="1:4" x14ac:dyDescent="0.25">
      <c r="A3039" s="5">
        <v>2008</v>
      </c>
      <c r="B3039" s="5" t="s">
        <v>13</v>
      </c>
      <c r="C3039" s="5" t="s">
        <v>36</v>
      </c>
      <c r="D3039" s="3">
        <v>241649</v>
      </c>
    </row>
    <row r="3040" spans="1:4" x14ac:dyDescent="0.25">
      <c r="A3040" s="5">
        <v>2008</v>
      </c>
      <c r="B3040" s="5" t="s">
        <v>14</v>
      </c>
      <c r="C3040" s="5" t="s">
        <v>36</v>
      </c>
      <c r="D3040" s="3">
        <v>252461</v>
      </c>
    </row>
    <row r="3041" spans="1:4" x14ac:dyDescent="0.25">
      <c r="A3041" s="5">
        <v>2008</v>
      </c>
      <c r="B3041" s="5" t="s">
        <v>15</v>
      </c>
      <c r="C3041" s="5" t="s">
        <v>36</v>
      </c>
      <c r="D3041" s="3">
        <v>304552</v>
      </c>
    </row>
    <row r="3042" spans="1:4" x14ac:dyDescent="0.25">
      <c r="A3042" s="5">
        <v>2008</v>
      </c>
      <c r="B3042" s="5" t="s">
        <v>4</v>
      </c>
      <c r="C3042" s="5" t="s">
        <v>36</v>
      </c>
      <c r="D3042" s="3">
        <v>309241</v>
      </c>
    </row>
    <row r="3043" spans="1:4" x14ac:dyDescent="0.25">
      <c r="A3043" s="5">
        <v>2008</v>
      </c>
      <c r="B3043" s="5" t="s">
        <v>5</v>
      </c>
      <c r="C3043" s="5" t="s">
        <v>36</v>
      </c>
      <c r="D3043" s="3">
        <v>263203</v>
      </c>
    </row>
    <row r="3044" spans="1:4" x14ac:dyDescent="0.25">
      <c r="A3044" s="5">
        <v>2008</v>
      </c>
      <c r="B3044" s="5" t="s">
        <v>6</v>
      </c>
      <c r="C3044" s="5" t="s">
        <v>36</v>
      </c>
      <c r="D3044" s="3">
        <v>293058</v>
      </c>
    </row>
    <row r="3045" spans="1:4" x14ac:dyDescent="0.25">
      <c r="A3045" s="5">
        <v>2008</v>
      </c>
      <c r="B3045" s="5" t="s">
        <v>7</v>
      </c>
      <c r="C3045" s="5" t="s">
        <v>36</v>
      </c>
      <c r="D3045" s="3">
        <v>285428</v>
      </c>
    </row>
    <row r="3046" spans="1:4" x14ac:dyDescent="0.25">
      <c r="A3046" s="5">
        <v>2008</v>
      </c>
      <c r="B3046" s="5" t="s">
        <v>8</v>
      </c>
      <c r="C3046" s="5" t="s">
        <v>36</v>
      </c>
      <c r="D3046" s="3">
        <v>264058</v>
      </c>
    </row>
    <row r="3047" spans="1:4" x14ac:dyDescent="0.25">
      <c r="A3047" s="5">
        <v>2008</v>
      </c>
      <c r="B3047" s="5" t="s">
        <v>9</v>
      </c>
      <c r="C3047" s="5" t="s">
        <v>36</v>
      </c>
      <c r="D3047" s="3">
        <v>255563</v>
      </c>
    </row>
    <row r="3048" spans="1:4" x14ac:dyDescent="0.25">
      <c r="A3048" s="5">
        <v>2008</v>
      </c>
      <c r="B3048" s="5" t="s">
        <v>10</v>
      </c>
      <c r="C3048" s="5" t="s">
        <v>36</v>
      </c>
      <c r="D3048" s="3">
        <v>266024</v>
      </c>
    </row>
    <row r="3049" spans="1:4" x14ac:dyDescent="0.25">
      <c r="A3049" s="5">
        <v>2008</v>
      </c>
      <c r="B3049" s="5" t="s">
        <v>11</v>
      </c>
      <c r="C3049" s="5" t="s">
        <v>36</v>
      </c>
      <c r="D3049" s="3">
        <v>255026</v>
      </c>
    </row>
    <row r="3050" spans="1:4" x14ac:dyDescent="0.25">
      <c r="A3050" s="5">
        <v>2009</v>
      </c>
      <c r="B3050" s="5" t="s">
        <v>12</v>
      </c>
      <c r="C3050" s="5" t="s">
        <v>36</v>
      </c>
      <c r="D3050" s="3">
        <v>232472</v>
      </c>
    </row>
    <row r="3051" spans="1:4" x14ac:dyDescent="0.25">
      <c r="A3051" s="5">
        <v>2009</v>
      </c>
      <c r="B3051" s="5" t="s">
        <v>13</v>
      </c>
      <c r="C3051" s="5" t="s">
        <v>36</v>
      </c>
      <c r="D3051" s="3">
        <v>232953</v>
      </c>
    </row>
    <row r="3052" spans="1:4" x14ac:dyDescent="0.25">
      <c r="A3052" s="5">
        <v>2009</v>
      </c>
      <c r="B3052" s="5" t="s">
        <v>14</v>
      </c>
      <c r="C3052" s="5" t="s">
        <v>36</v>
      </c>
      <c r="D3052" s="3">
        <v>255169</v>
      </c>
    </row>
    <row r="3053" spans="1:4" x14ac:dyDescent="0.25">
      <c r="A3053" s="5">
        <v>2009</v>
      </c>
      <c r="B3053" s="5" t="s">
        <v>15</v>
      </c>
      <c r="C3053" s="5" t="s">
        <v>36</v>
      </c>
      <c r="D3053" s="3">
        <v>265972</v>
      </c>
    </row>
    <row r="3054" spans="1:4" x14ac:dyDescent="0.25">
      <c r="A3054" s="5">
        <v>2009</v>
      </c>
      <c r="B3054" s="5" t="s">
        <v>4</v>
      </c>
      <c r="C3054" s="5" t="s">
        <v>36</v>
      </c>
      <c r="D3054" s="3">
        <v>279037</v>
      </c>
    </row>
    <row r="3055" spans="1:4" x14ac:dyDescent="0.25">
      <c r="A3055" s="5">
        <v>2009</v>
      </c>
      <c r="B3055" s="5" t="s">
        <v>5</v>
      </c>
      <c r="C3055" s="5" t="s">
        <v>36</v>
      </c>
      <c r="D3055" s="3">
        <v>251038</v>
      </c>
    </row>
    <row r="3056" spans="1:4" x14ac:dyDescent="0.25">
      <c r="A3056" s="5">
        <v>2009</v>
      </c>
      <c r="B3056" s="5" t="s">
        <v>6</v>
      </c>
      <c r="C3056" s="5" t="s">
        <v>36</v>
      </c>
      <c r="D3056" s="3">
        <v>242772</v>
      </c>
    </row>
    <row r="3057" spans="1:4" x14ac:dyDescent="0.25">
      <c r="A3057" s="5">
        <v>2009</v>
      </c>
      <c r="B3057" s="5" t="s">
        <v>7</v>
      </c>
      <c r="C3057" s="5" t="s">
        <v>36</v>
      </c>
      <c r="D3057" s="3">
        <v>236842</v>
      </c>
    </row>
    <row r="3058" spans="1:4" x14ac:dyDescent="0.25">
      <c r="A3058" s="5">
        <v>2009</v>
      </c>
      <c r="B3058" s="5" t="s">
        <v>8</v>
      </c>
      <c r="C3058" s="5" t="s">
        <v>36</v>
      </c>
      <c r="D3058" s="3">
        <v>248907</v>
      </c>
    </row>
    <row r="3059" spans="1:4" x14ac:dyDescent="0.25">
      <c r="A3059" s="5">
        <v>2009</v>
      </c>
      <c r="B3059" s="5" t="s">
        <v>9</v>
      </c>
      <c r="C3059" s="5" t="s">
        <v>36</v>
      </c>
      <c r="D3059" s="3">
        <v>268790</v>
      </c>
    </row>
    <row r="3060" spans="1:4" x14ac:dyDescent="0.25">
      <c r="A3060" s="5">
        <v>2009</v>
      </c>
      <c r="B3060" s="5" t="s">
        <v>10</v>
      </c>
      <c r="C3060" s="5" t="s">
        <v>36</v>
      </c>
      <c r="D3060" s="3">
        <v>247257</v>
      </c>
    </row>
    <row r="3061" spans="1:4" x14ac:dyDescent="0.25">
      <c r="A3061" s="5">
        <v>2009</v>
      </c>
      <c r="B3061" s="5" t="s">
        <v>11</v>
      </c>
      <c r="C3061" s="5" t="s">
        <v>36</v>
      </c>
      <c r="D3061" s="3">
        <v>251477</v>
      </c>
    </row>
    <row r="3062" spans="1:4" x14ac:dyDescent="0.25">
      <c r="A3062" s="5">
        <v>2010</v>
      </c>
      <c r="B3062" s="5" t="s">
        <v>12</v>
      </c>
      <c r="C3062" s="5" t="s">
        <v>36</v>
      </c>
      <c r="D3062" s="3">
        <v>230403</v>
      </c>
    </row>
    <row r="3063" spans="1:4" x14ac:dyDescent="0.25">
      <c r="A3063" s="5">
        <v>2010</v>
      </c>
      <c r="B3063" s="5" t="s">
        <v>13</v>
      </c>
      <c r="C3063" s="5" t="s">
        <v>36</v>
      </c>
      <c r="D3063" s="3">
        <v>225162</v>
      </c>
    </row>
    <row r="3064" spans="1:4" x14ac:dyDescent="0.25">
      <c r="A3064" s="5">
        <v>2010</v>
      </c>
      <c r="B3064" s="5" t="s">
        <v>14</v>
      </c>
      <c r="C3064" s="5" t="s">
        <v>36</v>
      </c>
      <c r="D3064" s="3">
        <v>262174</v>
      </c>
    </row>
    <row r="3065" spans="1:4" x14ac:dyDescent="0.25">
      <c r="A3065" s="5">
        <v>2010</v>
      </c>
      <c r="B3065" s="5" t="s">
        <v>15</v>
      </c>
      <c r="C3065" s="5" t="s">
        <v>36</v>
      </c>
      <c r="D3065" s="3">
        <v>272304</v>
      </c>
    </row>
    <row r="3066" spans="1:4" x14ac:dyDescent="0.25">
      <c r="A3066" s="5">
        <v>2010</v>
      </c>
      <c r="B3066" s="5" t="s">
        <v>4</v>
      </c>
      <c r="C3066" s="5" t="s">
        <v>36</v>
      </c>
      <c r="D3066" s="3">
        <v>257958</v>
      </c>
    </row>
    <row r="3067" spans="1:4" x14ac:dyDescent="0.25">
      <c r="A3067" s="5">
        <v>2010</v>
      </c>
      <c r="B3067" s="5" t="s">
        <v>5</v>
      </c>
      <c r="C3067" s="5" t="s">
        <v>36</v>
      </c>
      <c r="D3067" s="3">
        <v>260075</v>
      </c>
    </row>
    <row r="3068" spans="1:4" x14ac:dyDescent="0.25">
      <c r="A3068" s="5">
        <v>2010</v>
      </c>
      <c r="B3068" s="5" t="s">
        <v>6</v>
      </c>
      <c r="C3068" s="5" t="s">
        <v>36</v>
      </c>
      <c r="D3068" s="3">
        <v>262019</v>
      </c>
    </row>
    <row r="3069" spans="1:4" x14ac:dyDescent="0.25">
      <c r="A3069" s="5">
        <v>2010</v>
      </c>
      <c r="B3069" s="5" t="s">
        <v>7</v>
      </c>
      <c r="C3069" s="5" t="s">
        <v>36</v>
      </c>
      <c r="D3069" s="3">
        <v>270103</v>
      </c>
    </row>
    <row r="3070" spans="1:4" x14ac:dyDescent="0.25">
      <c r="A3070" s="5">
        <v>2010</v>
      </c>
      <c r="B3070" s="5" t="s">
        <v>8</v>
      </c>
      <c r="C3070" s="5" t="s">
        <v>36</v>
      </c>
      <c r="D3070" s="3">
        <v>270821</v>
      </c>
    </row>
    <row r="3071" spans="1:4" x14ac:dyDescent="0.25">
      <c r="A3071" s="5">
        <v>2010</v>
      </c>
      <c r="B3071" s="5" t="s">
        <v>9</v>
      </c>
      <c r="C3071" s="5" t="s">
        <v>36</v>
      </c>
      <c r="D3071" s="3">
        <v>255162</v>
      </c>
    </row>
    <row r="3072" spans="1:4" x14ac:dyDescent="0.25">
      <c r="A3072" s="5">
        <v>2010</v>
      </c>
      <c r="B3072" s="5" t="s">
        <v>10</v>
      </c>
      <c r="C3072" s="5" t="s">
        <v>36</v>
      </c>
      <c r="D3072" s="3">
        <v>263190</v>
      </c>
    </row>
    <row r="3073" spans="1:4" x14ac:dyDescent="0.25">
      <c r="A3073" s="5">
        <v>2010</v>
      </c>
      <c r="B3073" s="5" t="s">
        <v>11</v>
      </c>
      <c r="C3073" s="5" t="s">
        <v>36</v>
      </c>
      <c r="D3073" s="3">
        <v>251808</v>
      </c>
    </row>
    <row r="3074" spans="1:4" x14ac:dyDescent="0.25">
      <c r="A3074" s="5">
        <v>2011</v>
      </c>
      <c r="B3074" s="5" t="s">
        <v>12</v>
      </c>
      <c r="C3074" s="5" t="s">
        <v>36</v>
      </c>
      <c r="D3074" s="3">
        <v>195573</v>
      </c>
    </row>
    <row r="3075" spans="1:4" x14ac:dyDescent="0.25">
      <c r="A3075" s="5">
        <v>2011</v>
      </c>
      <c r="B3075" s="5" t="s">
        <v>13</v>
      </c>
      <c r="C3075" s="5" t="s">
        <v>36</v>
      </c>
      <c r="D3075" s="3">
        <v>197805</v>
      </c>
    </row>
    <row r="3076" spans="1:4" x14ac:dyDescent="0.25">
      <c r="A3076" s="5">
        <v>2011</v>
      </c>
      <c r="B3076" s="5" t="s">
        <v>14</v>
      </c>
      <c r="C3076" s="5" t="s">
        <v>36</v>
      </c>
      <c r="D3076" s="3">
        <v>209463</v>
      </c>
    </row>
    <row r="3077" spans="1:4" x14ac:dyDescent="0.25">
      <c r="A3077" s="5">
        <v>2011</v>
      </c>
      <c r="B3077" s="5" t="s">
        <v>15</v>
      </c>
      <c r="C3077" s="5" t="s">
        <v>36</v>
      </c>
      <c r="D3077" s="3">
        <v>204843</v>
      </c>
    </row>
    <row r="3078" spans="1:4" x14ac:dyDescent="0.25">
      <c r="A3078" s="5">
        <v>2011</v>
      </c>
      <c r="B3078" s="5" t="s">
        <v>4</v>
      </c>
      <c r="C3078" s="5" t="s">
        <v>36</v>
      </c>
      <c r="D3078" s="3">
        <v>212507</v>
      </c>
    </row>
    <row r="3079" spans="1:4" x14ac:dyDescent="0.25">
      <c r="A3079" s="5">
        <v>2011</v>
      </c>
      <c r="B3079" s="5" t="s">
        <v>5</v>
      </c>
      <c r="C3079" s="5" t="s">
        <v>36</v>
      </c>
      <c r="D3079" s="3">
        <v>212484</v>
      </c>
    </row>
    <row r="3080" spans="1:4" x14ac:dyDescent="0.25">
      <c r="A3080" s="5">
        <v>2011</v>
      </c>
      <c r="B3080" s="5" t="s">
        <v>6</v>
      </c>
      <c r="C3080" s="5" t="s">
        <v>36</v>
      </c>
      <c r="D3080" s="3">
        <v>210813</v>
      </c>
    </row>
    <row r="3081" spans="1:4" x14ac:dyDescent="0.25">
      <c r="A3081" s="5">
        <v>2011</v>
      </c>
      <c r="B3081" s="5" t="s">
        <v>7</v>
      </c>
      <c r="C3081" s="5" t="s">
        <v>36</v>
      </c>
      <c r="D3081" s="3">
        <v>212742</v>
      </c>
    </row>
    <row r="3082" spans="1:4" x14ac:dyDescent="0.25">
      <c r="A3082" s="5">
        <v>2011</v>
      </c>
      <c r="B3082" s="5" t="s">
        <v>8</v>
      </c>
      <c r="C3082" s="5" t="s">
        <v>36</v>
      </c>
      <c r="D3082" s="3">
        <v>209335</v>
      </c>
    </row>
    <row r="3083" spans="1:4" x14ac:dyDescent="0.25">
      <c r="A3083" s="5">
        <v>2011</v>
      </c>
      <c r="B3083" s="5" t="s">
        <v>9</v>
      </c>
      <c r="C3083" s="5" t="s">
        <v>36</v>
      </c>
      <c r="D3083" s="3">
        <v>215753</v>
      </c>
    </row>
    <row r="3084" spans="1:4" x14ac:dyDescent="0.25">
      <c r="A3084" s="5">
        <v>2011</v>
      </c>
      <c r="B3084" s="5" t="s">
        <v>10</v>
      </c>
      <c r="C3084" s="5" t="s">
        <v>36</v>
      </c>
      <c r="D3084" s="3">
        <v>208568</v>
      </c>
    </row>
    <row r="3085" spans="1:4" x14ac:dyDescent="0.25">
      <c r="A3085" s="5">
        <v>2011</v>
      </c>
      <c r="B3085" s="5" t="s">
        <v>11</v>
      </c>
      <c r="C3085" s="5" t="s">
        <v>36</v>
      </c>
      <c r="D3085" s="3">
        <v>203066</v>
      </c>
    </row>
    <row r="3086" spans="1:4" x14ac:dyDescent="0.25">
      <c r="A3086" s="5">
        <v>2012</v>
      </c>
      <c r="B3086" s="5" t="s">
        <v>12</v>
      </c>
      <c r="C3086" s="5" t="s">
        <v>36</v>
      </c>
      <c r="D3086" s="3">
        <v>183504</v>
      </c>
    </row>
    <row r="3087" spans="1:4" x14ac:dyDescent="0.25">
      <c r="A3087" s="5">
        <v>2012</v>
      </c>
      <c r="B3087" s="5" t="s">
        <v>13</v>
      </c>
      <c r="C3087" s="5" t="s">
        <v>36</v>
      </c>
      <c r="D3087" s="3">
        <v>173900</v>
      </c>
    </row>
    <row r="3088" spans="1:4" x14ac:dyDescent="0.25">
      <c r="A3088" s="5">
        <v>2012</v>
      </c>
      <c r="B3088" s="5" t="s">
        <v>14</v>
      </c>
      <c r="C3088" s="5" t="s">
        <v>36</v>
      </c>
      <c r="D3088" s="3">
        <v>211806</v>
      </c>
    </row>
    <row r="3089" spans="1:4" x14ac:dyDescent="0.25">
      <c r="A3089" s="5">
        <v>2012</v>
      </c>
      <c r="B3089" s="5" t="s">
        <v>15</v>
      </c>
      <c r="C3089" s="5" t="s">
        <v>36</v>
      </c>
      <c r="D3089" s="3">
        <v>198456</v>
      </c>
    </row>
    <row r="3090" spans="1:4" x14ac:dyDescent="0.25">
      <c r="A3090" s="5">
        <v>2012</v>
      </c>
      <c r="B3090" s="5" t="s">
        <v>4</v>
      </c>
      <c r="C3090" s="5" t="s">
        <v>36</v>
      </c>
      <c r="D3090" s="3">
        <v>214668</v>
      </c>
    </row>
    <row r="3091" spans="1:4" x14ac:dyDescent="0.25">
      <c r="A3091" s="5">
        <v>2012</v>
      </c>
      <c r="B3091" s="5" t="s">
        <v>5</v>
      </c>
      <c r="C3091" s="5" t="s">
        <v>36</v>
      </c>
      <c r="D3091" s="3">
        <v>202882</v>
      </c>
    </row>
    <row r="3092" spans="1:4" x14ac:dyDescent="0.25">
      <c r="A3092" s="5">
        <v>2012</v>
      </c>
      <c r="B3092" s="5" t="s">
        <v>6</v>
      </c>
      <c r="C3092" s="5" t="s">
        <v>36</v>
      </c>
      <c r="D3092" s="3">
        <v>203044</v>
      </c>
    </row>
    <row r="3093" spans="1:4" x14ac:dyDescent="0.25">
      <c r="A3093" s="5">
        <v>2012</v>
      </c>
      <c r="B3093" s="5" t="s">
        <v>7</v>
      </c>
      <c r="C3093" s="5" t="s">
        <v>36</v>
      </c>
      <c r="D3093" s="3">
        <v>199293</v>
      </c>
    </row>
    <row r="3094" spans="1:4" x14ac:dyDescent="0.25">
      <c r="A3094" s="5">
        <v>2012</v>
      </c>
      <c r="B3094" s="5" t="s">
        <v>8</v>
      </c>
      <c r="C3094" s="5" t="s">
        <v>36</v>
      </c>
      <c r="D3094" s="3">
        <v>202905</v>
      </c>
    </row>
    <row r="3095" spans="1:4" x14ac:dyDescent="0.25">
      <c r="A3095" s="5">
        <v>2012</v>
      </c>
      <c r="B3095" s="5" t="s">
        <v>9</v>
      </c>
      <c r="C3095" s="5" t="s">
        <v>36</v>
      </c>
      <c r="D3095" s="3">
        <v>202261</v>
      </c>
    </row>
    <row r="3096" spans="1:4" x14ac:dyDescent="0.25">
      <c r="A3096" s="5">
        <v>2012</v>
      </c>
      <c r="B3096" s="5" t="s">
        <v>10</v>
      </c>
      <c r="C3096" s="5" t="s">
        <v>36</v>
      </c>
      <c r="D3096" s="3">
        <v>204910</v>
      </c>
    </row>
    <row r="3097" spans="1:4" x14ac:dyDescent="0.25">
      <c r="A3097" s="5">
        <v>2012</v>
      </c>
      <c r="B3097" s="5" t="s">
        <v>11</v>
      </c>
      <c r="C3097" s="5" t="s">
        <v>36</v>
      </c>
      <c r="D3097" s="3">
        <v>187758</v>
      </c>
    </row>
    <row r="3098" spans="1:4" x14ac:dyDescent="0.25">
      <c r="A3098" s="5">
        <v>2013</v>
      </c>
      <c r="B3098" s="5" t="s">
        <v>12</v>
      </c>
      <c r="C3098" s="5" t="s">
        <v>36</v>
      </c>
      <c r="D3098" s="3">
        <v>181132</v>
      </c>
    </row>
    <row r="3099" spans="1:4" x14ac:dyDescent="0.25">
      <c r="A3099" s="5">
        <v>2013</v>
      </c>
      <c r="B3099" s="5" t="s">
        <v>13</v>
      </c>
      <c r="C3099" s="5" t="s">
        <v>36</v>
      </c>
      <c r="D3099" s="3">
        <v>159463</v>
      </c>
    </row>
    <row r="3100" spans="1:4" x14ac:dyDescent="0.25">
      <c r="A3100" s="5">
        <v>2013</v>
      </c>
      <c r="B3100" s="5" t="s">
        <v>14</v>
      </c>
      <c r="C3100" s="5" t="s">
        <v>36</v>
      </c>
      <c r="D3100" s="3">
        <v>204601</v>
      </c>
    </row>
    <row r="3101" spans="1:4" x14ac:dyDescent="0.25">
      <c r="A3101" s="5">
        <v>2013</v>
      </c>
      <c r="B3101" s="5" t="s">
        <v>15</v>
      </c>
      <c r="C3101" s="5" t="s">
        <v>36</v>
      </c>
      <c r="D3101" s="3">
        <v>201719</v>
      </c>
    </row>
    <row r="3102" spans="1:4" x14ac:dyDescent="0.25">
      <c r="A3102" s="5">
        <v>2013</v>
      </c>
      <c r="B3102" s="5" t="s">
        <v>4</v>
      </c>
      <c r="C3102" s="5" t="s">
        <v>36</v>
      </c>
      <c r="D3102" s="3">
        <v>198141</v>
      </c>
    </row>
    <row r="3103" spans="1:4" x14ac:dyDescent="0.25">
      <c r="A3103" s="5">
        <v>2013</v>
      </c>
      <c r="B3103" s="5" t="s">
        <v>5</v>
      </c>
      <c r="C3103" s="5" t="s">
        <v>36</v>
      </c>
      <c r="D3103" s="3">
        <v>213588</v>
      </c>
    </row>
    <row r="3104" spans="1:4" x14ac:dyDescent="0.25">
      <c r="A3104" s="5">
        <v>2013</v>
      </c>
      <c r="B3104" s="5" t="s">
        <v>6</v>
      </c>
      <c r="C3104" s="5" t="s">
        <v>36</v>
      </c>
      <c r="D3104" s="3">
        <v>227440</v>
      </c>
    </row>
    <row r="3105" spans="1:4" x14ac:dyDescent="0.25">
      <c r="A3105" s="5">
        <v>2013</v>
      </c>
      <c r="B3105" s="5" t="s">
        <v>7</v>
      </c>
      <c r="C3105" s="5" t="s">
        <v>36</v>
      </c>
      <c r="D3105" s="3">
        <v>221507</v>
      </c>
    </row>
    <row r="3106" spans="1:4" x14ac:dyDescent="0.25">
      <c r="A3106" s="5">
        <v>2013</v>
      </c>
      <c r="B3106" s="5" t="s">
        <v>8</v>
      </c>
      <c r="C3106" s="5" t="s">
        <v>36</v>
      </c>
      <c r="D3106" s="3">
        <v>213048</v>
      </c>
    </row>
    <row r="3107" spans="1:4" x14ac:dyDescent="0.25">
      <c r="A3107" s="5">
        <v>2013</v>
      </c>
      <c r="B3107" s="5" t="s">
        <v>9</v>
      </c>
      <c r="C3107" s="5" t="s">
        <v>36</v>
      </c>
      <c r="D3107" s="3">
        <v>234641</v>
      </c>
    </row>
    <row r="3108" spans="1:4" x14ac:dyDescent="0.25">
      <c r="A3108" s="5">
        <v>2013</v>
      </c>
      <c r="B3108" s="5" t="s">
        <v>10</v>
      </c>
      <c r="C3108" s="5" t="s">
        <v>36</v>
      </c>
      <c r="D3108" s="3">
        <v>222200</v>
      </c>
    </row>
    <row r="3109" spans="1:4" x14ac:dyDescent="0.25">
      <c r="A3109" s="5">
        <v>2013</v>
      </c>
      <c r="B3109" s="5" t="s">
        <v>11</v>
      </c>
      <c r="C3109" s="5" t="s">
        <v>36</v>
      </c>
      <c r="D3109" s="3">
        <v>194789</v>
      </c>
    </row>
    <row r="3110" spans="1:4" x14ac:dyDescent="0.25">
      <c r="A3110" s="5">
        <v>2014</v>
      </c>
      <c r="B3110" s="5" t="s">
        <v>12</v>
      </c>
      <c r="C3110" s="5" t="s">
        <v>36</v>
      </c>
      <c r="D3110" s="3">
        <v>172725</v>
      </c>
    </row>
    <row r="3111" spans="1:4" x14ac:dyDescent="0.25">
      <c r="A3111" s="5">
        <v>2014</v>
      </c>
      <c r="B3111" s="5" t="s">
        <v>13</v>
      </c>
      <c r="C3111" s="5" t="s">
        <v>36</v>
      </c>
      <c r="D3111" s="3">
        <v>173751</v>
      </c>
    </row>
    <row r="3112" spans="1:4" x14ac:dyDescent="0.25">
      <c r="A3112" s="5">
        <v>2014</v>
      </c>
      <c r="B3112" s="5" t="s">
        <v>14</v>
      </c>
      <c r="C3112" s="5" t="s">
        <v>36</v>
      </c>
      <c r="D3112" s="3">
        <v>208514</v>
      </c>
    </row>
    <row r="3113" spans="1:4" x14ac:dyDescent="0.25">
      <c r="A3113" s="5">
        <v>2014</v>
      </c>
      <c r="B3113" s="5" t="s">
        <v>15</v>
      </c>
      <c r="C3113" s="5" t="s">
        <v>36</v>
      </c>
      <c r="D3113" s="3">
        <v>198222</v>
      </c>
    </row>
    <row r="3114" spans="1:4" x14ac:dyDescent="0.25">
      <c r="A3114" s="5">
        <v>2014</v>
      </c>
      <c r="B3114" s="5" t="s">
        <v>4</v>
      </c>
      <c r="C3114" s="5" t="s">
        <v>36</v>
      </c>
      <c r="D3114" s="3">
        <v>202312</v>
      </c>
    </row>
    <row r="3115" spans="1:4" x14ac:dyDescent="0.25">
      <c r="A3115" s="5">
        <v>2014</v>
      </c>
      <c r="B3115" s="5" t="s">
        <v>5</v>
      </c>
      <c r="C3115" s="5" t="s">
        <v>36</v>
      </c>
      <c r="D3115" s="3">
        <v>176285</v>
      </c>
    </row>
    <row r="3116" spans="1:4" x14ac:dyDescent="0.25">
      <c r="A3116" s="5">
        <v>2014</v>
      </c>
      <c r="B3116" s="5" t="s">
        <v>6</v>
      </c>
      <c r="C3116" s="5" t="s">
        <v>36</v>
      </c>
      <c r="D3116" s="3">
        <v>175332</v>
      </c>
    </row>
    <row r="3117" spans="1:4" x14ac:dyDescent="0.25">
      <c r="A3117" s="5">
        <v>2014</v>
      </c>
      <c r="B3117" s="5" t="s">
        <v>7</v>
      </c>
      <c r="C3117" s="5" t="s">
        <v>36</v>
      </c>
      <c r="D3117" s="3">
        <v>171118</v>
      </c>
    </row>
    <row r="3118" spans="1:4" x14ac:dyDescent="0.25">
      <c r="A3118" s="5">
        <v>2014</v>
      </c>
      <c r="B3118" s="5" t="s">
        <v>8</v>
      </c>
      <c r="C3118" s="5" t="s">
        <v>36</v>
      </c>
      <c r="D3118" s="3">
        <v>181886</v>
      </c>
    </row>
    <row r="3119" spans="1:4" x14ac:dyDescent="0.25">
      <c r="A3119" s="5">
        <v>2014</v>
      </c>
      <c r="B3119" s="5" t="s">
        <v>9</v>
      </c>
      <c r="C3119" s="5" t="s">
        <v>36</v>
      </c>
      <c r="D3119" s="3">
        <v>194906</v>
      </c>
    </row>
    <row r="3120" spans="1:4" x14ac:dyDescent="0.25">
      <c r="A3120" s="5">
        <v>2014</v>
      </c>
      <c r="B3120" s="5" t="s">
        <v>10</v>
      </c>
      <c r="C3120" s="5" t="s">
        <v>36</v>
      </c>
      <c r="D3120" s="3">
        <v>170372</v>
      </c>
    </row>
    <row r="3121" spans="1:4" x14ac:dyDescent="0.25">
      <c r="A3121" s="5">
        <v>2014</v>
      </c>
      <c r="B3121" s="5" t="s">
        <v>11</v>
      </c>
      <c r="C3121" s="5" t="s">
        <v>36</v>
      </c>
      <c r="D3121" s="3">
        <v>165697</v>
      </c>
    </row>
    <row r="3122" spans="1:4" x14ac:dyDescent="0.25">
      <c r="A3122" s="5">
        <v>2015</v>
      </c>
      <c r="B3122" s="5" t="s">
        <v>12</v>
      </c>
      <c r="C3122" s="5" t="s">
        <v>36</v>
      </c>
      <c r="D3122" s="3">
        <v>161622</v>
      </c>
    </row>
    <row r="3123" spans="1:4" x14ac:dyDescent="0.25">
      <c r="A3123" s="5">
        <v>2015</v>
      </c>
      <c r="B3123" s="5" t="s">
        <v>13</v>
      </c>
      <c r="C3123" s="5" t="s">
        <v>36</v>
      </c>
      <c r="D3123" s="3">
        <v>151039</v>
      </c>
    </row>
    <row r="3124" spans="1:4" x14ac:dyDescent="0.25">
      <c r="A3124" s="5">
        <v>2015</v>
      </c>
      <c r="B3124" s="5" t="s">
        <v>14</v>
      </c>
      <c r="C3124" s="5" t="s">
        <v>36</v>
      </c>
      <c r="D3124" s="3">
        <v>168462</v>
      </c>
    </row>
    <row r="3125" spans="1:4" x14ac:dyDescent="0.25">
      <c r="A3125" s="5">
        <v>2015</v>
      </c>
      <c r="B3125" s="5" t="s">
        <v>15</v>
      </c>
      <c r="C3125" s="5" t="s">
        <v>36</v>
      </c>
      <c r="D3125" s="3">
        <v>177752</v>
      </c>
    </row>
    <row r="3126" spans="1:4" x14ac:dyDescent="0.25">
      <c r="A3126" s="5">
        <v>2015</v>
      </c>
      <c r="B3126" s="5" t="s">
        <v>4</v>
      </c>
      <c r="C3126" s="5" t="s">
        <v>36</v>
      </c>
      <c r="D3126" s="3">
        <v>167405</v>
      </c>
    </row>
    <row r="3127" spans="1:4" x14ac:dyDescent="0.25">
      <c r="A3127" s="5">
        <v>2015</v>
      </c>
      <c r="B3127" s="5" t="s">
        <v>5</v>
      </c>
      <c r="C3127" s="5" t="s">
        <v>36</v>
      </c>
      <c r="D3127" s="3">
        <v>170366</v>
      </c>
    </row>
    <row r="3128" spans="1:4" x14ac:dyDescent="0.25">
      <c r="A3128" s="5">
        <v>2015</v>
      </c>
      <c r="B3128" s="5" t="s">
        <v>6</v>
      </c>
      <c r="C3128" s="5" t="s">
        <v>36</v>
      </c>
      <c r="D3128" s="3">
        <v>177185</v>
      </c>
    </row>
    <row r="3129" spans="1:4" x14ac:dyDescent="0.25">
      <c r="A3129" s="5">
        <v>2015</v>
      </c>
      <c r="B3129" s="5" t="s">
        <v>7</v>
      </c>
      <c r="C3129" s="5" t="s">
        <v>36</v>
      </c>
      <c r="D3129" s="3">
        <v>166725</v>
      </c>
    </row>
    <row r="3130" spans="1:4" x14ac:dyDescent="0.25">
      <c r="A3130" s="5">
        <v>2015</v>
      </c>
      <c r="B3130" s="5" t="s">
        <v>8</v>
      </c>
      <c r="C3130" s="5" t="s">
        <v>36</v>
      </c>
      <c r="D3130" s="3">
        <v>176653</v>
      </c>
    </row>
    <row r="3131" spans="1:4" x14ac:dyDescent="0.25">
      <c r="A3131" s="5">
        <v>2015</v>
      </c>
      <c r="B3131" s="5" t="s">
        <v>9</v>
      </c>
      <c r="C3131" s="5" t="s">
        <v>36</v>
      </c>
      <c r="D3131" s="3">
        <v>187487</v>
      </c>
    </row>
    <row r="3132" spans="1:4" x14ac:dyDescent="0.25">
      <c r="A3132" s="5">
        <v>2015</v>
      </c>
      <c r="B3132" s="5" t="s">
        <v>10</v>
      </c>
      <c r="C3132" s="5" t="s">
        <v>36</v>
      </c>
      <c r="D3132" s="3">
        <v>170709</v>
      </c>
    </row>
    <row r="3133" spans="1:4" x14ac:dyDescent="0.25">
      <c r="A3133" s="5">
        <v>2015</v>
      </c>
      <c r="B3133" s="5" t="s">
        <v>11</v>
      </c>
      <c r="C3133" s="5" t="s">
        <v>36</v>
      </c>
      <c r="D3133" s="3">
        <v>161277</v>
      </c>
    </row>
    <row r="3134" spans="1:4" x14ac:dyDescent="0.25">
      <c r="A3134" s="5">
        <v>2016</v>
      </c>
      <c r="B3134" s="5" t="s">
        <v>12</v>
      </c>
      <c r="C3134" s="5" t="s">
        <v>36</v>
      </c>
      <c r="D3134" s="3">
        <v>147068</v>
      </c>
    </row>
    <row r="3135" spans="1:4" x14ac:dyDescent="0.25">
      <c r="A3135" s="5">
        <v>2016</v>
      </c>
      <c r="B3135" s="5" t="s">
        <v>13</v>
      </c>
      <c r="C3135" s="5" t="s">
        <v>36</v>
      </c>
      <c r="D3135" s="3">
        <v>136851</v>
      </c>
    </row>
    <row r="3136" spans="1:4" x14ac:dyDescent="0.25">
      <c r="A3136" s="5">
        <v>2016</v>
      </c>
      <c r="B3136" s="5" t="s">
        <v>14</v>
      </c>
      <c r="C3136" s="5" t="s">
        <v>36</v>
      </c>
      <c r="D3136" s="3">
        <v>171168</v>
      </c>
    </row>
    <row r="3137" spans="1:4" x14ac:dyDescent="0.25">
      <c r="A3137" s="5">
        <v>2016</v>
      </c>
      <c r="B3137" s="5" t="s">
        <v>15</v>
      </c>
      <c r="C3137" s="5" t="s">
        <v>36</v>
      </c>
      <c r="D3137" s="3">
        <v>154370</v>
      </c>
    </row>
    <row r="3138" spans="1:4" x14ac:dyDescent="0.25">
      <c r="A3138" s="5">
        <v>2016</v>
      </c>
      <c r="B3138" s="5" t="s">
        <v>4</v>
      </c>
      <c r="C3138" s="5" t="s">
        <v>36</v>
      </c>
      <c r="D3138" s="3">
        <v>158609</v>
      </c>
    </row>
    <row r="3139" spans="1:4" x14ac:dyDescent="0.25">
      <c r="A3139" s="5">
        <v>2016</v>
      </c>
      <c r="B3139" s="5" t="s">
        <v>5</v>
      </c>
      <c r="C3139" s="5" t="s">
        <v>36</v>
      </c>
      <c r="D3139" s="3">
        <v>141902</v>
      </c>
    </row>
    <row r="3140" spans="1:4" x14ac:dyDescent="0.25">
      <c r="A3140" s="5">
        <v>2016</v>
      </c>
      <c r="B3140" s="5" t="s">
        <v>6</v>
      </c>
      <c r="C3140" s="5" t="s">
        <v>36</v>
      </c>
      <c r="D3140" s="3">
        <v>140699</v>
      </c>
    </row>
    <row r="3141" spans="1:4" x14ac:dyDescent="0.25">
      <c r="A3141" s="5">
        <v>2016</v>
      </c>
      <c r="B3141" s="5" t="s">
        <v>7</v>
      </c>
      <c r="C3141" s="5" t="s">
        <v>36</v>
      </c>
      <c r="D3141" s="3">
        <v>158818</v>
      </c>
    </row>
    <row r="3142" spans="1:4" x14ac:dyDescent="0.25">
      <c r="A3142" s="5">
        <v>2016</v>
      </c>
      <c r="B3142" s="5" t="s">
        <v>8</v>
      </c>
      <c r="C3142" s="5" t="s">
        <v>36</v>
      </c>
      <c r="D3142" s="3">
        <v>176475</v>
      </c>
    </row>
    <row r="3143" spans="1:4" x14ac:dyDescent="0.25">
      <c r="A3143" s="5">
        <v>2016</v>
      </c>
      <c r="B3143" s="5" t="s">
        <v>9</v>
      </c>
      <c r="C3143" s="5" t="s">
        <v>36</v>
      </c>
      <c r="D3143" s="3">
        <v>185216</v>
      </c>
    </row>
    <row r="3144" spans="1:4" x14ac:dyDescent="0.25">
      <c r="A3144" s="5">
        <v>2016</v>
      </c>
      <c r="B3144" s="5" t="s">
        <v>10</v>
      </c>
      <c r="C3144" s="5" t="s">
        <v>36</v>
      </c>
      <c r="D3144" s="3">
        <v>189608</v>
      </c>
    </row>
    <row r="3145" spans="1:4" x14ac:dyDescent="0.25">
      <c r="A3145" s="5">
        <v>2016</v>
      </c>
      <c r="B3145" s="5" t="s">
        <v>11</v>
      </c>
      <c r="C3145" s="5" t="s">
        <v>36</v>
      </c>
      <c r="D3145" s="3">
        <v>158433</v>
      </c>
    </row>
    <row r="3146" spans="1:4" x14ac:dyDescent="0.25">
      <c r="A3146" s="5">
        <v>2017</v>
      </c>
      <c r="B3146" s="5" t="s">
        <v>12</v>
      </c>
      <c r="C3146" s="5" t="s">
        <v>36</v>
      </c>
      <c r="D3146" s="3">
        <v>153758</v>
      </c>
    </row>
    <row r="3147" spans="1:4" x14ac:dyDescent="0.25">
      <c r="A3147" s="5">
        <v>2017</v>
      </c>
      <c r="B3147" s="5" t="s">
        <v>13</v>
      </c>
      <c r="C3147" s="5" t="s">
        <v>36</v>
      </c>
      <c r="D3147" s="3">
        <v>147120</v>
      </c>
    </row>
    <row r="3148" spans="1:4" x14ac:dyDescent="0.25">
      <c r="A3148" s="5">
        <v>2017</v>
      </c>
      <c r="B3148" s="5" t="s">
        <v>14</v>
      </c>
      <c r="C3148" s="5" t="s">
        <v>36</v>
      </c>
      <c r="D3148" s="3">
        <v>167224</v>
      </c>
    </row>
    <row r="3149" spans="1:4" x14ac:dyDescent="0.25">
      <c r="A3149" s="5">
        <v>2017</v>
      </c>
      <c r="B3149" s="5" t="s">
        <v>15</v>
      </c>
      <c r="C3149" s="5" t="s">
        <v>36</v>
      </c>
      <c r="D3149" s="3">
        <v>153570</v>
      </c>
    </row>
    <row r="3150" spans="1:4" x14ac:dyDescent="0.25">
      <c r="A3150" s="5">
        <v>2017</v>
      </c>
      <c r="B3150" s="5" t="s">
        <v>4</v>
      </c>
      <c r="C3150" s="5" t="s">
        <v>36</v>
      </c>
      <c r="D3150" s="3">
        <v>171399</v>
      </c>
    </row>
    <row r="3151" spans="1:4" x14ac:dyDescent="0.25">
      <c r="A3151" s="5">
        <v>2017</v>
      </c>
      <c r="B3151" s="5" t="s">
        <v>5</v>
      </c>
      <c r="C3151" s="5" t="s">
        <v>36</v>
      </c>
      <c r="D3151" s="3">
        <v>168759</v>
      </c>
    </row>
    <row r="3152" spans="1:4" x14ac:dyDescent="0.25">
      <c r="A3152" s="5">
        <v>2017</v>
      </c>
      <c r="B3152" s="5" t="s">
        <v>6</v>
      </c>
      <c r="C3152" s="5" t="s">
        <v>36</v>
      </c>
      <c r="D3152" s="3">
        <v>172316</v>
      </c>
    </row>
    <row r="3153" spans="1:4" x14ac:dyDescent="0.25">
      <c r="A3153" s="5">
        <v>2017</v>
      </c>
      <c r="B3153" s="5" t="s">
        <v>7</v>
      </c>
      <c r="C3153" s="5" t="s">
        <v>36</v>
      </c>
      <c r="D3153" s="3">
        <v>221015</v>
      </c>
    </row>
    <row r="3154" spans="1:4" x14ac:dyDescent="0.25">
      <c r="A3154" s="5">
        <v>2017</v>
      </c>
      <c r="B3154" s="5" t="s">
        <v>8</v>
      </c>
      <c r="C3154" s="5" t="s">
        <v>36</v>
      </c>
      <c r="D3154" s="3">
        <v>248126</v>
      </c>
    </row>
    <row r="3155" spans="1:4" x14ac:dyDescent="0.25">
      <c r="A3155" s="5">
        <v>2017</v>
      </c>
      <c r="B3155" s="5" t="s">
        <v>9</v>
      </c>
      <c r="C3155" s="5" t="s">
        <v>36</v>
      </c>
      <c r="D3155" s="3">
        <v>244221</v>
      </c>
    </row>
    <row r="3156" spans="1:4" x14ac:dyDescent="0.25">
      <c r="A3156" s="5">
        <v>2017</v>
      </c>
      <c r="B3156" s="5" t="s">
        <v>10</v>
      </c>
      <c r="C3156" s="5" t="s">
        <v>36</v>
      </c>
      <c r="D3156" s="3">
        <v>227046</v>
      </c>
    </row>
    <row r="3157" spans="1:4" x14ac:dyDescent="0.25">
      <c r="A3157" s="5">
        <v>2017</v>
      </c>
      <c r="B3157" s="5" t="s">
        <v>11</v>
      </c>
      <c r="C3157" s="5" t="s">
        <v>36</v>
      </c>
      <c r="D3157" s="3">
        <v>194977</v>
      </c>
    </row>
    <row r="3158" spans="1:4" x14ac:dyDescent="0.25">
      <c r="A3158" s="5">
        <v>2018</v>
      </c>
      <c r="B3158" s="5" t="s">
        <v>12</v>
      </c>
      <c r="C3158" s="5" t="s">
        <v>36</v>
      </c>
      <c r="D3158" s="3">
        <v>200224</v>
      </c>
    </row>
    <row r="3159" spans="1:4" x14ac:dyDescent="0.25">
      <c r="A3159" s="5">
        <v>2018</v>
      </c>
      <c r="B3159" s="5" t="s">
        <v>13</v>
      </c>
      <c r="C3159" s="5" t="s">
        <v>36</v>
      </c>
      <c r="D3159" s="3">
        <v>192293</v>
      </c>
    </row>
    <row r="3160" spans="1:4" x14ac:dyDescent="0.25">
      <c r="A3160" s="5">
        <v>2018</v>
      </c>
      <c r="B3160" s="5" t="s">
        <v>14</v>
      </c>
      <c r="C3160" s="5" t="s">
        <v>36</v>
      </c>
      <c r="D3160" s="3">
        <v>233001</v>
      </c>
    </row>
    <row r="3161" spans="1:4" x14ac:dyDescent="0.25">
      <c r="A3161" s="5">
        <v>2018</v>
      </c>
      <c r="B3161" s="5" t="s">
        <v>15</v>
      </c>
      <c r="C3161" s="5" t="s">
        <v>36</v>
      </c>
      <c r="D3161" s="3">
        <v>216794</v>
      </c>
    </row>
    <row r="3162" spans="1:4" x14ac:dyDescent="0.25">
      <c r="A3162" s="5">
        <v>2018</v>
      </c>
      <c r="B3162" s="5" t="s">
        <v>4</v>
      </c>
      <c r="C3162" s="5" t="s">
        <v>36</v>
      </c>
      <c r="D3162" s="3">
        <v>175301</v>
      </c>
    </row>
    <row r="3163" spans="1:4" x14ac:dyDescent="0.25">
      <c r="A3163" s="5">
        <v>2018</v>
      </c>
      <c r="B3163" s="5" t="s">
        <v>5</v>
      </c>
      <c r="C3163" s="5" t="s">
        <v>36</v>
      </c>
      <c r="D3163" s="3">
        <v>0</v>
      </c>
    </row>
    <row r="3164" spans="1:4" x14ac:dyDescent="0.25">
      <c r="A3164" s="5">
        <v>2018</v>
      </c>
      <c r="B3164" s="5" t="s">
        <v>6</v>
      </c>
      <c r="C3164" s="5" t="s">
        <v>36</v>
      </c>
      <c r="D3164" s="3">
        <v>72863</v>
      </c>
    </row>
    <row r="3165" spans="1:4" x14ac:dyDescent="0.25">
      <c r="A3165" s="5">
        <v>2018</v>
      </c>
      <c r="B3165" s="5" t="s">
        <v>7</v>
      </c>
      <c r="C3165" s="5" t="s">
        <v>36</v>
      </c>
      <c r="D3165" s="3">
        <v>205495</v>
      </c>
    </row>
    <row r="3166" spans="1:4" x14ac:dyDescent="0.25">
      <c r="A3166" s="5">
        <v>2018</v>
      </c>
      <c r="B3166" s="5" t="s">
        <v>8</v>
      </c>
      <c r="C3166" s="5" t="s">
        <v>36</v>
      </c>
      <c r="D3166" s="3">
        <v>187026</v>
      </c>
    </row>
    <row r="3167" spans="1:4" x14ac:dyDescent="0.25">
      <c r="A3167" s="5">
        <v>2018</v>
      </c>
      <c r="B3167" s="5" t="s">
        <v>9</v>
      </c>
      <c r="C3167" s="5" t="s">
        <v>36</v>
      </c>
      <c r="D3167" s="3">
        <v>211832</v>
      </c>
    </row>
    <row r="3168" spans="1:4" x14ac:dyDescent="0.25">
      <c r="A3168" s="5">
        <v>2018</v>
      </c>
      <c r="B3168" s="5" t="s">
        <v>10</v>
      </c>
      <c r="C3168" s="5" t="s">
        <v>36</v>
      </c>
      <c r="D3168" s="3">
        <v>185951</v>
      </c>
    </row>
    <row r="3169" spans="1:4" x14ac:dyDescent="0.25">
      <c r="A3169" s="5">
        <v>2018</v>
      </c>
      <c r="B3169" s="5" t="s">
        <v>11</v>
      </c>
      <c r="C3169" s="5" t="s">
        <v>36</v>
      </c>
      <c r="D3169" s="3">
        <v>176734</v>
      </c>
    </row>
    <row r="3170" spans="1:4" x14ac:dyDescent="0.25">
      <c r="A3170" s="5">
        <v>2019</v>
      </c>
      <c r="B3170" s="5" t="s">
        <v>12</v>
      </c>
      <c r="C3170" s="5" t="s">
        <v>36</v>
      </c>
      <c r="D3170" s="3">
        <v>174412</v>
      </c>
    </row>
    <row r="3171" spans="1:4" x14ac:dyDescent="0.25">
      <c r="A3171" s="5">
        <v>2019</v>
      </c>
      <c r="B3171" s="5" t="s">
        <v>13</v>
      </c>
      <c r="C3171" s="5" t="s">
        <v>36</v>
      </c>
      <c r="D3171" s="3">
        <v>175210</v>
      </c>
    </row>
    <row r="3172" spans="1:4" x14ac:dyDescent="0.25">
      <c r="A3172" s="5">
        <v>2019</v>
      </c>
      <c r="B3172" s="5" t="s">
        <v>14</v>
      </c>
      <c r="C3172" s="5" t="s">
        <v>36</v>
      </c>
      <c r="D3172" s="3">
        <v>186278</v>
      </c>
    </row>
    <row r="3173" spans="1:4" x14ac:dyDescent="0.25">
      <c r="A3173" s="5">
        <v>2019</v>
      </c>
      <c r="B3173" s="5" t="s">
        <v>15</v>
      </c>
      <c r="C3173" s="5" t="s">
        <v>36</v>
      </c>
      <c r="D3173" s="3">
        <v>203269</v>
      </c>
    </row>
    <row r="3174" spans="1:4" x14ac:dyDescent="0.25">
      <c r="A3174" s="5">
        <v>2019</v>
      </c>
      <c r="B3174" s="5" t="s">
        <v>4</v>
      </c>
      <c r="C3174" s="5" t="s">
        <v>36</v>
      </c>
      <c r="D3174" s="3">
        <v>174034</v>
      </c>
    </row>
    <row r="3175" spans="1:4" x14ac:dyDescent="0.25">
      <c r="A3175" s="5">
        <v>2019</v>
      </c>
      <c r="B3175" s="5" t="s">
        <v>5</v>
      </c>
      <c r="C3175" s="5" t="s">
        <v>36</v>
      </c>
      <c r="D3175" s="3">
        <v>172873</v>
      </c>
    </row>
    <row r="3176" spans="1:4" x14ac:dyDescent="0.25">
      <c r="A3176" s="5">
        <v>2019</v>
      </c>
      <c r="B3176" s="5" t="s">
        <v>6</v>
      </c>
      <c r="C3176" s="5" t="s">
        <v>36</v>
      </c>
      <c r="D3176" s="3">
        <v>189916</v>
      </c>
    </row>
    <row r="3177" spans="1:4" x14ac:dyDescent="0.25">
      <c r="A3177" s="5">
        <v>2019</v>
      </c>
      <c r="B3177" s="5" t="s">
        <v>7</v>
      </c>
      <c r="C3177" s="5" t="s">
        <v>36</v>
      </c>
      <c r="D3177" s="3">
        <v>194115</v>
      </c>
    </row>
    <row r="3178" spans="1:4" x14ac:dyDescent="0.25">
      <c r="A3178" s="5">
        <v>2019</v>
      </c>
      <c r="B3178" s="5" t="s">
        <v>8</v>
      </c>
      <c r="C3178" s="5" t="s">
        <v>36</v>
      </c>
      <c r="D3178" s="3">
        <v>194874</v>
      </c>
    </row>
    <row r="3179" spans="1:4" x14ac:dyDescent="0.25">
      <c r="A3179" s="5">
        <v>2019</v>
      </c>
      <c r="B3179" s="5" t="s">
        <v>9</v>
      </c>
      <c r="C3179" s="5" t="s">
        <v>36</v>
      </c>
      <c r="D3179" s="3">
        <v>197950</v>
      </c>
    </row>
    <row r="3180" spans="1:4" x14ac:dyDescent="0.25">
      <c r="A3180" s="5">
        <v>2019</v>
      </c>
      <c r="B3180" s="5" t="s">
        <v>10</v>
      </c>
      <c r="C3180" s="5" t="s">
        <v>36</v>
      </c>
      <c r="D3180" s="3">
        <v>190732</v>
      </c>
    </row>
    <row r="3181" spans="1:4" x14ac:dyDescent="0.25">
      <c r="A3181" s="5">
        <v>2019</v>
      </c>
      <c r="B3181" s="5" t="s">
        <v>11</v>
      </c>
      <c r="C3181" s="5" t="s">
        <v>36</v>
      </c>
      <c r="D3181" s="3">
        <v>196453</v>
      </c>
    </row>
    <row r="3182" spans="1:4" x14ac:dyDescent="0.25">
      <c r="A3182" s="5">
        <v>2020</v>
      </c>
      <c r="B3182" s="5" t="s">
        <v>12</v>
      </c>
      <c r="C3182" s="5" t="s">
        <v>36</v>
      </c>
      <c r="D3182" s="3">
        <v>188514</v>
      </c>
    </row>
    <row r="3183" spans="1:4" x14ac:dyDescent="0.25">
      <c r="A3183" s="5">
        <v>2020</v>
      </c>
      <c r="B3183" s="5" t="s">
        <v>13</v>
      </c>
      <c r="C3183" s="5" t="s">
        <v>36</v>
      </c>
      <c r="D3183" s="3">
        <v>174752</v>
      </c>
    </row>
    <row r="3184" spans="1:4" x14ac:dyDescent="0.25">
      <c r="A3184" s="5">
        <v>2020</v>
      </c>
      <c r="B3184" s="5" t="s">
        <v>14</v>
      </c>
      <c r="C3184" s="5" t="s">
        <v>36</v>
      </c>
      <c r="D3184" s="3">
        <v>122566</v>
      </c>
    </row>
    <row r="3185" spans="1:4" x14ac:dyDescent="0.25">
      <c r="A3185" s="5">
        <v>2020</v>
      </c>
      <c r="B3185" s="5" t="s">
        <v>15</v>
      </c>
      <c r="C3185" s="5" t="s">
        <v>36</v>
      </c>
      <c r="D3185" s="3">
        <v>33448</v>
      </c>
    </row>
    <row r="3186" spans="1:4" x14ac:dyDescent="0.25">
      <c r="A3186" s="5">
        <v>2020</v>
      </c>
      <c r="B3186" s="5" t="s">
        <v>4</v>
      </c>
      <c r="C3186" s="5" t="s">
        <v>36</v>
      </c>
      <c r="D3186" s="3">
        <v>51671</v>
      </c>
    </row>
    <row r="3187" spans="1:4" x14ac:dyDescent="0.25">
      <c r="A3187" s="5">
        <v>2020</v>
      </c>
      <c r="B3187" s="5" t="s">
        <v>5</v>
      </c>
      <c r="C3187" s="5" t="s">
        <v>36</v>
      </c>
      <c r="D3187" s="3">
        <v>49123</v>
      </c>
    </row>
    <row r="3188" spans="1:4" x14ac:dyDescent="0.25">
      <c r="A3188" s="5">
        <v>2020</v>
      </c>
      <c r="B3188" s="5" t="s">
        <v>6</v>
      </c>
      <c r="C3188" s="5" t="s">
        <v>36</v>
      </c>
      <c r="D3188" s="3">
        <v>45865</v>
      </c>
    </row>
    <row r="3189" spans="1:4" x14ac:dyDescent="0.25">
      <c r="A3189" s="5">
        <v>2020</v>
      </c>
      <c r="B3189" s="5" t="s">
        <v>7</v>
      </c>
      <c r="C3189" s="5" t="s">
        <v>36</v>
      </c>
      <c r="D3189" s="3">
        <v>54604</v>
      </c>
    </row>
    <row r="3190" spans="1:4" x14ac:dyDescent="0.25">
      <c r="A3190" s="5">
        <v>2020</v>
      </c>
      <c r="B3190" s="5" t="s">
        <v>8</v>
      </c>
      <c r="C3190" s="5" t="s">
        <v>36</v>
      </c>
      <c r="D3190" s="3">
        <v>68056</v>
      </c>
    </row>
    <row r="3191" spans="1:4" x14ac:dyDescent="0.25">
      <c r="A3191" s="5">
        <v>2020</v>
      </c>
      <c r="B3191" s="5" t="s">
        <v>9</v>
      </c>
      <c r="C3191" s="5" t="s">
        <v>36</v>
      </c>
      <c r="D3191" s="3">
        <v>92698</v>
      </c>
    </row>
    <row r="3192" spans="1:4" x14ac:dyDescent="0.25">
      <c r="A3192" s="5">
        <v>1994</v>
      </c>
      <c r="B3192" s="5" t="s">
        <v>15</v>
      </c>
      <c r="C3192" s="5" t="s">
        <v>37</v>
      </c>
      <c r="D3192" s="3">
        <v>0</v>
      </c>
    </row>
    <row r="3193" spans="1:4" x14ac:dyDescent="0.25">
      <c r="A3193" s="5">
        <v>1994</v>
      </c>
      <c r="B3193" s="5" t="s">
        <v>4</v>
      </c>
      <c r="C3193" s="5" t="s">
        <v>37</v>
      </c>
      <c r="D3193" s="3">
        <v>0</v>
      </c>
    </row>
    <row r="3194" spans="1:4" x14ac:dyDescent="0.25">
      <c r="A3194" s="5">
        <v>1994</v>
      </c>
      <c r="B3194" s="5" t="s">
        <v>5</v>
      </c>
      <c r="C3194" s="5" t="s">
        <v>37</v>
      </c>
      <c r="D3194" s="3">
        <v>0</v>
      </c>
    </row>
    <row r="3195" spans="1:4" x14ac:dyDescent="0.25">
      <c r="A3195" s="5">
        <v>1994</v>
      </c>
      <c r="B3195" s="5" t="s">
        <v>6</v>
      </c>
      <c r="C3195" s="5" t="s">
        <v>37</v>
      </c>
      <c r="D3195" s="3">
        <v>0</v>
      </c>
    </row>
    <row r="3196" spans="1:4" x14ac:dyDescent="0.25">
      <c r="A3196" s="5">
        <v>1994</v>
      </c>
      <c r="B3196" s="5" t="s">
        <v>7</v>
      </c>
      <c r="C3196" s="5" t="s">
        <v>37</v>
      </c>
      <c r="D3196" s="3">
        <v>0</v>
      </c>
    </row>
    <row r="3197" spans="1:4" x14ac:dyDescent="0.25">
      <c r="A3197" s="5">
        <v>1994</v>
      </c>
      <c r="B3197" s="5" t="s">
        <v>8</v>
      </c>
      <c r="C3197" s="5" t="s">
        <v>37</v>
      </c>
      <c r="D3197" s="3">
        <v>0</v>
      </c>
    </row>
    <row r="3198" spans="1:4" x14ac:dyDescent="0.25">
      <c r="A3198" s="5">
        <v>1994</v>
      </c>
      <c r="B3198" s="5" t="s">
        <v>9</v>
      </c>
      <c r="C3198" s="5" t="s">
        <v>37</v>
      </c>
      <c r="D3198" s="3">
        <v>0</v>
      </c>
    </row>
    <row r="3199" spans="1:4" x14ac:dyDescent="0.25">
      <c r="A3199" s="5">
        <v>1994</v>
      </c>
      <c r="B3199" s="5" t="s">
        <v>10</v>
      </c>
      <c r="C3199" s="5" t="s">
        <v>37</v>
      </c>
      <c r="D3199" s="3">
        <v>0</v>
      </c>
    </row>
    <row r="3200" spans="1:4" x14ac:dyDescent="0.25">
      <c r="A3200" s="5">
        <v>1994</v>
      </c>
      <c r="B3200" s="5" t="s">
        <v>11</v>
      </c>
      <c r="C3200" s="5" t="s">
        <v>37</v>
      </c>
      <c r="D3200" s="3">
        <v>16507</v>
      </c>
    </row>
    <row r="3201" spans="1:4" x14ac:dyDescent="0.25">
      <c r="A3201" s="5">
        <v>1995</v>
      </c>
      <c r="B3201" s="5" t="s">
        <v>12</v>
      </c>
      <c r="C3201" s="5" t="s">
        <v>37</v>
      </c>
      <c r="D3201" s="3">
        <v>21478</v>
      </c>
    </row>
    <row r="3202" spans="1:4" x14ac:dyDescent="0.25">
      <c r="A3202" s="5">
        <v>1995</v>
      </c>
      <c r="B3202" s="5" t="s">
        <v>13</v>
      </c>
      <c r="C3202" s="5" t="s">
        <v>37</v>
      </c>
      <c r="D3202" s="3">
        <v>29641</v>
      </c>
    </row>
    <row r="3203" spans="1:4" x14ac:dyDescent="0.25">
      <c r="A3203" s="5">
        <v>1995</v>
      </c>
      <c r="B3203" s="5" t="s">
        <v>14</v>
      </c>
      <c r="C3203" s="5" t="s">
        <v>37</v>
      </c>
      <c r="D3203" s="3">
        <v>37021</v>
      </c>
    </row>
    <row r="3204" spans="1:4" x14ac:dyDescent="0.25">
      <c r="A3204" s="5">
        <v>1995</v>
      </c>
      <c r="B3204" s="5" t="s">
        <v>15</v>
      </c>
      <c r="C3204" s="5" t="s">
        <v>37</v>
      </c>
      <c r="D3204" s="3">
        <v>36154</v>
      </c>
    </row>
    <row r="3205" spans="1:4" x14ac:dyDescent="0.25">
      <c r="A3205" s="5">
        <v>1995</v>
      </c>
      <c r="B3205" s="5" t="s">
        <v>4</v>
      </c>
      <c r="C3205" s="5" t="s">
        <v>37</v>
      </c>
      <c r="D3205" s="3">
        <v>41140</v>
      </c>
    </row>
    <row r="3206" spans="1:4" x14ac:dyDescent="0.25">
      <c r="A3206" s="5">
        <v>1995</v>
      </c>
      <c r="B3206" s="5" t="s">
        <v>5</v>
      </c>
      <c r="C3206" s="5" t="s">
        <v>37</v>
      </c>
      <c r="D3206" s="3">
        <v>41099</v>
      </c>
    </row>
    <row r="3207" spans="1:4" x14ac:dyDescent="0.25">
      <c r="A3207" s="5">
        <v>1995</v>
      </c>
      <c r="B3207" s="5" t="s">
        <v>6</v>
      </c>
      <c r="C3207" s="5" t="s">
        <v>37</v>
      </c>
      <c r="D3207" s="3">
        <v>45471</v>
      </c>
    </row>
    <row r="3208" spans="1:4" x14ac:dyDescent="0.25">
      <c r="A3208" s="5">
        <v>1995</v>
      </c>
      <c r="B3208" s="5" t="s">
        <v>7</v>
      </c>
      <c r="C3208" s="5" t="s">
        <v>37</v>
      </c>
      <c r="D3208" s="3">
        <v>47487</v>
      </c>
    </row>
    <row r="3209" spans="1:4" x14ac:dyDescent="0.25">
      <c r="A3209" s="5">
        <v>1995</v>
      </c>
      <c r="B3209" s="5" t="s">
        <v>8</v>
      </c>
      <c r="C3209" s="5" t="s">
        <v>37</v>
      </c>
      <c r="D3209" s="3">
        <v>49815</v>
      </c>
    </row>
    <row r="3210" spans="1:4" x14ac:dyDescent="0.25">
      <c r="A3210" s="5">
        <v>1995</v>
      </c>
      <c r="B3210" s="5" t="s">
        <v>9</v>
      </c>
      <c r="C3210" s="5" t="s">
        <v>37</v>
      </c>
      <c r="D3210" s="3">
        <v>51858</v>
      </c>
    </row>
    <row r="3211" spans="1:4" x14ac:dyDescent="0.25">
      <c r="A3211" s="5">
        <v>1995</v>
      </c>
      <c r="B3211" s="5" t="s">
        <v>10</v>
      </c>
      <c r="C3211" s="5" t="s">
        <v>37</v>
      </c>
      <c r="D3211" s="3">
        <v>54072</v>
      </c>
    </row>
    <row r="3212" spans="1:4" x14ac:dyDescent="0.25">
      <c r="A3212" s="5">
        <v>1995</v>
      </c>
      <c r="B3212" s="5" t="s">
        <v>11</v>
      </c>
      <c r="C3212" s="5" t="s">
        <v>37</v>
      </c>
      <c r="D3212" s="3">
        <v>70378</v>
      </c>
    </row>
    <row r="3213" spans="1:4" x14ac:dyDescent="0.25">
      <c r="A3213" s="5">
        <v>1996</v>
      </c>
      <c r="B3213" s="5" t="s">
        <v>12</v>
      </c>
      <c r="C3213" s="5" t="s">
        <v>37</v>
      </c>
      <c r="D3213" s="3">
        <v>47363</v>
      </c>
    </row>
    <row r="3214" spans="1:4" x14ac:dyDescent="0.25">
      <c r="A3214" s="5">
        <v>1996</v>
      </c>
      <c r="B3214" s="5" t="s">
        <v>13</v>
      </c>
      <c r="C3214" s="5" t="s">
        <v>37</v>
      </c>
      <c r="D3214" s="3">
        <v>48680</v>
      </c>
    </row>
    <row r="3215" spans="1:4" x14ac:dyDescent="0.25">
      <c r="A3215" s="5">
        <v>1996</v>
      </c>
      <c r="B3215" s="5" t="s">
        <v>14</v>
      </c>
      <c r="C3215" s="5" t="s">
        <v>37</v>
      </c>
      <c r="D3215" s="3">
        <v>55819</v>
      </c>
    </row>
    <row r="3216" spans="1:4" x14ac:dyDescent="0.25">
      <c r="A3216" s="5">
        <v>1996</v>
      </c>
      <c r="B3216" s="5" t="s">
        <v>15</v>
      </c>
      <c r="C3216" s="5" t="s">
        <v>37</v>
      </c>
      <c r="D3216" s="3">
        <v>53519</v>
      </c>
    </row>
    <row r="3217" spans="1:4" x14ac:dyDescent="0.25">
      <c r="A3217" s="5">
        <v>1996</v>
      </c>
      <c r="B3217" s="5" t="s">
        <v>4</v>
      </c>
      <c r="C3217" s="5" t="s">
        <v>37</v>
      </c>
      <c r="D3217" s="3">
        <v>58314</v>
      </c>
    </row>
    <row r="3218" spans="1:4" x14ac:dyDescent="0.25">
      <c r="A3218" s="5">
        <v>1996</v>
      </c>
      <c r="B3218" s="5" t="s">
        <v>5</v>
      </c>
      <c r="C3218" s="5" t="s">
        <v>37</v>
      </c>
      <c r="D3218" s="3">
        <v>52406</v>
      </c>
    </row>
    <row r="3219" spans="1:4" x14ac:dyDescent="0.25">
      <c r="A3219" s="5">
        <v>1996</v>
      </c>
      <c r="B3219" s="5" t="s">
        <v>6</v>
      </c>
      <c r="C3219" s="5" t="s">
        <v>37</v>
      </c>
      <c r="D3219" s="3">
        <v>52082</v>
      </c>
    </row>
    <row r="3220" spans="1:4" x14ac:dyDescent="0.25">
      <c r="A3220" s="5">
        <v>1996</v>
      </c>
      <c r="B3220" s="5" t="s">
        <v>7</v>
      </c>
      <c r="C3220" s="5" t="s">
        <v>37</v>
      </c>
      <c r="D3220" s="3">
        <v>53432</v>
      </c>
    </row>
    <row r="3221" spans="1:4" x14ac:dyDescent="0.25">
      <c r="A3221" s="5">
        <v>1996</v>
      </c>
      <c r="B3221" s="5" t="s">
        <v>8</v>
      </c>
      <c r="C3221" s="5" t="s">
        <v>37</v>
      </c>
      <c r="D3221" s="3">
        <v>51153</v>
      </c>
    </row>
    <row r="3222" spans="1:4" x14ac:dyDescent="0.25">
      <c r="A3222" s="5">
        <v>1996</v>
      </c>
      <c r="B3222" s="5" t="s">
        <v>9</v>
      </c>
      <c r="C3222" s="5" t="s">
        <v>37</v>
      </c>
      <c r="D3222" s="3">
        <v>58245</v>
      </c>
    </row>
    <row r="3223" spans="1:4" x14ac:dyDescent="0.25">
      <c r="A3223" s="5">
        <v>1996</v>
      </c>
      <c r="B3223" s="5" t="s">
        <v>10</v>
      </c>
      <c r="C3223" s="5" t="s">
        <v>37</v>
      </c>
      <c r="D3223" s="3">
        <v>55473</v>
      </c>
    </row>
    <row r="3224" spans="1:4" x14ac:dyDescent="0.25">
      <c r="A3224" s="5">
        <v>1996</v>
      </c>
      <c r="B3224" s="5" t="s">
        <v>11</v>
      </c>
      <c r="C3224" s="5" t="s">
        <v>37</v>
      </c>
      <c r="D3224" s="3">
        <v>53661</v>
      </c>
    </row>
    <row r="3225" spans="1:4" x14ac:dyDescent="0.25">
      <c r="A3225" s="5">
        <v>1997</v>
      </c>
      <c r="B3225" s="5" t="s">
        <v>12</v>
      </c>
      <c r="C3225" s="5" t="s">
        <v>37</v>
      </c>
      <c r="D3225" s="3">
        <v>49091</v>
      </c>
    </row>
    <row r="3226" spans="1:4" x14ac:dyDescent="0.25">
      <c r="A3226" s="5">
        <v>1997</v>
      </c>
      <c r="B3226" s="5" t="s">
        <v>13</v>
      </c>
      <c r="C3226" s="5" t="s">
        <v>37</v>
      </c>
      <c r="D3226" s="3">
        <v>46179</v>
      </c>
    </row>
    <row r="3227" spans="1:4" x14ac:dyDescent="0.25">
      <c r="A3227" s="5">
        <v>1997</v>
      </c>
      <c r="B3227" s="5" t="s">
        <v>14</v>
      </c>
      <c r="C3227" s="5" t="s">
        <v>37</v>
      </c>
      <c r="D3227" s="3">
        <v>53729</v>
      </c>
    </row>
    <row r="3228" spans="1:4" x14ac:dyDescent="0.25">
      <c r="A3228" s="5">
        <v>1997</v>
      </c>
      <c r="B3228" s="5" t="s">
        <v>15</v>
      </c>
      <c r="C3228" s="5" t="s">
        <v>37</v>
      </c>
      <c r="D3228" s="3">
        <v>55346</v>
      </c>
    </row>
    <row r="3229" spans="1:4" x14ac:dyDescent="0.25">
      <c r="A3229" s="5">
        <v>1997</v>
      </c>
      <c r="B3229" s="5" t="s">
        <v>4</v>
      </c>
      <c r="C3229" s="5" t="s">
        <v>37</v>
      </c>
      <c r="D3229" s="3">
        <v>54358</v>
      </c>
    </row>
    <row r="3230" spans="1:4" x14ac:dyDescent="0.25">
      <c r="A3230" s="5">
        <v>1997</v>
      </c>
      <c r="B3230" s="5" t="s">
        <v>5</v>
      </c>
      <c r="C3230" s="5" t="s">
        <v>37</v>
      </c>
      <c r="D3230" s="3">
        <v>50435</v>
      </c>
    </row>
    <row r="3231" spans="1:4" x14ac:dyDescent="0.25">
      <c r="A3231" s="5">
        <v>1997</v>
      </c>
      <c r="B3231" s="5" t="s">
        <v>6</v>
      </c>
      <c r="C3231" s="5" t="s">
        <v>37</v>
      </c>
      <c r="D3231" s="3">
        <v>58539</v>
      </c>
    </row>
    <row r="3232" spans="1:4" x14ac:dyDescent="0.25">
      <c r="A3232" s="5">
        <v>1997</v>
      </c>
      <c r="B3232" s="5" t="s">
        <v>7</v>
      </c>
      <c r="C3232" s="5" t="s">
        <v>37</v>
      </c>
      <c r="D3232" s="3">
        <v>58797</v>
      </c>
    </row>
    <row r="3233" spans="1:4" x14ac:dyDescent="0.25">
      <c r="A3233" s="5">
        <v>1997</v>
      </c>
      <c r="B3233" s="5" t="s">
        <v>8</v>
      </c>
      <c r="C3233" s="5" t="s">
        <v>37</v>
      </c>
      <c r="D3233" s="3">
        <v>62121</v>
      </c>
    </row>
    <row r="3234" spans="1:4" x14ac:dyDescent="0.25">
      <c r="A3234" s="5">
        <v>1997</v>
      </c>
      <c r="B3234" s="5" t="s">
        <v>9</v>
      </c>
      <c r="C3234" s="5" t="s">
        <v>37</v>
      </c>
      <c r="D3234" s="3">
        <v>57841</v>
      </c>
    </row>
    <row r="3235" spans="1:4" x14ac:dyDescent="0.25">
      <c r="A3235" s="5">
        <v>1997</v>
      </c>
      <c r="B3235" s="5" t="s">
        <v>10</v>
      </c>
      <c r="C3235" s="5" t="s">
        <v>37</v>
      </c>
      <c r="D3235" s="3">
        <v>59098</v>
      </c>
    </row>
    <row r="3236" spans="1:4" x14ac:dyDescent="0.25">
      <c r="A3236" s="5">
        <v>1997</v>
      </c>
      <c r="B3236" s="5" t="s">
        <v>11</v>
      </c>
      <c r="C3236" s="5" t="s">
        <v>37</v>
      </c>
      <c r="D3236" s="3">
        <v>62187</v>
      </c>
    </row>
    <row r="3237" spans="1:4" x14ac:dyDescent="0.25">
      <c r="A3237" s="5">
        <v>1998</v>
      </c>
      <c r="B3237" s="5" t="s">
        <v>12</v>
      </c>
      <c r="C3237" s="5" t="s">
        <v>37</v>
      </c>
      <c r="D3237" s="3">
        <v>61654</v>
      </c>
    </row>
    <row r="3238" spans="1:4" x14ac:dyDescent="0.25">
      <c r="A3238" s="5">
        <v>1998</v>
      </c>
      <c r="B3238" s="5" t="s">
        <v>13</v>
      </c>
      <c r="C3238" s="5" t="s">
        <v>37</v>
      </c>
      <c r="D3238" s="3">
        <v>58187</v>
      </c>
    </row>
    <row r="3239" spans="1:4" x14ac:dyDescent="0.25">
      <c r="A3239" s="5">
        <v>1998</v>
      </c>
      <c r="B3239" s="5" t="s">
        <v>14</v>
      </c>
      <c r="C3239" s="5" t="s">
        <v>37</v>
      </c>
      <c r="D3239" s="3">
        <v>69452</v>
      </c>
    </row>
    <row r="3240" spans="1:4" x14ac:dyDescent="0.25">
      <c r="A3240" s="5">
        <v>1998</v>
      </c>
      <c r="B3240" s="5" t="s">
        <v>15</v>
      </c>
      <c r="C3240" s="5" t="s">
        <v>37</v>
      </c>
      <c r="D3240" s="3">
        <v>65600</v>
      </c>
    </row>
    <row r="3241" spans="1:4" x14ac:dyDescent="0.25">
      <c r="A3241" s="5">
        <v>1998</v>
      </c>
      <c r="B3241" s="5" t="s">
        <v>4</v>
      </c>
      <c r="C3241" s="5" t="s">
        <v>37</v>
      </c>
      <c r="D3241" s="3">
        <v>67569</v>
      </c>
    </row>
    <row r="3242" spans="1:4" x14ac:dyDescent="0.25">
      <c r="A3242" s="5">
        <v>1998</v>
      </c>
      <c r="B3242" s="5" t="s">
        <v>5</v>
      </c>
      <c r="C3242" s="5" t="s">
        <v>37</v>
      </c>
      <c r="D3242" s="3">
        <v>64046</v>
      </c>
    </row>
    <row r="3243" spans="1:4" x14ac:dyDescent="0.25">
      <c r="A3243" s="5">
        <v>1998</v>
      </c>
      <c r="B3243" s="5" t="s">
        <v>6</v>
      </c>
      <c r="C3243" s="5" t="s">
        <v>37</v>
      </c>
      <c r="D3243" s="3">
        <v>68264</v>
      </c>
    </row>
    <row r="3244" spans="1:4" x14ac:dyDescent="0.25">
      <c r="A3244" s="5">
        <v>1998</v>
      </c>
      <c r="B3244" s="5" t="s">
        <v>7</v>
      </c>
      <c r="C3244" s="5" t="s">
        <v>37</v>
      </c>
      <c r="D3244" s="3">
        <v>68086</v>
      </c>
    </row>
    <row r="3245" spans="1:4" x14ac:dyDescent="0.25">
      <c r="A3245" s="5">
        <v>1998</v>
      </c>
      <c r="B3245" s="5" t="s">
        <v>8</v>
      </c>
      <c r="C3245" s="5" t="s">
        <v>37</v>
      </c>
      <c r="D3245" s="3">
        <v>67198</v>
      </c>
    </row>
    <row r="3246" spans="1:4" x14ac:dyDescent="0.25">
      <c r="A3246" s="5">
        <v>1998</v>
      </c>
      <c r="B3246" s="5" t="s">
        <v>9</v>
      </c>
      <c r="C3246" s="5" t="s">
        <v>37</v>
      </c>
      <c r="D3246" s="3">
        <v>69307</v>
      </c>
    </row>
    <row r="3247" spans="1:4" x14ac:dyDescent="0.25">
      <c r="A3247" s="5">
        <v>1998</v>
      </c>
      <c r="B3247" s="5" t="s">
        <v>10</v>
      </c>
      <c r="C3247" s="5" t="s">
        <v>37</v>
      </c>
      <c r="D3247" s="3">
        <v>67372</v>
      </c>
    </row>
    <row r="3248" spans="1:4" x14ac:dyDescent="0.25">
      <c r="A3248" s="5">
        <v>1998</v>
      </c>
      <c r="B3248" s="5" t="s">
        <v>11</v>
      </c>
      <c r="C3248" s="5" t="s">
        <v>37</v>
      </c>
      <c r="D3248" s="3">
        <v>69141</v>
      </c>
    </row>
    <row r="3249" spans="1:4" x14ac:dyDescent="0.25">
      <c r="A3249" s="5">
        <v>1999</v>
      </c>
      <c r="B3249" s="5" t="s">
        <v>12</v>
      </c>
      <c r="C3249" s="5" t="s">
        <v>37</v>
      </c>
      <c r="D3249" s="3">
        <v>64389</v>
      </c>
    </row>
    <row r="3250" spans="1:4" x14ac:dyDescent="0.25">
      <c r="A3250" s="5">
        <v>1999</v>
      </c>
      <c r="B3250" s="5" t="s">
        <v>13</v>
      </c>
      <c r="C3250" s="5" t="s">
        <v>37</v>
      </c>
      <c r="D3250" s="3">
        <v>61144</v>
      </c>
    </row>
    <row r="3251" spans="1:4" x14ac:dyDescent="0.25">
      <c r="A3251" s="5">
        <v>1999</v>
      </c>
      <c r="B3251" s="5" t="s">
        <v>14</v>
      </c>
      <c r="C3251" s="5" t="s">
        <v>37</v>
      </c>
      <c r="D3251" s="3">
        <v>72017</v>
      </c>
    </row>
    <row r="3252" spans="1:4" x14ac:dyDescent="0.25">
      <c r="A3252" s="5">
        <v>1999</v>
      </c>
      <c r="B3252" s="5" t="s">
        <v>15</v>
      </c>
      <c r="C3252" s="5" t="s">
        <v>37</v>
      </c>
      <c r="D3252" s="3">
        <v>67290</v>
      </c>
    </row>
    <row r="3253" spans="1:4" x14ac:dyDescent="0.25">
      <c r="A3253" s="5">
        <v>1999</v>
      </c>
      <c r="B3253" s="5" t="s">
        <v>4</v>
      </c>
      <c r="C3253" s="5" t="s">
        <v>37</v>
      </c>
      <c r="D3253" s="3">
        <v>72216</v>
      </c>
    </row>
    <row r="3254" spans="1:4" x14ac:dyDescent="0.25">
      <c r="A3254" s="5">
        <v>1999</v>
      </c>
      <c r="B3254" s="5" t="s">
        <v>5</v>
      </c>
      <c r="C3254" s="5" t="s">
        <v>37</v>
      </c>
      <c r="D3254" s="3">
        <v>67412</v>
      </c>
    </row>
    <row r="3255" spans="1:4" x14ac:dyDescent="0.25">
      <c r="A3255" s="5">
        <v>1999</v>
      </c>
      <c r="B3255" s="5" t="s">
        <v>6</v>
      </c>
      <c r="C3255" s="5" t="s">
        <v>37</v>
      </c>
      <c r="D3255" s="3">
        <v>67674</v>
      </c>
    </row>
    <row r="3256" spans="1:4" x14ac:dyDescent="0.25">
      <c r="A3256" s="5">
        <v>1999</v>
      </c>
      <c r="B3256" s="5" t="s">
        <v>7</v>
      </c>
      <c r="C3256" s="5" t="s">
        <v>37</v>
      </c>
      <c r="D3256" s="3">
        <v>71469</v>
      </c>
    </row>
    <row r="3257" spans="1:4" x14ac:dyDescent="0.25">
      <c r="A3257" s="5">
        <v>1999</v>
      </c>
      <c r="B3257" s="5" t="s">
        <v>8</v>
      </c>
      <c r="C3257" s="5" t="s">
        <v>37</v>
      </c>
      <c r="D3257" s="3">
        <v>72032</v>
      </c>
    </row>
    <row r="3258" spans="1:4" x14ac:dyDescent="0.25">
      <c r="A3258" s="5">
        <v>1999</v>
      </c>
      <c r="B3258" s="5" t="s">
        <v>9</v>
      </c>
      <c r="C3258" s="5" t="s">
        <v>37</v>
      </c>
      <c r="D3258" s="3">
        <v>74250</v>
      </c>
    </row>
    <row r="3259" spans="1:4" x14ac:dyDescent="0.25">
      <c r="A3259" s="5">
        <v>1999</v>
      </c>
      <c r="B3259" s="5" t="s">
        <v>10</v>
      </c>
      <c r="C3259" s="5" t="s">
        <v>37</v>
      </c>
      <c r="D3259" s="3">
        <v>75054</v>
      </c>
    </row>
    <row r="3260" spans="1:4" x14ac:dyDescent="0.25">
      <c r="A3260" s="5">
        <v>1999</v>
      </c>
      <c r="B3260" s="5" t="s">
        <v>11</v>
      </c>
      <c r="C3260" s="5" t="s">
        <v>37</v>
      </c>
      <c r="D3260" s="3">
        <v>72176</v>
      </c>
    </row>
    <row r="3261" spans="1:4" x14ac:dyDescent="0.25">
      <c r="A3261" s="5">
        <v>2000</v>
      </c>
      <c r="B3261" s="5" t="s">
        <v>12</v>
      </c>
      <c r="C3261" s="5" t="s">
        <v>37</v>
      </c>
      <c r="D3261" s="3">
        <v>64256</v>
      </c>
    </row>
    <row r="3262" spans="1:4" x14ac:dyDescent="0.25">
      <c r="A3262" s="5">
        <v>2000</v>
      </c>
      <c r="B3262" s="5" t="s">
        <v>13</v>
      </c>
      <c r="C3262" s="5" t="s">
        <v>37</v>
      </c>
      <c r="D3262" s="3">
        <v>66125</v>
      </c>
    </row>
    <row r="3263" spans="1:4" x14ac:dyDescent="0.25">
      <c r="A3263" s="5">
        <v>2000</v>
      </c>
      <c r="B3263" s="5" t="s">
        <v>14</v>
      </c>
      <c r="C3263" s="5" t="s">
        <v>37</v>
      </c>
      <c r="D3263" s="3">
        <v>77314</v>
      </c>
    </row>
    <row r="3264" spans="1:4" x14ac:dyDescent="0.25">
      <c r="A3264" s="5">
        <v>2000</v>
      </c>
      <c r="B3264" s="5" t="s">
        <v>15</v>
      </c>
      <c r="C3264" s="5" t="s">
        <v>37</v>
      </c>
      <c r="D3264" s="3">
        <v>72377</v>
      </c>
    </row>
    <row r="3265" spans="1:4" x14ac:dyDescent="0.25">
      <c r="A3265" s="5">
        <v>2000</v>
      </c>
      <c r="B3265" s="5" t="s">
        <v>4</v>
      </c>
      <c r="C3265" s="5" t="s">
        <v>37</v>
      </c>
      <c r="D3265" s="3">
        <v>69627</v>
      </c>
    </row>
    <row r="3266" spans="1:4" x14ac:dyDescent="0.25">
      <c r="A3266" s="5">
        <v>2000</v>
      </c>
      <c r="B3266" s="5" t="s">
        <v>5</v>
      </c>
      <c r="C3266" s="5" t="s">
        <v>37</v>
      </c>
      <c r="D3266" s="3">
        <v>67083</v>
      </c>
    </row>
    <row r="3267" spans="1:4" x14ac:dyDescent="0.25">
      <c r="A3267" s="5">
        <v>2000</v>
      </c>
      <c r="B3267" s="5" t="s">
        <v>6</v>
      </c>
      <c r="C3267" s="5" t="s">
        <v>37</v>
      </c>
      <c r="D3267" s="3">
        <v>68494</v>
      </c>
    </row>
    <row r="3268" spans="1:4" x14ac:dyDescent="0.25">
      <c r="A3268" s="5">
        <v>2000</v>
      </c>
      <c r="B3268" s="5" t="s">
        <v>7</v>
      </c>
      <c r="C3268" s="5" t="s">
        <v>37</v>
      </c>
      <c r="D3268" s="3">
        <v>73670</v>
      </c>
    </row>
    <row r="3269" spans="1:4" x14ac:dyDescent="0.25">
      <c r="A3269" s="5">
        <v>2000</v>
      </c>
      <c r="B3269" s="5" t="s">
        <v>8</v>
      </c>
      <c r="C3269" s="5" t="s">
        <v>37</v>
      </c>
      <c r="D3269" s="3">
        <v>72550</v>
      </c>
    </row>
    <row r="3270" spans="1:4" x14ac:dyDescent="0.25">
      <c r="A3270" s="5">
        <v>2000</v>
      </c>
      <c r="B3270" s="5" t="s">
        <v>9</v>
      </c>
      <c r="C3270" s="5" t="s">
        <v>37</v>
      </c>
      <c r="D3270" s="3">
        <v>72219</v>
      </c>
    </row>
    <row r="3271" spans="1:4" x14ac:dyDescent="0.25">
      <c r="A3271" s="5">
        <v>2000</v>
      </c>
      <c r="B3271" s="5" t="s">
        <v>10</v>
      </c>
      <c r="C3271" s="5" t="s">
        <v>37</v>
      </c>
      <c r="D3271" s="3">
        <v>69333</v>
      </c>
    </row>
    <row r="3272" spans="1:4" x14ac:dyDescent="0.25">
      <c r="A3272" s="5">
        <v>2000</v>
      </c>
      <c r="B3272" s="5" t="s">
        <v>11</v>
      </c>
      <c r="C3272" s="5" t="s">
        <v>37</v>
      </c>
      <c r="D3272" s="3">
        <v>73448</v>
      </c>
    </row>
    <row r="3273" spans="1:4" x14ac:dyDescent="0.25">
      <c r="A3273" s="5">
        <v>2001</v>
      </c>
      <c r="B3273" s="5" t="s">
        <v>12</v>
      </c>
      <c r="C3273" s="5" t="s">
        <v>37</v>
      </c>
      <c r="D3273" s="3">
        <v>63410</v>
      </c>
    </row>
    <row r="3274" spans="1:4" x14ac:dyDescent="0.25">
      <c r="A3274" s="5">
        <v>2001</v>
      </c>
      <c r="B3274" s="5" t="s">
        <v>13</v>
      </c>
      <c r="C3274" s="5" t="s">
        <v>37</v>
      </c>
      <c r="D3274" s="3">
        <v>59549</v>
      </c>
    </row>
    <row r="3275" spans="1:4" x14ac:dyDescent="0.25">
      <c r="A3275" s="5">
        <v>2001</v>
      </c>
      <c r="B3275" s="5" t="s">
        <v>14</v>
      </c>
      <c r="C3275" s="5" t="s">
        <v>37</v>
      </c>
      <c r="D3275" s="3">
        <v>67958</v>
      </c>
    </row>
    <row r="3276" spans="1:4" x14ac:dyDescent="0.25">
      <c r="A3276" s="5">
        <v>2001</v>
      </c>
      <c r="B3276" s="5" t="s">
        <v>15</v>
      </c>
      <c r="C3276" s="5" t="s">
        <v>37</v>
      </c>
      <c r="D3276" s="3">
        <v>66750</v>
      </c>
    </row>
    <row r="3277" spans="1:4" x14ac:dyDescent="0.25">
      <c r="A3277" s="5">
        <v>2001</v>
      </c>
      <c r="B3277" s="5" t="s">
        <v>4</v>
      </c>
      <c r="C3277" s="5" t="s">
        <v>37</v>
      </c>
      <c r="D3277" s="3">
        <v>65991</v>
      </c>
    </row>
    <row r="3278" spans="1:4" x14ac:dyDescent="0.25">
      <c r="A3278" s="5">
        <v>2001</v>
      </c>
      <c r="B3278" s="5" t="s">
        <v>5</v>
      </c>
      <c r="C3278" s="5" t="s">
        <v>37</v>
      </c>
      <c r="D3278" s="3">
        <v>62339</v>
      </c>
    </row>
    <row r="3279" spans="1:4" x14ac:dyDescent="0.25">
      <c r="A3279" s="5">
        <v>2001</v>
      </c>
      <c r="B3279" s="5" t="s">
        <v>6</v>
      </c>
      <c r="C3279" s="5" t="s">
        <v>37</v>
      </c>
      <c r="D3279" s="3">
        <v>61368</v>
      </c>
    </row>
    <row r="3280" spans="1:4" x14ac:dyDescent="0.25">
      <c r="A3280" s="5">
        <v>2001</v>
      </c>
      <c r="B3280" s="5" t="s">
        <v>7</v>
      </c>
      <c r="C3280" s="5" t="s">
        <v>37</v>
      </c>
      <c r="D3280" s="3">
        <v>63125</v>
      </c>
    </row>
    <row r="3281" spans="1:4" x14ac:dyDescent="0.25">
      <c r="A3281" s="5">
        <v>2001</v>
      </c>
      <c r="B3281" s="5" t="s">
        <v>8</v>
      </c>
      <c r="C3281" s="5" t="s">
        <v>37</v>
      </c>
      <c r="D3281" s="3">
        <v>62713</v>
      </c>
    </row>
    <row r="3282" spans="1:4" x14ac:dyDescent="0.25">
      <c r="A3282" s="5">
        <v>2001</v>
      </c>
      <c r="B3282" s="5" t="s">
        <v>9</v>
      </c>
      <c r="C3282" s="5" t="s">
        <v>37</v>
      </c>
      <c r="D3282" s="3">
        <v>63261</v>
      </c>
    </row>
    <row r="3283" spans="1:4" x14ac:dyDescent="0.25">
      <c r="A3283" s="5">
        <v>2001</v>
      </c>
      <c r="B3283" s="5" t="s">
        <v>10</v>
      </c>
      <c r="C3283" s="5" t="s">
        <v>37</v>
      </c>
      <c r="D3283" s="3">
        <v>63595</v>
      </c>
    </row>
    <row r="3284" spans="1:4" x14ac:dyDescent="0.25">
      <c r="A3284" s="5">
        <v>2001</v>
      </c>
      <c r="B3284" s="5" t="s">
        <v>11</v>
      </c>
      <c r="C3284" s="5" t="s">
        <v>37</v>
      </c>
      <c r="D3284" s="3">
        <v>55319</v>
      </c>
    </row>
    <row r="3285" spans="1:4" x14ac:dyDescent="0.25">
      <c r="A3285" s="5">
        <v>2002</v>
      </c>
      <c r="B3285" s="5" t="s">
        <v>12</v>
      </c>
      <c r="C3285" s="5" t="s">
        <v>37</v>
      </c>
      <c r="D3285" s="3">
        <v>52598</v>
      </c>
    </row>
    <row r="3286" spans="1:4" x14ac:dyDescent="0.25">
      <c r="A3286" s="5">
        <v>2002</v>
      </c>
      <c r="B3286" s="5" t="s">
        <v>13</v>
      </c>
      <c r="C3286" s="5" t="s">
        <v>37</v>
      </c>
      <c r="D3286" s="3">
        <v>45111</v>
      </c>
    </row>
    <row r="3287" spans="1:4" x14ac:dyDescent="0.25">
      <c r="A3287" s="5">
        <v>2002</v>
      </c>
      <c r="B3287" s="5" t="s">
        <v>14</v>
      </c>
      <c r="C3287" s="5" t="s">
        <v>37</v>
      </c>
      <c r="D3287" s="3">
        <v>49232</v>
      </c>
    </row>
    <row r="3288" spans="1:4" x14ac:dyDescent="0.25">
      <c r="A3288" s="5">
        <v>2002</v>
      </c>
      <c r="B3288" s="5" t="s">
        <v>15</v>
      </c>
      <c r="C3288" s="5" t="s">
        <v>37</v>
      </c>
      <c r="D3288" s="3">
        <v>49200</v>
      </c>
    </row>
    <row r="3289" spans="1:4" x14ac:dyDescent="0.25">
      <c r="A3289" s="5">
        <v>2002</v>
      </c>
      <c r="B3289" s="5" t="s">
        <v>4</v>
      </c>
      <c r="C3289" s="5" t="s">
        <v>37</v>
      </c>
      <c r="D3289" s="3">
        <v>51207</v>
      </c>
    </row>
    <row r="3290" spans="1:4" x14ac:dyDescent="0.25">
      <c r="A3290" s="5">
        <v>2002</v>
      </c>
      <c r="B3290" s="5" t="s">
        <v>5</v>
      </c>
      <c r="C3290" s="5" t="s">
        <v>37</v>
      </c>
      <c r="D3290" s="3">
        <v>47612</v>
      </c>
    </row>
    <row r="3291" spans="1:4" x14ac:dyDescent="0.25">
      <c r="A3291" s="5">
        <v>2002</v>
      </c>
      <c r="B3291" s="5" t="s">
        <v>6</v>
      </c>
      <c r="C3291" s="5" t="s">
        <v>37</v>
      </c>
      <c r="D3291" s="3">
        <v>50495</v>
      </c>
    </row>
    <row r="3292" spans="1:4" x14ac:dyDescent="0.25">
      <c r="A3292" s="5">
        <v>2002</v>
      </c>
      <c r="B3292" s="5" t="s">
        <v>7</v>
      </c>
      <c r="C3292" s="5" t="s">
        <v>37</v>
      </c>
      <c r="D3292" s="3">
        <v>54230</v>
      </c>
    </row>
    <row r="3293" spans="1:4" x14ac:dyDescent="0.25">
      <c r="A3293" s="5">
        <v>2002</v>
      </c>
      <c r="B3293" s="5" t="s">
        <v>8</v>
      </c>
      <c r="C3293" s="5" t="s">
        <v>37</v>
      </c>
      <c r="D3293" s="3">
        <v>53082</v>
      </c>
    </row>
    <row r="3294" spans="1:4" x14ac:dyDescent="0.25">
      <c r="A3294" s="5">
        <v>2002</v>
      </c>
      <c r="B3294" s="5" t="s">
        <v>9</v>
      </c>
      <c r="C3294" s="5" t="s">
        <v>37</v>
      </c>
      <c r="D3294" s="3">
        <v>57227</v>
      </c>
    </row>
    <row r="3295" spans="1:4" x14ac:dyDescent="0.25">
      <c r="A3295" s="5">
        <v>2002</v>
      </c>
      <c r="B3295" s="5" t="s">
        <v>10</v>
      </c>
      <c r="C3295" s="5" t="s">
        <v>37</v>
      </c>
      <c r="D3295" s="3">
        <v>55074</v>
      </c>
    </row>
    <row r="3296" spans="1:4" x14ac:dyDescent="0.25">
      <c r="A3296" s="5">
        <v>2002</v>
      </c>
      <c r="B3296" s="5" t="s">
        <v>11</v>
      </c>
      <c r="C3296" s="5" t="s">
        <v>37</v>
      </c>
      <c r="D3296" s="3">
        <v>56174</v>
      </c>
    </row>
    <row r="3297" spans="1:4" x14ac:dyDescent="0.25">
      <c r="A3297" s="5">
        <v>2003</v>
      </c>
      <c r="B3297" s="5" t="s">
        <v>12</v>
      </c>
      <c r="C3297" s="5" t="s">
        <v>37</v>
      </c>
      <c r="D3297" s="3">
        <v>52666</v>
      </c>
    </row>
    <row r="3298" spans="1:4" x14ac:dyDescent="0.25">
      <c r="A3298" s="5">
        <v>2003</v>
      </c>
      <c r="B3298" s="5" t="s">
        <v>13</v>
      </c>
      <c r="C3298" s="5" t="s">
        <v>37</v>
      </c>
      <c r="D3298" s="3">
        <v>46935</v>
      </c>
    </row>
    <row r="3299" spans="1:4" x14ac:dyDescent="0.25">
      <c r="A3299" s="5">
        <v>2003</v>
      </c>
      <c r="B3299" s="5" t="s">
        <v>14</v>
      </c>
      <c r="C3299" s="5" t="s">
        <v>37</v>
      </c>
      <c r="D3299" s="3">
        <v>56504</v>
      </c>
    </row>
    <row r="3300" spans="1:4" x14ac:dyDescent="0.25">
      <c r="A3300" s="5">
        <v>2003</v>
      </c>
      <c r="B3300" s="5" t="s">
        <v>15</v>
      </c>
      <c r="C3300" s="5" t="s">
        <v>37</v>
      </c>
      <c r="D3300" s="3">
        <v>60759</v>
      </c>
    </row>
    <row r="3301" spans="1:4" x14ac:dyDescent="0.25">
      <c r="A3301" s="5">
        <v>2003</v>
      </c>
      <c r="B3301" s="5" t="s">
        <v>4</v>
      </c>
      <c r="C3301" s="5" t="s">
        <v>37</v>
      </c>
      <c r="D3301" s="3">
        <v>58032</v>
      </c>
    </row>
    <row r="3302" spans="1:4" x14ac:dyDescent="0.25">
      <c r="A3302" s="5">
        <v>2003</v>
      </c>
      <c r="B3302" s="5" t="s">
        <v>5</v>
      </c>
      <c r="C3302" s="5" t="s">
        <v>37</v>
      </c>
      <c r="D3302" s="3">
        <v>56225</v>
      </c>
    </row>
    <row r="3303" spans="1:4" x14ac:dyDescent="0.25">
      <c r="A3303" s="5">
        <v>2003</v>
      </c>
      <c r="B3303" s="5" t="s">
        <v>6</v>
      </c>
      <c r="C3303" s="5" t="s">
        <v>37</v>
      </c>
      <c r="D3303" s="3">
        <v>60867</v>
      </c>
    </row>
    <row r="3304" spans="1:4" x14ac:dyDescent="0.25">
      <c r="A3304" s="5">
        <v>2003</v>
      </c>
      <c r="B3304" s="5" t="s">
        <v>7</v>
      </c>
      <c r="C3304" s="5" t="s">
        <v>37</v>
      </c>
      <c r="D3304" s="3">
        <v>58581</v>
      </c>
    </row>
    <row r="3305" spans="1:4" x14ac:dyDescent="0.25">
      <c r="A3305" s="5">
        <v>2003</v>
      </c>
      <c r="B3305" s="5" t="s">
        <v>8</v>
      </c>
      <c r="C3305" s="5" t="s">
        <v>37</v>
      </c>
      <c r="D3305" s="3">
        <v>60350</v>
      </c>
    </row>
    <row r="3306" spans="1:4" x14ac:dyDescent="0.25">
      <c r="A3306" s="5">
        <v>2003</v>
      </c>
      <c r="B3306" s="5" t="s">
        <v>9</v>
      </c>
      <c r="C3306" s="5" t="s">
        <v>37</v>
      </c>
      <c r="D3306" s="3">
        <v>64179</v>
      </c>
    </row>
    <row r="3307" spans="1:4" x14ac:dyDescent="0.25">
      <c r="A3307" s="5">
        <v>2003</v>
      </c>
      <c r="B3307" s="5" t="s">
        <v>10</v>
      </c>
      <c r="C3307" s="5" t="s">
        <v>37</v>
      </c>
      <c r="D3307" s="3">
        <v>60597</v>
      </c>
    </row>
    <row r="3308" spans="1:4" x14ac:dyDescent="0.25">
      <c r="A3308" s="5">
        <v>2003</v>
      </c>
      <c r="B3308" s="5" t="s">
        <v>11</v>
      </c>
      <c r="C3308" s="5" t="s">
        <v>37</v>
      </c>
      <c r="D3308" s="3">
        <v>60068</v>
      </c>
    </row>
    <row r="3309" spans="1:4" x14ac:dyDescent="0.25">
      <c r="A3309" s="5">
        <v>2004</v>
      </c>
      <c r="B3309" s="5" t="s">
        <v>12</v>
      </c>
      <c r="C3309" s="5" t="s">
        <v>37</v>
      </c>
      <c r="D3309" s="3">
        <v>52788</v>
      </c>
    </row>
    <row r="3310" spans="1:4" x14ac:dyDescent="0.25">
      <c r="A3310" s="5">
        <v>2004</v>
      </c>
      <c r="B3310" s="5" t="s">
        <v>13</v>
      </c>
      <c r="C3310" s="5" t="s">
        <v>37</v>
      </c>
      <c r="D3310" s="3">
        <v>53635</v>
      </c>
    </row>
    <row r="3311" spans="1:4" x14ac:dyDescent="0.25">
      <c r="A3311" s="5">
        <v>2004</v>
      </c>
      <c r="B3311" s="5" t="s">
        <v>14</v>
      </c>
      <c r="C3311" s="5" t="s">
        <v>37</v>
      </c>
      <c r="D3311" s="3">
        <v>63611</v>
      </c>
    </row>
    <row r="3312" spans="1:4" x14ac:dyDescent="0.25">
      <c r="A3312" s="5">
        <v>2004</v>
      </c>
      <c r="B3312" s="5" t="s">
        <v>15</v>
      </c>
      <c r="C3312" s="5" t="s">
        <v>37</v>
      </c>
      <c r="D3312" s="3">
        <v>59261</v>
      </c>
    </row>
    <row r="3313" spans="1:4" x14ac:dyDescent="0.25">
      <c r="A3313" s="5">
        <v>2004</v>
      </c>
      <c r="B3313" s="5" t="s">
        <v>4</v>
      </c>
      <c r="C3313" s="5" t="s">
        <v>37</v>
      </c>
      <c r="D3313" s="3">
        <v>61633</v>
      </c>
    </row>
    <row r="3314" spans="1:4" x14ac:dyDescent="0.25">
      <c r="A3314" s="5">
        <v>2004</v>
      </c>
      <c r="B3314" s="5" t="s">
        <v>5</v>
      </c>
      <c r="C3314" s="5" t="s">
        <v>37</v>
      </c>
      <c r="D3314" s="3">
        <v>62203</v>
      </c>
    </row>
    <row r="3315" spans="1:4" x14ac:dyDescent="0.25">
      <c r="A3315" s="5">
        <v>2004</v>
      </c>
      <c r="B3315" s="5" t="s">
        <v>6</v>
      </c>
      <c r="C3315" s="5" t="s">
        <v>37</v>
      </c>
      <c r="D3315" s="3">
        <v>64100</v>
      </c>
    </row>
    <row r="3316" spans="1:4" x14ac:dyDescent="0.25">
      <c r="A3316" s="5">
        <v>2004</v>
      </c>
      <c r="B3316" s="5" t="s">
        <v>7</v>
      </c>
      <c r="C3316" s="5" t="s">
        <v>37</v>
      </c>
      <c r="D3316" s="3">
        <v>60906</v>
      </c>
    </row>
    <row r="3317" spans="1:4" x14ac:dyDescent="0.25">
      <c r="A3317" s="5">
        <v>2004</v>
      </c>
      <c r="B3317" s="5" t="s">
        <v>8</v>
      </c>
      <c r="C3317" s="5" t="s">
        <v>37</v>
      </c>
      <c r="D3317" s="3">
        <v>64728</v>
      </c>
    </row>
    <row r="3318" spans="1:4" x14ac:dyDescent="0.25">
      <c r="A3318" s="5">
        <v>2004</v>
      </c>
      <c r="B3318" s="5" t="s">
        <v>9</v>
      </c>
      <c r="C3318" s="5" t="s">
        <v>37</v>
      </c>
      <c r="D3318" s="3">
        <v>64661</v>
      </c>
    </row>
    <row r="3319" spans="1:4" x14ac:dyDescent="0.25">
      <c r="A3319" s="5">
        <v>2004</v>
      </c>
      <c r="B3319" s="5" t="s">
        <v>10</v>
      </c>
      <c r="C3319" s="5" t="s">
        <v>37</v>
      </c>
      <c r="D3319" s="3">
        <v>64141</v>
      </c>
    </row>
    <row r="3320" spans="1:4" x14ac:dyDescent="0.25">
      <c r="A3320" s="5">
        <v>2004</v>
      </c>
      <c r="B3320" s="5" t="s">
        <v>11</v>
      </c>
      <c r="C3320" s="5" t="s">
        <v>37</v>
      </c>
      <c r="D3320" s="3">
        <v>65169</v>
      </c>
    </row>
    <row r="3321" spans="1:4" x14ac:dyDescent="0.25">
      <c r="A3321" s="5">
        <v>2005</v>
      </c>
      <c r="B3321" s="5" t="s">
        <v>12</v>
      </c>
      <c r="C3321" s="5" t="s">
        <v>37</v>
      </c>
      <c r="D3321" s="3">
        <v>55822</v>
      </c>
    </row>
    <row r="3322" spans="1:4" x14ac:dyDescent="0.25">
      <c r="A3322" s="5">
        <v>2005</v>
      </c>
      <c r="B3322" s="5" t="s">
        <v>13</v>
      </c>
      <c r="C3322" s="5" t="s">
        <v>37</v>
      </c>
      <c r="D3322" s="3">
        <v>54063</v>
      </c>
    </row>
    <row r="3323" spans="1:4" x14ac:dyDescent="0.25">
      <c r="A3323" s="5">
        <v>2005</v>
      </c>
      <c r="B3323" s="5" t="s">
        <v>14</v>
      </c>
      <c r="C3323" s="5" t="s">
        <v>37</v>
      </c>
      <c r="D3323" s="3">
        <v>66199</v>
      </c>
    </row>
    <row r="3324" spans="1:4" x14ac:dyDescent="0.25">
      <c r="A3324" s="5">
        <v>2005</v>
      </c>
      <c r="B3324" s="5" t="s">
        <v>15</v>
      </c>
      <c r="C3324" s="5" t="s">
        <v>37</v>
      </c>
      <c r="D3324" s="3">
        <v>64789</v>
      </c>
    </row>
    <row r="3325" spans="1:4" x14ac:dyDescent="0.25">
      <c r="A3325" s="5">
        <v>2005</v>
      </c>
      <c r="B3325" s="5" t="s">
        <v>4</v>
      </c>
      <c r="C3325" s="5" t="s">
        <v>37</v>
      </c>
      <c r="D3325" s="3">
        <v>64290</v>
      </c>
    </row>
    <row r="3326" spans="1:4" x14ac:dyDescent="0.25">
      <c r="A3326" s="5">
        <v>2005</v>
      </c>
      <c r="B3326" s="5" t="s">
        <v>5</v>
      </c>
      <c r="C3326" s="5" t="s">
        <v>37</v>
      </c>
      <c r="D3326" s="3">
        <v>56416</v>
      </c>
    </row>
    <row r="3327" spans="1:4" x14ac:dyDescent="0.25">
      <c r="A3327" s="5">
        <v>2005</v>
      </c>
      <c r="B3327" s="5" t="s">
        <v>6</v>
      </c>
      <c r="C3327" s="5" t="s">
        <v>37</v>
      </c>
      <c r="D3327" s="3">
        <v>60185</v>
      </c>
    </row>
    <row r="3328" spans="1:4" x14ac:dyDescent="0.25">
      <c r="A3328" s="5">
        <v>2005</v>
      </c>
      <c r="B3328" s="5" t="s">
        <v>7</v>
      </c>
      <c r="C3328" s="5" t="s">
        <v>37</v>
      </c>
      <c r="D3328" s="3">
        <v>60919</v>
      </c>
    </row>
    <row r="3329" spans="1:4" x14ac:dyDescent="0.25">
      <c r="A3329" s="5">
        <v>2005</v>
      </c>
      <c r="B3329" s="5" t="s">
        <v>8</v>
      </c>
      <c r="C3329" s="5" t="s">
        <v>37</v>
      </c>
      <c r="D3329" s="3">
        <v>62110</v>
      </c>
    </row>
    <row r="3330" spans="1:4" x14ac:dyDescent="0.25">
      <c r="A3330" s="5">
        <v>2005</v>
      </c>
      <c r="B3330" s="5" t="s">
        <v>9</v>
      </c>
      <c r="C3330" s="5" t="s">
        <v>37</v>
      </c>
      <c r="D3330" s="3">
        <v>64581</v>
      </c>
    </row>
    <row r="3331" spans="1:4" x14ac:dyDescent="0.25">
      <c r="A3331" s="5">
        <v>2005</v>
      </c>
      <c r="B3331" s="5" t="s">
        <v>10</v>
      </c>
      <c r="C3331" s="5" t="s">
        <v>37</v>
      </c>
      <c r="D3331" s="3">
        <v>66113</v>
      </c>
    </row>
    <row r="3332" spans="1:4" x14ac:dyDescent="0.25">
      <c r="A3332" s="5">
        <v>2005</v>
      </c>
      <c r="B3332" s="5" t="s">
        <v>11</v>
      </c>
      <c r="C3332" s="5" t="s">
        <v>37</v>
      </c>
      <c r="D3332" s="3">
        <v>63972</v>
      </c>
    </row>
    <row r="3333" spans="1:4" x14ac:dyDescent="0.25">
      <c r="A3333" s="5">
        <v>2006</v>
      </c>
      <c r="B3333" s="5" t="s">
        <v>12</v>
      </c>
      <c r="C3333" s="5" t="s">
        <v>37</v>
      </c>
      <c r="D3333" s="3">
        <v>56838</v>
      </c>
    </row>
    <row r="3334" spans="1:4" x14ac:dyDescent="0.25">
      <c r="A3334" s="5">
        <v>2006</v>
      </c>
      <c r="B3334" s="5" t="s">
        <v>13</v>
      </c>
      <c r="C3334" s="5" t="s">
        <v>37</v>
      </c>
      <c r="D3334" s="3">
        <v>56108</v>
      </c>
    </row>
    <row r="3335" spans="1:4" x14ac:dyDescent="0.25">
      <c r="A3335" s="5">
        <v>2006</v>
      </c>
      <c r="B3335" s="5" t="s">
        <v>14</v>
      </c>
      <c r="C3335" s="5" t="s">
        <v>37</v>
      </c>
      <c r="D3335" s="3">
        <v>65933</v>
      </c>
    </row>
    <row r="3336" spans="1:4" x14ac:dyDescent="0.25">
      <c r="A3336" s="5">
        <v>2006</v>
      </c>
      <c r="B3336" s="5" t="s">
        <v>15</v>
      </c>
      <c r="C3336" s="5" t="s">
        <v>37</v>
      </c>
      <c r="D3336" s="3">
        <v>64822</v>
      </c>
    </row>
    <row r="3337" spans="1:4" x14ac:dyDescent="0.25">
      <c r="A3337" s="5">
        <v>2006</v>
      </c>
      <c r="B3337" s="5" t="s">
        <v>4</v>
      </c>
      <c r="C3337" s="5" t="s">
        <v>37</v>
      </c>
      <c r="D3337" s="3">
        <v>63688</v>
      </c>
    </row>
    <row r="3338" spans="1:4" x14ac:dyDescent="0.25">
      <c r="A3338" s="5">
        <v>2006</v>
      </c>
      <c r="B3338" s="5" t="s">
        <v>5</v>
      </c>
      <c r="C3338" s="5" t="s">
        <v>37</v>
      </c>
      <c r="D3338" s="3">
        <v>59226</v>
      </c>
    </row>
    <row r="3339" spans="1:4" x14ac:dyDescent="0.25">
      <c r="A3339" s="5">
        <v>2006</v>
      </c>
      <c r="B3339" s="5" t="s">
        <v>6</v>
      </c>
      <c r="C3339" s="5" t="s">
        <v>37</v>
      </c>
      <c r="D3339" s="3">
        <v>63171</v>
      </c>
    </row>
    <row r="3340" spans="1:4" x14ac:dyDescent="0.25">
      <c r="A3340" s="5">
        <v>2006</v>
      </c>
      <c r="B3340" s="5" t="s">
        <v>7</v>
      </c>
      <c r="C3340" s="5" t="s">
        <v>37</v>
      </c>
      <c r="D3340" s="3">
        <v>64099</v>
      </c>
    </row>
    <row r="3341" spans="1:4" x14ac:dyDescent="0.25">
      <c r="A3341" s="5">
        <v>2006</v>
      </c>
      <c r="B3341" s="5" t="s">
        <v>8</v>
      </c>
      <c r="C3341" s="5" t="s">
        <v>37</v>
      </c>
      <c r="D3341" s="3">
        <v>64679</v>
      </c>
    </row>
    <row r="3342" spans="1:4" x14ac:dyDescent="0.25">
      <c r="A3342" s="5">
        <v>2006</v>
      </c>
      <c r="B3342" s="5" t="s">
        <v>9</v>
      </c>
      <c r="C3342" s="5" t="s">
        <v>37</v>
      </c>
      <c r="D3342" s="3">
        <v>65826</v>
      </c>
    </row>
    <row r="3343" spans="1:4" x14ac:dyDescent="0.25">
      <c r="A3343" s="5">
        <v>2006</v>
      </c>
      <c r="B3343" s="5" t="s">
        <v>10</v>
      </c>
      <c r="C3343" s="5" t="s">
        <v>37</v>
      </c>
      <c r="D3343" s="3">
        <v>67742</v>
      </c>
    </row>
    <row r="3344" spans="1:4" x14ac:dyDescent="0.25">
      <c r="A3344" s="5">
        <v>2006</v>
      </c>
      <c r="B3344" s="5" t="s">
        <v>11</v>
      </c>
      <c r="C3344" s="5" t="s">
        <v>37</v>
      </c>
      <c r="D3344" s="3">
        <v>61300</v>
      </c>
    </row>
    <row r="3345" spans="1:4" x14ac:dyDescent="0.25">
      <c r="A3345" s="5">
        <v>2007</v>
      </c>
      <c r="B3345" s="5" t="s">
        <v>12</v>
      </c>
      <c r="C3345" s="5" t="s">
        <v>37</v>
      </c>
      <c r="D3345" s="3">
        <v>57313</v>
      </c>
    </row>
    <row r="3346" spans="1:4" x14ac:dyDescent="0.25">
      <c r="A3346" s="5">
        <v>2007</v>
      </c>
      <c r="B3346" s="5" t="s">
        <v>13</v>
      </c>
      <c r="C3346" s="5" t="s">
        <v>37</v>
      </c>
      <c r="D3346" s="3">
        <v>52565</v>
      </c>
    </row>
    <row r="3347" spans="1:4" x14ac:dyDescent="0.25">
      <c r="A3347" s="5">
        <v>2007</v>
      </c>
      <c r="B3347" s="5" t="s">
        <v>14</v>
      </c>
      <c r="C3347" s="5" t="s">
        <v>37</v>
      </c>
      <c r="D3347" s="3">
        <v>65146</v>
      </c>
    </row>
    <row r="3348" spans="1:4" x14ac:dyDescent="0.25">
      <c r="A3348" s="5">
        <v>2007</v>
      </c>
      <c r="B3348" s="5" t="s">
        <v>15</v>
      </c>
      <c r="C3348" s="5" t="s">
        <v>37</v>
      </c>
      <c r="D3348" s="3">
        <v>60203</v>
      </c>
    </row>
    <row r="3349" spans="1:4" x14ac:dyDescent="0.25">
      <c r="A3349" s="5">
        <v>2007</v>
      </c>
      <c r="B3349" s="5" t="s">
        <v>4</v>
      </c>
      <c r="C3349" s="5" t="s">
        <v>37</v>
      </c>
      <c r="D3349" s="3">
        <v>60084</v>
      </c>
    </row>
    <row r="3350" spans="1:4" x14ac:dyDescent="0.25">
      <c r="A3350" s="5">
        <v>2007</v>
      </c>
      <c r="B3350" s="5" t="s">
        <v>5</v>
      </c>
      <c r="C3350" s="5" t="s">
        <v>37</v>
      </c>
      <c r="D3350" s="3">
        <v>62167</v>
      </c>
    </row>
    <row r="3351" spans="1:4" x14ac:dyDescent="0.25">
      <c r="A3351" s="5">
        <v>2007</v>
      </c>
      <c r="B3351" s="5" t="s">
        <v>6</v>
      </c>
      <c r="C3351" s="5" t="s">
        <v>37</v>
      </c>
      <c r="D3351" s="3">
        <v>61874</v>
      </c>
    </row>
    <row r="3352" spans="1:4" x14ac:dyDescent="0.25">
      <c r="A3352" s="5">
        <v>2007</v>
      </c>
      <c r="B3352" s="5" t="s">
        <v>7</v>
      </c>
      <c r="C3352" s="5" t="s">
        <v>37</v>
      </c>
      <c r="D3352" s="3">
        <v>63687</v>
      </c>
    </row>
    <row r="3353" spans="1:4" x14ac:dyDescent="0.25">
      <c r="A3353" s="5">
        <v>2007</v>
      </c>
      <c r="B3353" s="5" t="s">
        <v>8</v>
      </c>
      <c r="C3353" s="5" t="s">
        <v>37</v>
      </c>
      <c r="D3353" s="3">
        <v>62746</v>
      </c>
    </row>
    <row r="3354" spans="1:4" x14ac:dyDescent="0.25">
      <c r="A3354" s="5">
        <v>2007</v>
      </c>
      <c r="B3354" s="5" t="s">
        <v>9</v>
      </c>
      <c r="C3354" s="5" t="s">
        <v>37</v>
      </c>
      <c r="D3354" s="3">
        <v>64830</v>
      </c>
    </row>
    <row r="3355" spans="1:4" x14ac:dyDescent="0.25">
      <c r="A3355" s="5">
        <v>2007</v>
      </c>
      <c r="B3355" s="5" t="s">
        <v>10</v>
      </c>
      <c r="C3355" s="5" t="s">
        <v>37</v>
      </c>
      <c r="D3355" s="3">
        <v>63678</v>
      </c>
    </row>
    <row r="3356" spans="1:4" x14ac:dyDescent="0.25">
      <c r="A3356" s="5">
        <v>2007</v>
      </c>
      <c r="B3356" s="5" t="s">
        <v>11</v>
      </c>
      <c r="C3356" s="5" t="s">
        <v>37</v>
      </c>
      <c r="D3356" s="3">
        <v>64874</v>
      </c>
    </row>
    <row r="3357" spans="1:4" x14ac:dyDescent="0.25">
      <c r="A3357" s="5">
        <v>2008</v>
      </c>
      <c r="B3357" s="5" t="s">
        <v>12</v>
      </c>
      <c r="C3357" s="5" t="s">
        <v>37</v>
      </c>
      <c r="D3357" s="3">
        <v>55988</v>
      </c>
    </row>
    <row r="3358" spans="1:4" x14ac:dyDescent="0.25">
      <c r="A3358" s="5">
        <v>2008</v>
      </c>
      <c r="B3358" s="5" t="s">
        <v>13</v>
      </c>
      <c r="C3358" s="5" t="s">
        <v>37</v>
      </c>
      <c r="D3358" s="3">
        <v>53948</v>
      </c>
    </row>
    <row r="3359" spans="1:4" x14ac:dyDescent="0.25">
      <c r="A3359" s="5">
        <v>2008</v>
      </c>
      <c r="B3359" s="5" t="s">
        <v>14</v>
      </c>
      <c r="C3359" s="5" t="s">
        <v>37</v>
      </c>
      <c r="D3359" s="3">
        <v>59942</v>
      </c>
    </row>
    <row r="3360" spans="1:4" x14ac:dyDescent="0.25">
      <c r="A3360" s="5">
        <v>2008</v>
      </c>
      <c r="B3360" s="5" t="s">
        <v>15</v>
      </c>
      <c r="C3360" s="5" t="s">
        <v>37</v>
      </c>
      <c r="D3360" s="3">
        <v>66040</v>
      </c>
    </row>
    <row r="3361" spans="1:4" x14ac:dyDescent="0.25">
      <c r="A3361" s="5">
        <v>2008</v>
      </c>
      <c r="B3361" s="5" t="s">
        <v>4</v>
      </c>
      <c r="C3361" s="5" t="s">
        <v>37</v>
      </c>
      <c r="D3361" s="3">
        <v>66478</v>
      </c>
    </row>
    <row r="3362" spans="1:4" x14ac:dyDescent="0.25">
      <c r="A3362" s="5">
        <v>2008</v>
      </c>
      <c r="B3362" s="5" t="s">
        <v>5</v>
      </c>
      <c r="C3362" s="5" t="s">
        <v>37</v>
      </c>
      <c r="D3362" s="3">
        <v>60559</v>
      </c>
    </row>
    <row r="3363" spans="1:4" x14ac:dyDescent="0.25">
      <c r="A3363" s="5">
        <v>2008</v>
      </c>
      <c r="B3363" s="5" t="s">
        <v>6</v>
      </c>
      <c r="C3363" s="5" t="s">
        <v>37</v>
      </c>
      <c r="D3363" s="3">
        <v>63396</v>
      </c>
    </row>
    <row r="3364" spans="1:4" x14ac:dyDescent="0.25">
      <c r="A3364" s="5">
        <v>2008</v>
      </c>
      <c r="B3364" s="5" t="s">
        <v>7</v>
      </c>
      <c r="C3364" s="5" t="s">
        <v>37</v>
      </c>
      <c r="D3364" s="3">
        <v>62356</v>
      </c>
    </row>
    <row r="3365" spans="1:4" x14ac:dyDescent="0.25">
      <c r="A3365" s="5">
        <v>2008</v>
      </c>
      <c r="B3365" s="5" t="s">
        <v>8</v>
      </c>
      <c r="C3365" s="5" t="s">
        <v>37</v>
      </c>
      <c r="D3365" s="3">
        <v>62820</v>
      </c>
    </row>
    <row r="3366" spans="1:4" x14ac:dyDescent="0.25">
      <c r="A3366" s="5">
        <v>2008</v>
      </c>
      <c r="B3366" s="5" t="s">
        <v>9</v>
      </c>
      <c r="C3366" s="5" t="s">
        <v>37</v>
      </c>
      <c r="D3366" s="3">
        <v>59517</v>
      </c>
    </row>
    <row r="3367" spans="1:4" x14ac:dyDescent="0.25">
      <c r="A3367" s="5">
        <v>2008</v>
      </c>
      <c r="B3367" s="5" t="s">
        <v>10</v>
      </c>
      <c r="C3367" s="5" t="s">
        <v>37</v>
      </c>
      <c r="D3367" s="3">
        <v>61898</v>
      </c>
    </row>
    <row r="3368" spans="1:4" x14ac:dyDescent="0.25">
      <c r="A3368" s="5">
        <v>2008</v>
      </c>
      <c r="B3368" s="5" t="s">
        <v>11</v>
      </c>
      <c r="C3368" s="5" t="s">
        <v>37</v>
      </c>
      <c r="D3368" s="3">
        <v>57252</v>
      </c>
    </row>
    <row r="3369" spans="1:4" x14ac:dyDescent="0.25">
      <c r="A3369" s="5">
        <v>2009</v>
      </c>
      <c r="B3369" s="5" t="s">
        <v>12</v>
      </c>
      <c r="C3369" s="5" t="s">
        <v>37</v>
      </c>
      <c r="D3369" s="3">
        <v>54713</v>
      </c>
    </row>
    <row r="3370" spans="1:4" x14ac:dyDescent="0.25">
      <c r="A3370" s="5">
        <v>2009</v>
      </c>
      <c r="B3370" s="5" t="s">
        <v>13</v>
      </c>
      <c r="C3370" s="5" t="s">
        <v>37</v>
      </c>
      <c r="D3370" s="3">
        <v>52109</v>
      </c>
    </row>
    <row r="3371" spans="1:4" x14ac:dyDescent="0.25">
      <c r="A3371" s="5">
        <v>2009</v>
      </c>
      <c r="B3371" s="5" t="s">
        <v>14</v>
      </c>
      <c r="C3371" s="5" t="s">
        <v>37</v>
      </c>
      <c r="D3371" s="3">
        <v>59416</v>
      </c>
    </row>
    <row r="3372" spans="1:4" x14ac:dyDescent="0.25">
      <c r="A3372" s="5">
        <v>2009</v>
      </c>
      <c r="B3372" s="5" t="s">
        <v>15</v>
      </c>
      <c r="C3372" s="5" t="s">
        <v>37</v>
      </c>
      <c r="D3372" s="3">
        <v>59481</v>
      </c>
    </row>
    <row r="3373" spans="1:4" x14ac:dyDescent="0.25">
      <c r="A3373" s="5">
        <v>2009</v>
      </c>
      <c r="B3373" s="5" t="s">
        <v>4</v>
      </c>
      <c r="C3373" s="5" t="s">
        <v>37</v>
      </c>
      <c r="D3373" s="3">
        <v>59462</v>
      </c>
    </row>
    <row r="3374" spans="1:4" x14ac:dyDescent="0.25">
      <c r="A3374" s="5">
        <v>2009</v>
      </c>
      <c r="B3374" s="5" t="s">
        <v>5</v>
      </c>
      <c r="C3374" s="5" t="s">
        <v>37</v>
      </c>
      <c r="D3374" s="3">
        <v>56073</v>
      </c>
    </row>
    <row r="3375" spans="1:4" x14ac:dyDescent="0.25">
      <c r="A3375" s="5">
        <v>2009</v>
      </c>
      <c r="B3375" s="5" t="s">
        <v>6</v>
      </c>
      <c r="C3375" s="5" t="s">
        <v>37</v>
      </c>
      <c r="D3375" s="3">
        <v>50801</v>
      </c>
    </row>
    <row r="3376" spans="1:4" x14ac:dyDescent="0.25">
      <c r="A3376" s="5">
        <v>2009</v>
      </c>
      <c r="B3376" s="5" t="s">
        <v>7</v>
      </c>
      <c r="C3376" s="5" t="s">
        <v>37</v>
      </c>
      <c r="D3376" s="3">
        <v>55628</v>
      </c>
    </row>
    <row r="3377" spans="1:4" x14ac:dyDescent="0.25">
      <c r="A3377" s="5">
        <v>2009</v>
      </c>
      <c r="B3377" s="5" t="s">
        <v>8</v>
      </c>
      <c r="C3377" s="5" t="s">
        <v>37</v>
      </c>
      <c r="D3377" s="3">
        <v>59746</v>
      </c>
    </row>
    <row r="3378" spans="1:4" x14ac:dyDescent="0.25">
      <c r="A3378" s="5">
        <v>2009</v>
      </c>
      <c r="B3378" s="5" t="s">
        <v>9</v>
      </c>
      <c r="C3378" s="5" t="s">
        <v>37</v>
      </c>
      <c r="D3378" s="3">
        <v>61995</v>
      </c>
    </row>
    <row r="3379" spans="1:4" x14ac:dyDescent="0.25">
      <c r="A3379" s="5">
        <v>2009</v>
      </c>
      <c r="B3379" s="5" t="s">
        <v>10</v>
      </c>
      <c r="C3379" s="5" t="s">
        <v>37</v>
      </c>
      <c r="D3379" s="3">
        <v>57685</v>
      </c>
    </row>
    <row r="3380" spans="1:4" x14ac:dyDescent="0.25">
      <c r="A3380" s="5">
        <v>2009</v>
      </c>
      <c r="B3380" s="5" t="s">
        <v>11</v>
      </c>
      <c r="C3380" s="5" t="s">
        <v>37</v>
      </c>
      <c r="D3380" s="3">
        <v>57745</v>
      </c>
    </row>
    <row r="3381" spans="1:4" x14ac:dyDescent="0.25">
      <c r="A3381" s="5">
        <v>2010</v>
      </c>
      <c r="B3381" s="5" t="s">
        <v>12</v>
      </c>
      <c r="C3381" s="5" t="s">
        <v>37</v>
      </c>
      <c r="D3381" s="3">
        <v>48227</v>
      </c>
    </row>
    <row r="3382" spans="1:4" x14ac:dyDescent="0.25">
      <c r="A3382" s="5">
        <v>2010</v>
      </c>
      <c r="B3382" s="5" t="s">
        <v>13</v>
      </c>
      <c r="C3382" s="5" t="s">
        <v>37</v>
      </c>
      <c r="D3382" s="3">
        <v>45590</v>
      </c>
    </row>
    <row r="3383" spans="1:4" x14ac:dyDescent="0.25">
      <c r="A3383" s="5">
        <v>2010</v>
      </c>
      <c r="B3383" s="5" t="s">
        <v>14</v>
      </c>
      <c r="C3383" s="5" t="s">
        <v>37</v>
      </c>
      <c r="D3383" s="3">
        <v>56931</v>
      </c>
    </row>
    <row r="3384" spans="1:4" x14ac:dyDescent="0.25">
      <c r="A3384" s="5">
        <v>2010</v>
      </c>
      <c r="B3384" s="5" t="s">
        <v>15</v>
      </c>
      <c r="C3384" s="5" t="s">
        <v>37</v>
      </c>
      <c r="D3384" s="3">
        <v>60425</v>
      </c>
    </row>
    <row r="3385" spans="1:4" x14ac:dyDescent="0.25">
      <c r="A3385" s="5">
        <v>2010</v>
      </c>
      <c r="B3385" s="5" t="s">
        <v>4</v>
      </c>
      <c r="C3385" s="5" t="s">
        <v>37</v>
      </c>
      <c r="D3385" s="3">
        <v>56461</v>
      </c>
    </row>
    <row r="3386" spans="1:4" x14ac:dyDescent="0.25">
      <c r="A3386" s="5">
        <v>2010</v>
      </c>
      <c r="B3386" s="5" t="s">
        <v>5</v>
      </c>
      <c r="C3386" s="5" t="s">
        <v>37</v>
      </c>
      <c r="D3386" s="3">
        <v>56759</v>
      </c>
    </row>
    <row r="3387" spans="1:4" x14ac:dyDescent="0.25">
      <c r="A3387" s="5">
        <v>2010</v>
      </c>
      <c r="B3387" s="5" t="s">
        <v>6</v>
      </c>
      <c r="C3387" s="5" t="s">
        <v>37</v>
      </c>
      <c r="D3387" s="3">
        <v>53656</v>
      </c>
    </row>
    <row r="3388" spans="1:4" x14ac:dyDescent="0.25">
      <c r="A3388" s="5">
        <v>2010</v>
      </c>
      <c r="B3388" s="5" t="s">
        <v>7</v>
      </c>
      <c r="C3388" s="5" t="s">
        <v>37</v>
      </c>
      <c r="D3388" s="3">
        <v>54856</v>
      </c>
    </row>
    <row r="3389" spans="1:4" x14ac:dyDescent="0.25">
      <c r="A3389" s="5">
        <v>2010</v>
      </c>
      <c r="B3389" s="5" t="s">
        <v>8</v>
      </c>
      <c r="C3389" s="5" t="s">
        <v>37</v>
      </c>
      <c r="D3389" s="3">
        <v>55970</v>
      </c>
    </row>
    <row r="3390" spans="1:4" x14ac:dyDescent="0.25">
      <c r="A3390" s="5">
        <v>2010</v>
      </c>
      <c r="B3390" s="5" t="s">
        <v>9</v>
      </c>
      <c r="C3390" s="5" t="s">
        <v>37</v>
      </c>
      <c r="D3390" s="3">
        <v>56953</v>
      </c>
    </row>
    <row r="3391" spans="1:4" x14ac:dyDescent="0.25">
      <c r="A3391" s="5">
        <v>2010</v>
      </c>
      <c r="B3391" s="5" t="s">
        <v>10</v>
      </c>
      <c r="C3391" s="5" t="s">
        <v>37</v>
      </c>
      <c r="D3391" s="3">
        <v>58668</v>
      </c>
    </row>
    <row r="3392" spans="1:4" x14ac:dyDescent="0.25">
      <c r="A3392" s="5">
        <v>2010</v>
      </c>
      <c r="B3392" s="5" t="s">
        <v>11</v>
      </c>
      <c r="C3392" s="5" t="s">
        <v>37</v>
      </c>
      <c r="D3392" s="3">
        <v>46408</v>
      </c>
    </row>
    <row r="3393" spans="1:4" x14ac:dyDescent="0.25">
      <c r="A3393" s="5">
        <v>2011</v>
      </c>
      <c r="B3393" s="5" t="s">
        <v>12</v>
      </c>
      <c r="C3393" s="5" t="s">
        <v>37</v>
      </c>
      <c r="D3393" s="3">
        <v>38210</v>
      </c>
    </row>
    <row r="3394" spans="1:4" x14ac:dyDescent="0.25">
      <c r="A3394" s="5">
        <v>2011</v>
      </c>
      <c r="B3394" s="5" t="s">
        <v>13</v>
      </c>
      <c r="C3394" s="5" t="s">
        <v>37</v>
      </c>
      <c r="D3394" s="3">
        <v>37708</v>
      </c>
    </row>
    <row r="3395" spans="1:4" x14ac:dyDescent="0.25">
      <c r="A3395" s="5">
        <v>2011</v>
      </c>
      <c r="B3395" s="5" t="s">
        <v>14</v>
      </c>
      <c r="C3395" s="5" t="s">
        <v>37</v>
      </c>
      <c r="D3395" s="3">
        <v>43537</v>
      </c>
    </row>
    <row r="3396" spans="1:4" x14ac:dyDescent="0.25">
      <c r="A3396" s="5">
        <v>2011</v>
      </c>
      <c r="B3396" s="5" t="s">
        <v>15</v>
      </c>
      <c r="C3396" s="5" t="s">
        <v>37</v>
      </c>
      <c r="D3396" s="3">
        <v>42372</v>
      </c>
    </row>
    <row r="3397" spans="1:4" x14ac:dyDescent="0.25">
      <c r="A3397" s="5">
        <v>2011</v>
      </c>
      <c r="B3397" s="5" t="s">
        <v>4</v>
      </c>
      <c r="C3397" s="5" t="s">
        <v>37</v>
      </c>
      <c r="D3397" s="3">
        <v>41697</v>
      </c>
    </row>
    <row r="3398" spans="1:4" x14ac:dyDescent="0.25">
      <c r="A3398" s="5">
        <v>2011</v>
      </c>
      <c r="B3398" s="5" t="s">
        <v>5</v>
      </c>
      <c r="C3398" s="5" t="s">
        <v>37</v>
      </c>
      <c r="D3398" s="3">
        <v>36562</v>
      </c>
    </row>
    <row r="3399" spans="1:4" x14ac:dyDescent="0.25">
      <c r="A3399" s="5">
        <v>2011</v>
      </c>
      <c r="B3399" s="5" t="s">
        <v>6</v>
      </c>
      <c r="C3399" s="5" t="s">
        <v>37</v>
      </c>
      <c r="D3399" s="3">
        <v>36800</v>
      </c>
    </row>
    <row r="3400" spans="1:4" x14ac:dyDescent="0.25">
      <c r="A3400" s="5">
        <v>2011</v>
      </c>
      <c r="B3400" s="5" t="s">
        <v>7</v>
      </c>
      <c r="C3400" s="5" t="s">
        <v>37</v>
      </c>
      <c r="D3400" s="3">
        <v>33640</v>
      </c>
    </row>
    <row r="3401" spans="1:4" x14ac:dyDescent="0.25">
      <c r="A3401" s="5">
        <v>2011</v>
      </c>
      <c r="B3401" s="5" t="s">
        <v>8</v>
      </c>
      <c r="C3401" s="5" t="s">
        <v>37</v>
      </c>
      <c r="D3401" s="3">
        <v>36414</v>
      </c>
    </row>
    <row r="3402" spans="1:4" x14ac:dyDescent="0.25">
      <c r="A3402" s="5">
        <v>2011</v>
      </c>
      <c r="B3402" s="5" t="s">
        <v>9</v>
      </c>
      <c r="C3402" s="5" t="s">
        <v>37</v>
      </c>
      <c r="D3402" s="3">
        <v>37267</v>
      </c>
    </row>
    <row r="3403" spans="1:4" x14ac:dyDescent="0.25">
      <c r="A3403" s="5">
        <v>2011</v>
      </c>
      <c r="B3403" s="5" t="s">
        <v>10</v>
      </c>
      <c r="C3403" s="5" t="s">
        <v>37</v>
      </c>
      <c r="D3403" s="3">
        <v>36811</v>
      </c>
    </row>
    <row r="3404" spans="1:4" x14ac:dyDescent="0.25">
      <c r="A3404" s="5">
        <v>2011</v>
      </c>
      <c r="B3404" s="5" t="s">
        <v>11</v>
      </c>
      <c r="C3404" s="5" t="s">
        <v>37</v>
      </c>
      <c r="D3404" s="3">
        <v>34316</v>
      </c>
    </row>
    <row r="3405" spans="1:4" x14ac:dyDescent="0.25">
      <c r="A3405" s="5">
        <v>2012</v>
      </c>
      <c r="B3405" s="5" t="s">
        <v>12</v>
      </c>
      <c r="C3405" s="5" t="s">
        <v>37</v>
      </c>
      <c r="D3405" s="3">
        <v>30952</v>
      </c>
    </row>
    <row r="3406" spans="1:4" x14ac:dyDescent="0.25">
      <c r="A3406" s="5">
        <v>2012</v>
      </c>
      <c r="B3406" s="5" t="s">
        <v>13</v>
      </c>
      <c r="C3406" s="5" t="s">
        <v>37</v>
      </c>
      <c r="D3406" s="3">
        <v>28708</v>
      </c>
    </row>
    <row r="3407" spans="1:4" x14ac:dyDescent="0.25">
      <c r="A3407" s="5">
        <v>2012</v>
      </c>
      <c r="B3407" s="5" t="s">
        <v>14</v>
      </c>
      <c r="C3407" s="5" t="s">
        <v>37</v>
      </c>
      <c r="D3407" s="3">
        <v>37861</v>
      </c>
    </row>
    <row r="3408" spans="1:4" x14ac:dyDescent="0.25">
      <c r="A3408" s="5">
        <v>2012</v>
      </c>
      <c r="B3408" s="5" t="s">
        <v>15</v>
      </c>
      <c r="C3408" s="5" t="s">
        <v>37</v>
      </c>
      <c r="D3408" s="3">
        <v>38068</v>
      </c>
    </row>
    <row r="3409" spans="1:4" x14ac:dyDescent="0.25">
      <c r="A3409" s="5">
        <v>2012</v>
      </c>
      <c r="B3409" s="5" t="s">
        <v>4</v>
      </c>
      <c r="C3409" s="5" t="s">
        <v>37</v>
      </c>
      <c r="D3409" s="3">
        <v>42723</v>
      </c>
    </row>
    <row r="3410" spans="1:4" x14ac:dyDescent="0.25">
      <c r="A3410" s="5">
        <v>2012</v>
      </c>
      <c r="B3410" s="5" t="s">
        <v>5</v>
      </c>
      <c r="C3410" s="5" t="s">
        <v>37</v>
      </c>
      <c r="D3410" s="3">
        <v>41950</v>
      </c>
    </row>
    <row r="3411" spans="1:4" x14ac:dyDescent="0.25">
      <c r="A3411" s="5">
        <v>2012</v>
      </c>
      <c r="B3411" s="5" t="s">
        <v>6</v>
      </c>
      <c r="C3411" s="5" t="s">
        <v>37</v>
      </c>
      <c r="D3411" s="3">
        <v>41550</v>
      </c>
    </row>
    <row r="3412" spans="1:4" x14ac:dyDescent="0.25">
      <c r="A3412" s="5">
        <v>2012</v>
      </c>
      <c r="B3412" s="5" t="s">
        <v>7</v>
      </c>
      <c r="C3412" s="5" t="s">
        <v>37</v>
      </c>
      <c r="D3412" s="3">
        <v>37887</v>
      </c>
    </row>
    <row r="3413" spans="1:4" x14ac:dyDescent="0.25">
      <c r="A3413" s="5">
        <v>2012</v>
      </c>
      <c r="B3413" s="5" t="s">
        <v>8</v>
      </c>
      <c r="C3413" s="5" t="s">
        <v>37</v>
      </c>
      <c r="D3413" s="3">
        <v>37936</v>
      </c>
    </row>
    <row r="3414" spans="1:4" x14ac:dyDescent="0.25">
      <c r="A3414" s="5">
        <v>2012</v>
      </c>
      <c r="B3414" s="5" t="s">
        <v>9</v>
      </c>
      <c r="C3414" s="5" t="s">
        <v>37</v>
      </c>
      <c r="D3414" s="3">
        <v>38906</v>
      </c>
    </row>
    <row r="3415" spans="1:4" x14ac:dyDescent="0.25">
      <c r="A3415" s="5">
        <v>2012</v>
      </c>
      <c r="B3415" s="5" t="s">
        <v>10</v>
      </c>
      <c r="C3415" s="5" t="s">
        <v>37</v>
      </c>
      <c r="D3415" s="3">
        <v>36836</v>
      </c>
    </row>
    <row r="3416" spans="1:4" x14ac:dyDescent="0.25">
      <c r="A3416" s="5">
        <v>2012</v>
      </c>
      <c r="B3416" s="5" t="s">
        <v>11</v>
      </c>
      <c r="C3416" s="5" t="s">
        <v>37</v>
      </c>
      <c r="D3416" s="3">
        <v>34205</v>
      </c>
    </row>
    <row r="3417" spans="1:4" x14ac:dyDescent="0.25">
      <c r="A3417" s="5">
        <v>2013</v>
      </c>
      <c r="B3417" s="5" t="s">
        <v>12</v>
      </c>
      <c r="C3417" s="5" t="s">
        <v>37</v>
      </c>
      <c r="D3417" s="3">
        <v>21284</v>
      </c>
    </row>
    <row r="3418" spans="1:4" x14ac:dyDescent="0.25">
      <c r="A3418" s="5">
        <v>2013</v>
      </c>
      <c r="B3418" s="5" t="s">
        <v>13</v>
      </c>
      <c r="C3418" s="5" t="s">
        <v>37</v>
      </c>
      <c r="D3418" s="3">
        <v>24955</v>
      </c>
    </row>
    <row r="3419" spans="1:4" x14ac:dyDescent="0.25">
      <c r="A3419" s="5">
        <v>2013</v>
      </c>
      <c r="B3419" s="5" t="s">
        <v>14</v>
      </c>
      <c r="C3419" s="5" t="s">
        <v>37</v>
      </c>
      <c r="D3419" s="3">
        <v>39109</v>
      </c>
    </row>
    <row r="3420" spans="1:4" x14ac:dyDescent="0.25">
      <c r="A3420" s="5">
        <v>2013</v>
      </c>
      <c r="B3420" s="5" t="s">
        <v>15</v>
      </c>
      <c r="C3420" s="5" t="s">
        <v>37</v>
      </c>
      <c r="D3420" s="3">
        <v>38541</v>
      </c>
    </row>
    <row r="3421" spans="1:4" x14ac:dyDescent="0.25">
      <c r="A3421" s="5">
        <v>2013</v>
      </c>
      <c r="B3421" s="5" t="s">
        <v>4</v>
      </c>
      <c r="C3421" s="5" t="s">
        <v>37</v>
      </c>
      <c r="D3421" s="3">
        <v>39914</v>
      </c>
    </row>
    <row r="3422" spans="1:4" x14ac:dyDescent="0.25">
      <c r="A3422" s="5">
        <v>2013</v>
      </c>
      <c r="B3422" s="5" t="s">
        <v>5</v>
      </c>
      <c r="C3422" s="5" t="s">
        <v>37</v>
      </c>
      <c r="D3422" s="3">
        <v>32337</v>
      </c>
    </row>
    <row r="3423" spans="1:4" x14ac:dyDescent="0.25">
      <c r="A3423" s="5">
        <v>2013</v>
      </c>
      <c r="B3423" s="5" t="s">
        <v>6</v>
      </c>
      <c r="C3423" s="5" t="s">
        <v>37</v>
      </c>
      <c r="D3423" s="3">
        <v>30281</v>
      </c>
    </row>
    <row r="3424" spans="1:4" x14ac:dyDescent="0.25">
      <c r="A3424" s="5">
        <v>2013</v>
      </c>
      <c r="B3424" s="5" t="s">
        <v>7</v>
      </c>
      <c r="C3424" s="5" t="s">
        <v>37</v>
      </c>
      <c r="D3424" s="3">
        <v>35529</v>
      </c>
    </row>
    <row r="3425" spans="1:4" x14ac:dyDescent="0.25">
      <c r="A3425" s="5">
        <v>2013</v>
      </c>
      <c r="B3425" s="5" t="s">
        <v>8</v>
      </c>
      <c r="C3425" s="5" t="s">
        <v>37</v>
      </c>
      <c r="D3425" s="3">
        <v>38414</v>
      </c>
    </row>
    <row r="3426" spans="1:4" x14ac:dyDescent="0.25">
      <c r="A3426" s="5">
        <v>2013</v>
      </c>
      <c r="B3426" s="5" t="s">
        <v>9</v>
      </c>
      <c r="C3426" s="5" t="s">
        <v>37</v>
      </c>
      <c r="D3426" s="3">
        <v>40393</v>
      </c>
    </row>
    <row r="3427" spans="1:4" x14ac:dyDescent="0.25">
      <c r="A3427" s="5">
        <v>2013</v>
      </c>
      <c r="B3427" s="5" t="s">
        <v>10</v>
      </c>
      <c r="C3427" s="5" t="s">
        <v>37</v>
      </c>
      <c r="D3427" s="3">
        <v>33337</v>
      </c>
    </row>
    <row r="3428" spans="1:4" x14ac:dyDescent="0.25">
      <c r="A3428" s="5">
        <v>2013</v>
      </c>
      <c r="B3428" s="5" t="s">
        <v>11</v>
      </c>
      <c r="C3428" s="5" t="s">
        <v>37</v>
      </c>
      <c r="D3428" s="3">
        <v>26706</v>
      </c>
    </row>
    <row r="3429" spans="1:4" x14ac:dyDescent="0.25">
      <c r="A3429" s="5">
        <v>2014</v>
      </c>
      <c r="B3429" s="5" t="s">
        <v>12</v>
      </c>
      <c r="C3429" s="5" t="s">
        <v>37</v>
      </c>
      <c r="D3429" s="3">
        <v>22973</v>
      </c>
    </row>
    <row r="3430" spans="1:4" x14ac:dyDescent="0.25">
      <c r="A3430" s="5">
        <v>2014</v>
      </c>
      <c r="B3430" s="5" t="s">
        <v>13</v>
      </c>
      <c r="C3430" s="5" t="s">
        <v>37</v>
      </c>
      <c r="D3430" s="3">
        <v>28481</v>
      </c>
    </row>
    <row r="3431" spans="1:4" x14ac:dyDescent="0.25">
      <c r="A3431" s="5">
        <v>2014</v>
      </c>
      <c r="B3431" s="5" t="s">
        <v>14</v>
      </c>
      <c r="C3431" s="5" t="s">
        <v>37</v>
      </c>
      <c r="D3431" s="3">
        <v>33112</v>
      </c>
    </row>
    <row r="3432" spans="1:4" x14ac:dyDescent="0.25">
      <c r="A3432" s="5">
        <v>2014</v>
      </c>
      <c r="B3432" s="5" t="s">
        <v>15</v>
      </c>
      <c r="C3432" s="5" t="s">
        <v>37</v>
      </c>
      <c r="D3432" s="3">
        <v>30358</v>
      </c>
    </row>
    <row r="3433" spans="1:4" x14ac:dyDescent="0.25">
      <c r="A3433" s="5">
        <v>2014</v>
      </c>
      <c r="B3433" s="5" t="s">
        <v>4</v>
      </c>
      <c r="C3433" s="5" t="s">
        <v>37</v>
      </c>
      <c r="D3433" s="3">
        <v>30366</v>
      </c>
    </row>
    <row r="3434" spans="1:4" x14ac:dyDescent="0.25">
      <c r="A3434" s="5">
        <v>2014</v>
      </c>
      <c r="B3434" s="5" t="s">
        <v>5</v>
      </c>
      <c r="C3434" s="5" t="s">
        <v>37</v>
      </c>
      <c r="D3434" s="3">
        <v>27951</v>
      </c>
    </row>
    <row r="3435" spans="1:4" x14ac:dyDescent="0.25">
      <c r="A3435" s="5">
        <v>2014</v>
      </c>
      <c r="B3435" s="5" t="s">
        <v>6</v>
      </c>
      <c r="C3435" s="5" t="s">
        <v>37</v>
      </c>
      <c r="D3435" s="3">
        <v>29426</v>
      </c>
    </row>
    <row r="3436" spans="1:4" x14ac:dyDescent="0.25">
      <c r="A3436" s="5">
        <v>2014</v>
      </c>
      <c r="B3436" s="5" t="s">
        <v>7</v>
      </c>
      <c r="C3436" s="5" t="s">
        <v>37</v>
      </c>
      <c r="D3436" s="3">
        <v>27938</v>
      </c>
    </row>
    <row r="3437" spans="1:4" x14ac:dyDescent="0.25">
      <c r="A3437" s="5">
        <v>2014</v>
      </c>
      <c r="B3437" s="5" t="s">
        <v>8</v>
      </c>
      <c r="C3437" s="5" t="s">
        <v>37</v>
      </c>
      <c r="D3437" s="3">
        <v>30507</v>
      </c>
    </row>
    <row r="3438" spans="1:4" x14ac:dyDescent="0.25">
      <c r="A3438" s="5">
        <v>2014</v>
      </c>
      <c r="B3438" s="5" t="s">
        <v>9</v>
      </c>
      <c r="C3438" s="5" t="s">
        <v>37</v>
      </c>
      <c r="D3438" s="3">
        <v>29097</v>
      </c>
    </row>
    <row r="3439" spans="1:4" x14ac:dyDescent="0.25">
      <c r="A3439" s="5">
        <v>2014</v>
      </c>
      <c r="B3439" s="5" t="s">
        <v>10</v>
      </c>
      <c r="C3439" s="5" t="s">
        <v>37</v>
      </c>
      <c r="D3439" s="3">
        <v>27291</v>
      </c>
    </row>
    <row r="3440" spans="1:4" x14ac:dyDescent="0.25">
      <c r="A3440" s="5">
        <v>2014</v>
      </c>
      <c r="B3440" s="5" t="s">
        <v>11</v>
      </c>
      <c r="C3440" s="5" t="s">
        <v>37</v>
      </c>
      <c r="D3440" s="3">
        <v>27278</v>
      </c>
    </row>
    <row r="3441" spans="1:4" x14ac:dyDescent="0.25">
      <c r="A3441" s="5">
        <v>2015</v>
      </c>
      <c r="B3441" s="5" t="s">
        <v>12</v>
      </c>
      <c r="C3441" s="5" t="s">
        <v>37</v>
      </c>
      <c r="D3441" s="3">
        <v>24210</v>
      </c>
    </row>
    <row r="3442" spans="1:4" x14ac:dyDescent="0.25">
      <c r="A3442" s="5">
        <v>2015</v>
      </c>
      <c r="B3442" s="5" t="s">
        <v>13</v>
      </c>
      <c r="C3442" s="5" t="s">
        <v>37</v>
      </c>
      <c r="D3442" s="3">
        <v>23959</v>
      </c>
    </row>
    <row r="3443" spans="1:4" x14ac:dyDescent="0.25">
      <c r="A3443" s="5">
        <v>2015</v>
      </c>
      <c r="B3443" s="5" t="s">
        <v>14</v>
      </c>
      <c r="C3443" s="5" t="s">
        <v>37</v>
      </c>
      <c r="D3443" s="3">
        <v>25037</v>
      </c>
    </row>
    <row r="3444" spans="1:4" x14ac:dyDescent="0.25">
      <c r="A3444" s="5">
        <v>2015</v>
      </c>
      <c r="B3444" s="5" t="s">
        <v>15</v>
      </c>
      <c r="C3444" s="5" t="s">
        <v>37</v>
      </c>
      <c r="D3444" s="3">
        <v>26801</v>
      </c>
    </row>
    <row r="3445" spans="1:4" x14ac:dyDescent="0.25">
      <c r="A3445" s="5">
        <v>2015</v>
      </c>
      <c r="B3445" s="5" t="s">
        <v>4</v>
      </c>
      <c r="C3445" s="5" t="s">
        <v>37</v>
      </c>
      <c r="D3445" s="3">
        <v>24772</v>
      </c>
    </row>
    <row r="3446" spans="1:4" x14ac:dyDescent="0.25">
      <c r="A3446" s="5">
        <v>2015</v>
      </c>
      <c r="B3446" s="5" t="s">
        <v>5</v>
      </c>
      <c r="C3446" s="5" t="s">
        <v>37</v>
      </c>
      <c r="D3446" s="3">
        <v>25338</v>
      </c>
    </row>
    <row r="3447" spans="1:4" x14ac:dyDescent="0.25">
      <c r="A3447" s="5">
        <v>2015</v>
      </c>
      <c r="B3447" s="5" t="s">
        <v>6</v>
      </c>
      <c r="C3447" s="5" t="s">
        <v>37</v>
      </c>
      <c r="D3447" s="3">
        <v>27748</v>
      </c>
    </row>
    <row r="3448" spans="1:4" x14ac:dyDescent="0.25">
      <c r="A3448" s="5">
        <v>2015</v>
      </c>
      <c r="B3448" s="5" t="s">
        <v>7</v>
      </c>
      <c r="C3448" s="5" t="s">
        <v>37</v>
      </c>
      <c r="D3448" s="3">
        <v>25637</v>
      </c>
    </row>
    <row r="3449" spans="1:4" x14ac:dyDescent="0.25">
      <c r="A3449" s="5">
        <v>2015</v>
      </c>
      <c r="B3449" s="5" t="s">
        <v>8</v>
      </c>
      <c r="C3449" s="5" t="s">
        <v>37</v>
      </c>
      <c r="D3449" s="3">
        <v>26765</v>
      </c>
    </row>
    <row r="3450" spans="1:4" x14ac:dyDescent="0.25">
      <c r="A3450" s="5">
        <v>2015</v>
      </c>
      <c r="B3450" s="5" t="s">
        <v>9</v>
      </c>
      <c r="C3450" s="5" t="s">
        <v>37</v>
      </c>
      <c r="D3450" s="3">
        <v>29690</v>
      </c>
    </row>
    <row r="3451" spans="1:4" x14ac:dyDescent="0.25">
      <c r="A3451" s="5">
        <v>2015</v>
      </c>
      <c r="B3451" s="5" t="s">
        <v>10</v>
      </c>
      <c r="C3451" s="5" t="s">
        <v>37</v>
      </c>
      <c r="D3451" s="3">
        <v>24011</v>
      </c>
    </row>
    <row r="3452" spans="1:4" x14ac:dyDescent="0.25">
      <c r="A3452" s="5">
        <v>2015</v>
      </c>
      <c r="B3452" s="5" t="s">
        <v>11</v>
      </c>
      <c r="C3452" s="5" t="s">
        <v>37</v>
      </c>
      <c r="D3452" s="3">
        <v>26026</v>
      </c>
    </row>
    <row r="3453" spans="1:4" x14ac:dyDescent="0.25">
      <c r="A3453" s="5">
        <v>2016</v>
      </c>
      <c r="B3453" s="5" t="s">
        <v>12</v>
      </c>
      <c r="C3453" s="5" t="s">
        <v>37</v>
      </c>
      <c r="D3453" s="3">
        <v>22461</v>
      </c>
    </row>
    <row r="3454" spans="1:4" x14ac:dyDescent="0.25">
      <c r="A3454" s="5">
        <v>2016</v>
      </c>
      <c r="B3454" s="5" t="s">
        <v>13</v>
      </c>
      <c r="C3454" s="5" t="s">
        <v>37</v>
      </c>
      <c r="D3454" s="3">
        <v>22185</v>
      </c>
    </row>
    <row r="3455" spans="1:4" x14ac:dyDescent="0.25">
      <c r="A3455" s="5">
        <v>2016</v>
      </c>
      <c r="B3455" s="5" t="s">
        <v>14</v>
      </c>
      <c r="C3455" s="5" t="s">
        <v>37</v>
      </c>
      <c r="D3455" s="3">
        <v>27395</v>
      </c>
    </row>
    <row r="3456" spans="1:4" x14ac:dyDescent="0.25">
      <c r="A3456" s="5">
        <v>2016</v>
      </c>
      <c r="B3456" s="5" t="s">
        <v>15</v>
      </c>
      <c r="C3456" s="5" t="s">
        <v>37</v>
      </c>
      <c r="D3456" s="3">
        <v>24104</v>
      </c>
    </row>
    <row r="3457" spans="1:4" x14ac:dyDescent="0.25">
      <c r="A3457" s="5">
        <v>2016</v>
      </c>
      <c r="B3457" s="5" t="s">
        <v>4</v>
      </c>
      <c r="C3457" s="5" t="s">
        <v>37</v>
      </c>
      <c r="D3457" s="3">
        <v>22998</v>
      </c>
    </row>
    <row r="3458" spans="1:4" x14ac:dyDescent="0.25">
      <c r="A3458" s="5">
        <v>2016</v>
      </c>
      <c r="B3458" s="5" t="s">
        <v>5</v>
      </c>
      <c r="C3458" s="5" t="s">
        <v>37</v>
      </c>
      <c r="D3458" s="3">
        <v>21722</v>
      </c>
    </row>
    <row r="3459" spans="1:4" x14ac:dyDescent="0.25">
      <c r="A3459" s="5">
        <v>2016</v>
      </c>
      <c r="B3459" s="5" t="s">
        <v>6</v>
      </c>
      <c r="C3459" s="5" t="s">
        <v>37</v>
      </c>
      <c r="D3459" s="3">
        <v>21029</v>
      </c>
    </row>
    <row r="3460" spans="1:4" x14ac:dyDescent="0.25">
      <c r="A3460" s="5">
        <v>2016</v>
      </c>
      <c r="B3460" s="5" t="s">
        <v>7</v>
      </c>
      <c r="C3460" s="5" t="s">
        <v>37</v>
      </c>
      <c r="D3460" s="3">
        <v>24642</v>
      </c>
    </row>
    <row r="3461" spans="1:4" x14ac:dyDescent="0.25">
      <c r="A3461" s="5">
        <v>2016</v>
      </c>
      <c r="B3461" s="5" t="s">
        <v>8</v>
      </c>
      <c r="C3461" s="5" t="s">
        <v>37</v>
      </c>
      <c r="D3461" s="3">
        <v>24941</v>
      </c>
    </row>
    <row r="3462" spans="1:4" x14ac:dyDescent="0.25">
      <c r="A3462" s="5">
        <v>2016</v>
      </c>
      <c r="B3462" s="5" t="s">
        <v>9</v>
      </c>
      <c r="C3462" s="5" t="s">
        <v>37</v>
      </c>
      <c r="D3462" s="3">
        <v>24588</v>
      </c>
    </row>
    <row r="3463" spans="1:4" x14ac:dyDescent="0.25">
      <c r="A3463" s="5">
        <v>2016</v>
      </c>
      <c r="B3463" s="5" t="s">
        <v>10</v>
      </c>
      <c r="C3463" s="5" t="s">
        <v>37</v>
      </c>
      <c r="D3463" s="3">
        <v>27310</v>
      </c>
    </row>
    <row r="3464" spans="1:4" x14ac:dyDescent="0.25">
      <c r="A3464" s="5">
        <v>2016</v>
      </c>
      <c r="B3464" s="5" t="s">
        <v>11</v>
      </c>
      <c r="C3464" s="5" t="s">
        <v>37</v>
      </c>
      <c r="D3464" s="3">
        <v>22243</v>
      </c>
    </row>
    <row r="3465" spans="1:4" x14ac:dyDescent="0.25">
      <c r="A3465" s="5">
        <v>2017</v>
      </c>
      <c r="B3465" s="5" t="s">
        <v>12</v>
      </c>
      <c r="C3465" s="5" t="s">
        <v>37</v>
      </c>
      <c r="D3465" s="3">
        <v>20222</v>
      </c>
    </row>
    <row r="3466" spans="1:4" x14ac:dyDescent="0.25">
      <c r="A3466" s="5">
        <v>2017</v>
      </c>
      <c r="B3466" s="5" t="s">
        <v>13</v>
      </c>
      <c r="C3466" s="5" t="s">
        <v>37</v>
      </c>
      <c r="D3466" s="3">
        <v>17964</v>
      </c>
    </row>
    <row r="3467" spans="1:4" x14ac:dyDescent="0.25">
      <c r="A3467" s="5">
        <v>2017</v>
      </c>
      <c r="B3467" s="5" t="s">
        <v>14</v>
      </c>
      <c r="C3467" s="5" t="s">
        <v>37</v>
      </c>
      <c r="D3467" s="3">
        <v>25262</v>
      </c>
    </row>
    <row r="3468" spans="1:4" x14ac:dyDescent="0.25">
      <c r="A3468" s="5">
        <v>2017</v>
      </c>
      <c r="B3468" s="5" t="s">
        <v>15</v>
      </c>
      <c r="C3468" s="5" t="s">
        <v>37</v>
      </c>
      <c r="D3468" s="3">
        <v>22968</v>
      </c>
    </row>
    <row r="3469" spans="1:4" x14ac:dyDescent="0.25">
      <c r="A3469" s="5">
        <v>2017</v>
      </c>
      <c r="B3469" s="5" t="s">
        <v>4</v>
      </c>
      <c r="C3469" s="5" t="s">
        <v>37</v>
      </c>
      <c r="D3469" s="3">
        <v>25131</v>
      </c>
    </row>
    <row r="3470" spans="1:4" x14ac:dyDescent="0.25">
      <c r="A3470" s="5">
        <v>2017</v>
      </c>
      <c r="B3470" s="5" t="s">
        <v>5</v>
      </c>
      <c r="C3470" s="5" t="s">
        <v>37</v>
      </c>
      <c r="D3470" s="3">
        <v>23240</v>
      </c>
    </row>
    <row r="3471" spans="1:4" x14ac:dyDescent="0.25">
      <c r="A3471" s="5">
        <v>2017</v>
      </c>
      <c r="B3471" s="5" t="s">
        <v>6</v>
      </c>
      <c r="C3471" s="5" t="s">
        <v>37</v>
      </c>
      <c r="D3471" s="3">
        <v>24437</v>
      </c>
    </row>
    <row r="3472" spans="1:4" x14ac:dyDescent="0.25">
      <c r="A3472" s="5">
        <v>2017</v>
      </c>
      <c r="B3472" s="5" t="s">
        <v>7</v>
      </c>
      <c r="C3472" s="5" t="s">
        <v>37</v>
      </c>
      <c r="D3472" s="3">
        <v>26904</v>
      </c>
    </row>
    <row r="3473" spans="1:4" x14ac:dyDescent="0.25">
      <c r="A3473" s="5">
        <v>2017</v>
      </c>
      <c r="B3473" s="5" t="s">
        <v>8</v>
      </c>
      <c r="C3473" s="5" t="s">
        <v>37</v>
      </c>
      <c r="D3473" s="3">
        <v>25133</v>
      </c>
    </row>
    <row r="3474" spans="1:4" x14ac:dyDescent="0.25">
      <c r="A3474" s="5">
        <v>2017</v>
      </c>
      <c r="B3474" s="5" t="s">
        <v>9</v>
      </c>
      <c r="C3474" s="5" t="s">
        <v>37</v>
      </c>
      <c r="D3474" s="3">
        <v>25525</v>
      </c>
    </row>
    <row r="3475" spans="1:4" x14ac:dyDescent="0.25">
      <c r="A3475" s="5">
        <v>2017</v>
      </c>
      <c r="B3475" s="5" t="s">
        <v>10</v>
      </c>
      <c r="C3475" s="5" t="s">
        <v>37</v>
      </c>
      <c r="D3475" s="3">
        <v>22713</v>
      </c>
    </row>
    <row r="3476" spans="1:4" x14ac:dyDescent="0.25">
      <c r="A3476" s="5">
        <v>2017</v>
      </c>
      <c r="B3476" s="5" t="s">
        <v>11</v>
      </c>
      <c r="C3476" s="5" t="s">
        <v>37</v>
      </c>
      <c r="D3476" s="3">
        <v>19413</v>
      </c>
    </row>
    <row r="3477" spans="1:4" x14ac:dyDescent="0.25">
      <c r="A3477" s="5">
        <v>2018</v>
      </c>
      <c r="B3477" s="5" t="s">
        <v>12</v>
      </c>
      <c r="C3477" s="5" t="s">
        <v>37</v>
      </c>
      <c r="D3477" s="3">
        <v>19729</v>
      </c>
    </row>
    <row r="3478" spans="1:4" x14ac:dyDescent="0.25">
      <c r="A3478" s="5">
        <v>2018</v>
      </c>
      <c r="B3478" s="5" t="s">
        <v>13</v>
      </c>
      <c r="C3478" s="5" t="s">
        <v>37</v>
      </c>
      <c r="D3478" s="3">
        <v>19767</v>
      </c>
    </row>
    <row r="3479" spans="1:4" x14ac:dyDescent="0.25">
      <c r="A3479" s="5">
        <v>2018</v>
      </c>
      <c r="B3479" s="5" t="s">
        <v>14</v>
      </c>
      <c r="C3479" s="5" t="s">
        <v>37</v>
      </c>
      <c r="D3479" s="3">
        <v>26996</v>
      </c>
    </row>
    <row r="3480" spans="1:4" x14ac:dyDescent="0.25">
      <c r="A3480" s="5">
        <v>2018</v>
      </c>
      <c r="B3480" s="5" t="s">
        <v>15</v>
      </c>
      <c r="C3480" s="5" t="s">
        <v>37</v>
      </c>
      <c r="D3480" s="3">
        <v>26781</v>
      </c>
    </row>
    <row r="3481" spans="1:4" x14ac:dyDescent="0.25">
      <c r="A3481" s="5">
        <v>2018</v>
      </c>
      <c r="B3481" s="5" t="s">
        <v>4</v>
      </c>
      <c r="C3481" s="5" t="s">
        <v>37</v>
      </c>
      <c r="D3481" s="3">
        <v>20588</v>
      </c>
    </row>
    <row r="3482" spans="1:4" x14ac:dyDescent="0.25">
      <c r="A3482" s="5">
        <v>2018</v>
      </c>
      <c r="B3482" s="5" t="s">
        <v>5</v>
      </c>
      <c r="C3482" s="5" t="s">
        <v>37</v>
      </c>
      <c r="D3482" s="3">
        <v>0</v>
      </c>
    </row>
    <row r="3483" spans="1:4" x14ac:dyDescent="0.25">
      <c r="A3483" s="5">
        <v>2018</v>
      </c>
      <c r="B3483" s="5" t="s">
        <v>6</v>
      </c>
      <c r="C3483" s="5" t="s">
        <v>37</v>
      </c>
      <c r="D3483" s="3">
        <v>7296</v>
      </c>
    </row>
    <row r="3484" spans="1:4" x14ac:dyDescent="0.25">
      <c r="A3484" s="5">
        <v>2018</v>
      </c>
      <c r="B3484" s="5" t="s">
        <v>7</v>
      </c>
      <c r="C3484" s="5" t="s">
        <v>37</v>
      </c>
      <c r="D3484" s="3">
        <v>25668</v>
      </c>
    </row>
    <row r="3485" spans="1:4" x14ac:dyDescent="0.25">
      <c r="A3485" s="5">
        <v>2018</v>
      </c>
      <c r="B3485" s="5" t="s">
        <v>8</v>
      </c>
      <c r="C3485" s="5" t="s">
        <v>37</v>
      </c>
      <c r="D3485" s="3">
        <v>24628</v>
      </c>
    </row>
    <row r="3486" spans="1:4" x14ac:dyDescent="0.25">
      <c r="A3486" s="5">
        <v>2018</v>
      </c>
      <c r="B3486" s="5" t="s">
        <v>9</v>
      </c>
      <c r="C3486" s="5" t="s">
        <v>37</v>
      </c>
      <c r="D3486" s="3">
        <v>28663</v>
      </c>
    </row>
    <row r="3487" spans="1:4" x14ac:dyDescent="0.25">
      <c r="A3487" s="5">
        <v>2018</v>
      </c>
      <c r="B3487" s="5" t="s">
        <v>10</v>
      </c>
      <c r="C3487" s="5" t="s">
        <v>37</v>
      </c>
      <c r="D3487" s="3">
        <v>26715</v>
      </c>
    </row>
    <row r="3488" spans="1:4" x14ac:dyDescent="0.25">
      <c r="A3488" s="5">
        <v>2018</v>
      </c>
      <c r="B3488" s="5" t="s">
        <v>11</v>
      </c>
      <c r="C3488" s="5" t="s">
        <v>37</v>
      </c>
      <c r="D3488" s="3">
        <v>23692</v>
      </c>
    </row>
    <row r="3489" spans="1:4" x14ac:dyDescent="0.25">
      <c r="A3489" s="5">
        <v>2019</v>
      </c>
      <c r="B3489" s="5" t="s">
        <v>12</v>
      </c>
      <c r="C3489" s="5" t="s">
        <v>37</v>
      </c>
      <c r="D3489" s="3">
        <v>23218</v>
      </c>
    </row>
    <row r="3490" spans="1:4" x14ac:dyDescent="0.25">
      <c r="A3490" s="5">
        <v>2019</v>
      </c>
      <c r="B3490" s="5" t="s">
        <v>13</v>
      </c>
      <c r="C3490" s="5" t="s">
        <v>37</v>
      </c>
      <c r="D3490" s="3">
        <v>22967</v>
      </c>
    </row>
    <row r="3491" spans="1:4" x14ac:dyDescent="0.25">
      <c r="A3491" s="5">
        <v>2019</v>
      </c>
      <c r="B3491" s="5" t="s">
        <v>14</v>
      </c>
      <c r="C3491" s="5" t="s">
        <v>37</v>
      </c>
      <c r="D3491" s="3">
        <v>27072</v>
      </c>
    </row>
    <row r="3492" spans="1:4" x14ac:dyDescent="0.25">
      <c r="A3492" s="5">
        <v>2019</v>
      </c>
      <c r="B3492" s="5" t="s">
        <v>15</v>
      </c>
      <c r="C3492" s="5" t="s">
        <v>37</v>
      </c>
      <c r="D3492" s="3">
        <v>26862</v>
      </c>
    </row>
    <row r="3493" spans="1:4" x14ac:dyDescent="0.25">
      <c r="A3493" s="5">
        <v>2019</v>
      </c>
      <c r="B3493" s="5" t="s">
        <v>4</v>
      </c>
      <c r="C3493" s="5" t="s">
        <v>37</v>
      </c>
      <c r="D3493" s="3">
        <v>26848</v>
      </c>
    </row>
    <row r="3494" spans="1:4" x14ac:dyDescent="0.25">
      <c r="A3494" s="5">
        <v>2019</v>
      </c>
      <c r="B3494" s="5" t="s">
        <v>5</v>
      </c>
      <c r="C3494" s="5" t="s">
        <v>37</v>
      </c>
      <c r="D3494" s="3">
        <v>23447</v>
      </c>
    </row>
    <row r="3495" spans="1:4" x14ac:dyDescent="0.25">
      <c r="A3495" s="5">
        <v>2019</v>
      </c>
      <c r="B3495" s="5" t="s">
        <v>6</v>
      </c>
      <c r="C3495" s="5" t="s">
        <v>37</v>
      </c>
      <c r="D3495" s="3">
        <v>25687</v>
      </c>
    </row>
    <row r="3496" spans="1:4" x14ac:dyDescent="0.25">
      <c r="A3496" s="5">
        <v>2019</v>
      </c>
      <c r="B3496" s="5" t="s">
        <v>7</v>
      </c>
      <c r="C3496" s="5" t="s">
        <v>37</v>
      </c>
      <c r="D3496" s="3">
        <v>27509</v>
      </c>
    </row>
    <row r="3497" spans="1:4" x14ac:dyDescent="0.25">
      <c r="A3497" s="5">
        <v>2019</v>
      </c>
      <c r="B3497" s="5" t="s">
        <v>8</v>
      </c>
      <c r="C3497" s="5" t="s">
        <v>37</v>
      </c>
      <c r="D3497" s="3">
        <v>28007</v>
      </c>
    </row>
    <row r="3498" spans="1:4" x14ac:dyDescent="0.25">
      <c r="A3498" s="5">
        <v>2019</v>
      </c>
      <c r="B3498" s="5" t="s">
        <v>9</v>
      </c>
      <c r="C3498" s="5" t="s">
        <v>37</v>
      </c>
      <c r="D3498" s="3">
        <v>27743</v>
      </c>
    </row>
    <row r="3499" spans="1:4" x14ac:dyDescent="0.25">
      <c r="A3499" s="5">
        <v>2019</v>
      </c>
      <c r="B3499" s="5" t="s">
        <v>10</v>
      </c>
      <c r="C3499" s="5" t="s">
        <v>37</v>
      </c>
      <c r="D3499" s="3">
        <v>23976</v>
      </c>
    </row>
    <row r="3500" spans="1:4" x14ac:dyDescent="0.25">
      <c r="A3500" s="5">
        <v>2019</v>
      </c>
      <c r="B3500" s="5" t="s">
        <v>11</v>
      </c>
      <c r="C3500" s="5" t="s">
        <v>37</v>
      </c>
      <c r="D3500" s="3">
        <v>24753</v>
      </c>
    </row>
    <row r="3501" spans="1:4" x14ac:dyDescent="0.25">
      <c r="A3501" s="5">
        <v>2020</v>
      </c>
      <c r="B3501" s="5" t="s">
        <v>12</v>
      </c>
      <c r="C3501" s="5" t="s">
        <v>37</v>
      </c>
      <c r="D3501" s="3">
        <v>24409</v>
      </c>
    </row>
    <row r="3502" spans="1:4" x14ac:dyDescent="0.25">
      <c r="A3502" s="5">
        <v>2020</v>
      </c>
      <c r="B3502" s="5" t="s">
        <v>13</v>
      </c>
      <c r="C3502" s="5" t="s">
        <v>37</v>
      </c>
      <c r="D3502" s="3">
        <v>22807</v>
      </c>
    </row>
    <row r="3503" spans="1:4" x14ac:dyDescent="0.25">
      <c r="A3503" s="5">
        <v>2020</v>
      </c>
      <c r="B3503" s="5" t="s">
        <v>14</v>
      </c>
      <c r="C3503" s="5" t="s">
        <v>37</v>
      </c>
      <c r="D3503" s="3">
        <v>17490</v>
      </c>
    </row>
    <row r="3504" spans="1:4" x14ac:dyDescent="0.25">
      <c r="A3504" s="5">
        <v>2020</v>
      </c>
      <c r="B3504" s="5" t="s">
        <v>15</v>
      </c>
      <c r="C3504" s="5" t="s">
        <v>37</v>
      </c>
      <c r="D3504" s="3">
        <v>4061</v>
      </c>
    </row>
    <row r="3505" spans="1:4" x14ac:dyDescent="0.25">
      <c r="A3505" s="5">
        <v>2020</v>
      </c>
      <c r="B3505" s="5" t="s">
        <v>4</v>
      </c>
      <c r="C3505" s="5" t="s">
        <v>37</v>
      </c>
      <c r="D3505" s="3">
        <v>6269</v>
      </c>
    </row>
    <row r="3506" spans="1:4" x14ac:dyDescent="0.25">
      <c r="A3506" s="5">
        <v>2020</v>
      </c>
      <c r="B3506" s="5" t="s">
        <v>5</v>
      </c>
      <c r="C3506" s="5" t="s">
        <v>37</v>
      </c>
      <c r="D3506" s="3">
        <v>5785</v>
      </c>
    </row>
    <row r="3507" spans="1:4" x14ac:dyDescent="0.25">
      <c r="A3507" s="5">
        <v>2020</v>
      </c>
      <c r="B3507" s="5" t="s">
        <v>6</v>
      </c>
      <c r="C3507" s="5" t="s">
        <v>37</v>
      </c>
      <c r="D3507" s="3">
        <v>5129</v>
      </c>
    </row>
    <row r="3508" spans="1:4" x14ac:dyDescent="0.25">
      <c r="A3508" s="5">
        <v>2020</v>
      </c>
      <c r="B3508" s="5" t="s">
        <v>7</v>
      </c>
      <c r="C3508" s="5" t="s">
        <v>37</v>
      </c>
      <c r="D3508" s="3">
        <v>6035</v>
      </c>
    </row>
    <row r="3509" spans="1:4" x14ac:dyDescent="0.25">
      <c r="A3509" s="5">
        <v>2020</v>
      </c>
      <c r="B3509" s="5" t="s">
        <v>8</v>
      </c>
      <c r="C3509" s="5" t="s">
        <v>37</v>
      </c>
      <c r="D3509" s="3">
        <v>7573</v>
      </c>
    </row>
    <row r="3510" spans="1:4" x14ac:dyDescent="0.25">
      <c r="A3510" s="5">
        <v>2020</v>
      </c>
      <c r="B3510" s="5" t="s">
        <v>9</v>
      </c>
      <c r="C3510" s="5" t="s">
        <v>37</v>
      </c>
      <c r="D3510" s="3">
        <v>9218</v>
      </c>
    </row>
    <row r="3511" spans="1:4" x14ac:dyDescent="0.25">
      <c r="A3511" s="5">
        <v>1994</v>
      </c>
      <c r="B3511" s="5" t="s">
        <v>15</v>
      </c>
      <c r="C3511" s="5" t="s">
        <v>38</v>
      </c>
      <c r="D3511" s="3">
        <v>41530</v>
      </c>
    </row>
    <row r="3512" spans="1:4" x14ac:dyDescent="0.25">
      <c r="A3512" s="5">
        <v>1994</v>
      </c>
      <c r="B3512" s="5" t="s">
        <v>4</v>
      </c>
      <c r="C3512" s="5" t="s">
        <v>38</v>
      </c>
      <c r="D3512" s="3">
        <v>46179</v>
      </c>
    </row>
    <row r="3513" spans="1:4" x14ac:dyDescent="0.25">
      <c r="A3513" s="5">
        <v>1994</v>
      </c>
      <c r="B3513" s="5" t="s">
        <v>5</v>
      </c>
      <c r="C3513" s="5" t="s">
        <v>38</v>
      </c>
      <c r="D3513" s="3">
        <v>41262</v>
      </c>
    </row>
    <row r="3514" spans="1:4" x14ac:dyDescent="0.25">
      <c r="A3514" s="5">
        <v>1994</v>
      </c>
      <c r="B3514" s="5" t="s">
        <v>6</v>
      </c>
      <c r="C3514" s="5" t="s">
        <v>38</v>
      </c>
      <c r="D3514" s="3">
        <v>45175</v>
      </c>
    </row>
    <row r="3515" spans="1:4" x14ac:dyDescent="0.25">
      <c r="A3515" s="5">
        <v>1994</v>
      </c>
      <c r="B3515" s="5" t="s">
        <v>7</v>
      </c>
      <c r="C3515" s="5" t="s">
        <v>38</v>
      </c>
      <c r="D3515" s="3">
        <v>54021</v>
      </c>
    </row>
    <row r="3516" spans="1:4" x14ac:dyDescent="0.25">
      <c r="A3516" s="5">
        <v>1994</v>
      </c>
      <c r="B3516" s="5" t="s">
        <v>8</v>
      </c>
      <c r="C3516" s="5" t="s">
        <v>38</v>
      </c>
      <c r="D3516" s="3">
        <v>64161</v>
      </c>
    </row>
    <row r="3517" spans="1:4" x14ac:dyDescent="0.25">
      <c r="A3517" s="5">
        <v>1994</v>
      </c>
      <c r="B3517" s="5" t="s">
        <v>9</v>
      </c>
      <c r="C3517" s="5" t="s">
        <v>38</v>
      </c>
      <c r="D3517" s="3">
        <v>73105</v>
      </c>
    </row>
    <row r="3518" spans="1:4" x14ac:dyDescent="0.25">
      <c r="A3518" s="5">
        <v>1994</v>
      </c>
      <c r="B3518" s="5" t="s">
        <v>10</v>
      </c>
      <c r="C3518" s="5" t="s">
        <v>38</v>
      </c>
      <c r="D3518" s="3">
        <v>80610</v>
      </c>
    </row>
    <row r="3519" spans="1:4" x14ac:dyDescent="0.25">
      <c r="A3519" s="5">
        <v>1994</v>
      </c>
      <c r="B3519" s="5" t="s">
        <v>11</v>
      </c>
      <c r="C3519" s="5" t="s">
        <v>38</v>
      </c>
      <c r="D3519" s="3">
        <v>81872</v>
      </c>
    </row>
    <row r="3520" spans="1:4" x14ac:dyDescent="0.25">
      <c r="A3520" s="5">
        <v>1995</v>
      </c>
      <c r="B3520" s="5" t="s">
        <v>12</v>
      </c>
      <c r="C3520" s="5" t="s">
        <v>38</v>
      </c>
      <c r="D3520" s="3">
        <v>76697</v>
      </c>
    </row>
    <row r="3521" spans="1:4" x14ac:dyDescent="0.25">
      <c r="A3521" s="5">
        <v>1995</v>
      </c>
      <c r="B3521" s="5" t="s">
        <v>13</v>
      </c>
      <c r="C3521" s="5" t="s">
        <v>38</v>
      </c>
      <c r="D3521" s="3">
        <v>83608</v>
      </c>
    </row>
    <row r="3522" spans="1:4" x14ac:dyDescent="0.25">
      <c r="A3522" s="5">
        <v>1995</v>
      </c>
      <c r="B3522" s="5" t="s">
        <v>14</v>
      </c>
      <c r="C3522" s="5" t="s">
        <v>38</v>
      </c>
      <c r="D3522" s="3">
        <v>105140</v>
      </c>
    </row>
    <row r="3523" spans="1:4" x14ac:dyDescent="0.25">
      <c r="A3523" s="5">
        <v>1995</v>
      </c>
      <c r="B3523" s="5" t="s">
        <v>15</v>
      </c>
      <c r="C3523" s="5" t="s">
        <v>38</v>
      </c>
      <c r="D3523" s="3">
        <v>99735</v>
      </c>
    </row>
    <row r="3524" spans="1:4" x14ac:dyDescent="0.25">
      <c r="A3524" s="5">
        <v>1995</v>
      </c>
      <c r="B3524" s="5" t="s">
        <v>4</v>
      </c>
      <c r="C3524" s="5" t="s">
        <v>38</v>
      </c>
      <c r="D3524" s="3">
        <v>113624</v>
      </c>
    </row>
    <row r="3525" spans="1:4" x14ac:dyDescent="0.25">
      <c r="A3525" s="5">
        <v>1995</v>
      </c>
      <c r="B3525" s="5" t="s">
        <v>5</v>
      </c>
      <c r="C3525" s="5" t="s">
        <v>38</v>
      </c>
      <c r="D3525" s="3">
        <v>112999</v>
      </c>
    </row>
    <row r="3526" spans="1:4" x14ac:dyDescent="0.25">
      <c r="A3526" s="5">
        <v>1995</v>
      </c>
      <c r="B3526" s="5" t="s">
        <v>6</v>
      </c>
      <c r="C3526" s="5" t="s">
        <v>38</v>
      </c>
      <c r="D3526" s="3">
        <v>121918</v>
      </c>
    </row>
    <row r="3527" spans="1:4" x14ac:dyDescent="0.25">
      <c r="A3527" s="5">
        <v>1995</v>
      </c>
      <c r="B3527" s="5" t="s">
        <v>7</v>
      </c>
      <c r="C3527" s="5" t="s">
        <v>38</v>
      </c>
      <c r="D3527" s="3">
        <v>123449</v>
      </c>
    </row>
    <row r="3528" spans="1:4" x14ac:dyDescent="0.25">
      <c r="A3528" s="5">
        <v>1995</v>
      </c>
      <c r="B3528" s="5" t="s">
        <v>8</v>
      </c>
      <c r="C3528" s="5" t="s">
        <v>38</v>
      </c>
      <c r="D3528" s="3">
        <v>123032</v>
      </c>
    </row>
    <row r="3529" spans="1:4" x14ac:dyDescent="0.25">
      <c r="A3529" s="5">
        <v>1995</v>
      </c>
      <c r="B3529" s="5" t="s">
        <v>9</v>
      </c>
      <c r="C3529" s="5" t="s">
        <v>38</v>
      </c>
      <c r="D3529" s="3">
        <v>129744</v>
      </c>
    </row>
    <row r="3530" spans="1:4" x14ac:dyDescent="0.25">
      <c r="A3530" s="5">
        <v>1995</v>
      </c>
      <c r="B3530" s="5" t="s">
        <v>10</v>
      </c>
      <c r="C3530" s="5" t="s">
        <v>38</v>
      </c>
      <c r="D3530" s="3">
        <v>133250</v>
      </c>
    </row>
    <row r="3531" spans="1:4" x14ac:dyDescent="0.25">
      <c r="A3531" s="5">
        <v>1995</v>
      </c>
      <c r="B3531" s="5" t="s">
        <v>11</v>
      </c>
      <c r="C3531" s="5" t="s">
        <v>38</v>
      </c>
      <c r="D3531" s="3">
        <v>131985</v>
      </c>
    </row>
    <row r="3532" spans="1:4" x14ac:dyDescent="0.25">
      <c r="A3532" s="5">
        <v>1996</v>
      </c>
      <c r="B3532" s="5" t="s">
        <v>12</v>
      </c>
      <c r="C3532" s="5" t="s">
        <v>38</v>
      </c>
      <c r="D3532" s="3">
        <v>127460</v>
      </c>
    </row>
    <row r="3533" spans="1:4" x14ac:dyDescent="0.25">
      <c r="A3533" s="5">
        <v>1996</v>
      </c>
      <c r="B3533" s="5" t="s">
        <v>13</v>
      </c>
      <c r="C3533" s="5" t="s">
        <v>38</v>
      </c>
      <c r="D3533" s="3">
        <v>119916</v>
      </c>
    </row>
    <row r="3534" spans="1:4" x14ac:dyDescent="0.25">
      <c r="A3534" s="5">
        <v>1996</v>
      </c>
      <c r="B3534" s="5" t="s">
        <v>14</v>
      </c>
      <c r="C3534" s="5" t="s">
        <v>38</v>
      </c>
      <c r="D3534" s="3">
        <v>142297</v>
      </c>
    </row>
    <row r="3535" spans="1:4" x14ac:dyDescent="0.25">
      <c r="A3535" s="5">
        <v>1996</v>
      </c>
      <c r="B3535" s="5" t="s">
        <v>15</v>
      </c>
      <c r="C3535" s="5" t="s">
        <v>38</v>
      </c>
      <c r="D3535" s="3">
        <v>140673</v>
      </c>
    </row>
    <row r="3536" spans="1:4" x14ac:dyDescent="0.25">
      <c r="A3536" s="5">
        <v>1996</v>
      </c>
      <c r="B3536" s="5" t="s">
        <v>4</v>
      </c>
      <c r="C3536" s="5" t="s">
        <v>38</v>
      </c>
      <c r="D3536" s="3">
        <v>146921</v>
      </c>
    </row>
    <row r="3537" spans="1:4" x14ac:dyDescent="0.25">
      <c r="A3537" s="5">
        <v>1996</v>
      </c>
      <c r="B3537" s="5" t="s">
        <v>5</v>
      </c>
      <c r="C3537" s="5" t="s">
        <v>38</v>
      </c>
      <c r="D3537" s="3">
        <v>126801</v>
      </c>
    </row>
    <row r="3538" spans="1:4" x14ac:dyDescent="0.25">
      <c r="A3538" s="5">
        <v>1996</v>
      </c>
      <c r="B3538" s="5" t="s">
        <v>6</v>
      </c>
      <c r="C3538" s="5" t="s">
        <v>38</v>
      </c>
      <c r="D3538" s="3">
        <v>130328</v>
      </c>
    </row>
    <row r="3539" spans="1:4" x14ac:dyDescent="0.25">
      <c r="A3539" s="5">
        <v>1996</v>
      </c>
      <c r="B3539" s="5" t="s">
        <v>7</v>
      </c>
      <c r="C3539" s="5" t="s">
        <v>38</v>
      </c>
      <c r="D3539" s="3">
        <v>133607</v>
      </c>
    </row>
    <row r="3540" spans="1:4" x14ac:dyDescent="0.25">
      <c r="A3540" s="5">
        <v>1996</v>
      </c>
      <c r="B3540" s="5" t="s">
        <v>8</v>
      </c>
      <c r="C3540" s="5" t="s">
        <v>38</v>
      </c>
      <c r="D3540" s="3">
        <v>126696</v>
      </c>
    </row>
    <row r="3541" spans="1:4" x14ac:dyDescent="0.25">
      <c r="A3541" s="5">
        <v>1996</v>
      </c>
      <c r="B3541" s="5" t="s">
        <v>9</v>
      </c>
      <c r="C3541" s="5" t="s">
        <v>38</v>
      </c>
      <c r="D3541" s="3">
        <v>151049</v>
      </c>
    </row>
    <row r="3542" spans="1:4" x14ac:dyDescent="0.25">
      <c r="A3542" s="5">
        <v>1996</v>
      </c>
      <c r="B3542" s="5" t="s">
        <v>10</v>
      </c>
      <c r="C3542" s="5" t="s">
        <v>38</v>
      </c>
      <c r="D3542" s="3">
        <v>142491</v>
      </c>
    </row>
    <row r="3543" spans="1:4" x14ac:dyDescent="0.25">
      <c r="A3543" s="5">
        <v>1996</v>
      </c>
      <c r="B3543" s="5" t="s">
        <v>11</v>
      </c>
      <c r="C3543" s="5" t="s">
        <v>38</v>
      </c>
      <c r="D3543" s="3">
        <v>142004</v>
      </c>
    </row>
    <row r="3544" spans="1:4" x14ac:dyDescent="0.25">
      <c r="A3544" s="5">
        <v>1997</v>
      </c>
      <c r="B3544" s="5" t="s">
        <v>12</v>
      </c>
      <c r="C3544" s="5" t="s">
        <v>38</v>
      </c>
      <c r="D3544" s="3">
        <v>132357</v>
      </c>
    </row>
    <row r="3545" spans="1:4" x14ac:dyDescent="0.25">
      <c r="A3545" s="5">
        <v>1997</v>
      </c>
      <c r="B3545" s="5" t="s">
        <v>13</v>
      </c>
      <c r="C3545" s="5" t="s">
        <v>38</v>
      </c>
      <c r="D3545" s="3">
        <v>127854</v>
      </c>
    </row>
    <row r="3546" spans="1:4" x14ac:dyDescent="0.25">
      <c r="A3546" s="5">
        <v>1997</v>
      </c>
      <c r="B3546" s="5" t="s">
        <v>14</v>
      </c>
      <c r="C3546" s="5" t="s">
        <v>38</v>
      </c>
      <c r="D3546" s="3">
        <v>141273</v>
      </c>
    </row>
    <row r="3547" spans="1:4" x14ac:dyDescent="0.25">
      <c r="A3547" s="5">
        <v>1997</v>
      </c>
      <c r="B3547" s="5" t="s">
        <v>15</v>
      </c>
      <c r="C3547" s="5" t="s">
        <v>38</v>
      </c>
      <c r="D3547" s="3">
        <v>146109</v>
      </c>
    </row>
    <row r="3548" spans="1:4" x14ac:dyDescent="0.25">
      <c r="A3548" s="5">
        <v>1997</v>
      </c>
      <c r="B3548" s="5" t="s">
        <v>4</v>
      </c>
      <c r="C3548" s="5" t="s">
        <v>38</v>
      </c>
      <c r="D3548" s="3">
        <v>147313</v>
      </c>
    </row>
    <row r="3549" spans="1:4" x14ac:dyDescent="0.25">
      <c r="A3549" s="5">
        <v>1997</v>
      </c>
      <c r="B3549" s="5" t="s">
        <v>5</v>
      </c>
      <c r="C3549" s="5" t="s">
        <v>38</v>
      </c>
      <c r="D3549" s="3">
        <v>135767</v>
      </c>
    </row>
    <row r="3550" spans="1:4" x14ac:dyDescent="0.25">
      <c r="A3550" s="5">
        <v>1997</v>
      </c>
      <c r="B3550" s="5" t="s">
        <v>6</v>
      </c>
      <c r="C3550" s="5" t="s">
        <v>38</v>
      </c>
      <c r="D3550" s="3">
        <v>159140</v>
      </c>
    </row>
    <row r="3551" spans="1:4" x14ac:dyDescent="0.25">
      <c r="A3551" s="5">
        <v>1997</v>
      </c>
      <c r="B3551" s="5" t="s">
        <v>7</v>
      </c>
      <c r="C3551" s="5" t="s">
        <v>38</v>
      </c>
      <c r="D3551" s="3">
        <v>155920</v>
      </c>
    </row>
    <row r="3552" spans="1:4" x14ac:dyDescent="0.25">
      <c r="A3552" s="5">
        <v>1997</v>
      </c>
      <c r="B3552" s="5" t="s">
        <v>8</v>
      </c>
      <c r="C3552" s="5" t="s">
        <v>38</v>
      </c>
      <c r="D3552" s="3">
        <v>164247</v>
      </c>
    </row>
    <row r="3553" spans="1:4" x14ac:dyDescent="0.25">
      <c r="A3553" s="5">
        <v>1997</v>
      </c>
      <c r="B3553" s="5" t="s">
        <v>9</v>
      </c>
      <c r="C3553" s="5" t="s">
        <v>38</v>
      </c>
      <c r="D3553" s="3">
        <v>172175</v>
      </c>
    </row>
    <row r="3554" spans="1:4" x14ac:dyDescent="0.25">
      <c r="A3554" s="5">
        <v>1997</v>
      </c>
      <c r="B3554" s="5" t="s">
        <v>10</v>
      </c>
      <c r="C3554" s="5" t="s">
        <v>38</v>
      </c>
      <c r="D3554" s="3">
        <v>159510</v>
      </c>
    </row>
    <row r="3555" spans="1:4" x14ac:dyDescent="0.25">
      <c r="A3555" s="5">
        <v>1997</v>
      </c>
      <c r="B3555" s="5" t="s">
        <v>11</v>
      </c>
      <c r="C3555" s="5" t="s">
        <v>38</v>
      </c>
      <c r="D3555" s="3">
        <v>170773</v>
      </c>
    </row>
    <row r="3556" spans="1:4" x14ac:dyDescent="0.25">
      <c r="A3556" s="5">
        <v>1998</v>
      </c>
      <c r="B3556" s="5" t="s">
        <v>12</v>
      </c>
      <c r="C3556" s="5" t="s">
        <v>38</v>
      </c>
      <c r="D3556" s="3">
        <v>165216</v>
      </c>
    </row>
    <row r="3557" spans="1:4" x14ac:dyDescent="0.25">
      <c r="A3557" s="5">
        <v>1998</v>
      </c>
      <c r="B3557" s="5" t="s">
        <v>13</v>
      </c>
      <c r="C3557" s="5" t="s">
        <v>38</v>
      </c>
      <c r="D3557" s="3">
        <v>154688</v>
      </c>
    </row>
    <row r="3558" spans="1:4" x14ac:dyDescent="0.25">
      <c r="A3558" s="5">
        <v>1998</v>
      </c>
      <c r="B3558" s="5" t="s">
        <v>14</v>
      </c>
      <c r="C3558" s="5" t="s">
        <v>38</v>
      </c>
      <c r="D3558" s="3">
        <v>177213</v>
      </c>
    </row>
    <row r="3559" spans="1:4" x14ac:dyDescent="0.25">
      <c r="A3559" s="5">
        <v>1998</v>
      </c>
      <c r="B3559" s="5" t="s">
        <v>15</v>
      </c>
      <c r="C3559" s="5" t="s">
        <v>38</v>
      </c>
      <c r="D3559" s="3">
        <v>154531</v>
      </c>
    </row>
    <row r="3560" spans="1:4" x14ac:dyDescent="0.25">
      <c r="A3560" s="5">
        <v>1998</v>
      </c>
      <c r="B3560" s="5" t="s">
        <v>4</v>
      </c>
      <c r="C3560" s="5" t="s">
        <v>38</v>
      </c>
      <c r="D3560" s="3">
        <v>173328</v>
      </c>
    </row>
    <row r="3561" spans="1:4" x14ac:dyDescent="0.25">
      <c r="A3561" s="5">
        <v>1998</v>
      </c>
      <c r="B3561" s="5" t="s">
        <v>5</v>
      </c>
      <c r="C3561" s="5" t="s">
        <v>38</v>
      </c>
      <c r="D3561" s="3">
        <v>169605</v>
      </c>
    </row>
    <row r="3562" spans="1:4" x14ac:dyDescent="0.25">
      <c r="A3562" s="5">
        <v>1998</v>
      </c>
      <c r="B3562" s="5" t="s">
        <v>6</v>
      </c>
      <c r="C3562" s="5" t="s">
        <v>38</v>
      </c>
      <c r="D3562" s="3">
        <v>177464</v>
      </c>
    </row>
    <row r="3563" spans="1:4" x14ac:dyDescent="0.25">
      <c r="A3563" s="5">
        <v>1998</v>
      </c>
      <c r="B3563" s="5" t="s">
        <v>7</v>
      </c>
      <c r="C3563" s="5" t="s">
        <v>38</v>
      </c>
      <c r="D3563" s="3">
        <v>175879</v>
      </c>
    </row>
    <row r="3564" spans="1:4" x14ac:dyDescent="0.25">
      <c r="A3564" s="5">
        <v>1998</v>
      </c>
      <c r="B3564" s="5" t="s">
        <v>8</v>
      </c>
      <c r="C3564" s="5" t="s">
        <v>38</v>
      </c>
      <c r="D3564" s="3">
        <v>171282</v>
      </c>
    </row>
    <row r="3565" spans="1:4" x14ac:dyDescent="0.25">
      <c r="A3565" s="5">
        <v>1998</v>
      </c>
      <c r="B3565" s="5" t="s">
        <v>9</v>
      </c>
      <c r="C3565" s="5" t="s">
        <v>38</v>
      </c>
      <c r="D3565" s="3">
        <v>175914</v>
      </c>
    </row>
    <row r="3566" spans="1:4" x14ac:dyDescent="0.25">
      <c r="A3566" s="5">
        <v>1998</v>
      </c>
      <c r="B3566" s="5" t="s">
        <v>10</v>
      </c>
      <c r="C3566" s="5" t="s">
        <v>38</v>
      </c>
      <c r="D3566" s="3">
        <v>169489</v>
      </c>
    </row>
    <row r="3567" spans="1:4" x14ac:dyDescent="0.25">
      <c r="A3567" s="5">
        <v>1998</v>
      </c>
      <c r="B3567" s="5" t="s">
        <v>11</v>
      </c>
      <c r="C3567" s="5" t="s">
        <v>38</v>
      </c>
      <c r="D3567" s="3">
        <v>169998</v>
      </c>
    </row>
    <row r="3568" spans="1:4" x14ac:dyDescent="0.25">
      <c r="A3568" s="5">
        <v>1999</v>
      </c>
      <c r="B3568" s="5" t="s">
        <v>12</v>
      </c>
      <c r="C3568" s="5" t="s">
        <v>38</v>
      </c>
      <c r="D3568" s="3">
        <v>156976</v>
      </c>
    </row>
    <row r="3569" spans="1:4" x14ac:dyDescent="0.25">
      <c r="A3569" s="5">
        <v>1999</v>
      </c>
      <c r="B3569" s="5" t="s">
        <v>13</v>
      </c>
      <c r="C3569" s="5" t="s">
        <v>38</v>
      </c>
      <c r="D3569" s="3">
        <v>149541</v>
      </c>
    </row>
    <row r="3570" spans="1:4" x14ac:dyDescent="0.25">
      <c r="A3570" s="5">
        <v>1999</v>
      </c>
      <c r="B3570" s="5" t="s">
        <v>14</v>
      </c>
      <c r="C3570" s="5" t="s">
        <v>38</v>
      </c>
      <c r="D3570" s="3">
        <v>179460</v>
      </c>
    </row>
    <row r="3571" spans="1:4" x14ac:dyDescent="0.25">
      <c r="A3571" s="5">
        <v>1999</v>
      </c>
      <c r="B3571" s="5" t="s">
        <v>15</v>
      </c>
      <c r="C3571" s="5" t="s">
        <v>38</v>
      </c>
      <c r="D3571" s="3">
        <v>164372</v>
      </c>
    </row>
    <row r="3572" spans="1:4" x14ac:dyDescent="0.25">
      <c r="A3572" s="5">
        <v>1999</v>
      </c>
      <c r="B3572" s="5" t="s">
        <v>4</v>
      </c>
      <c r="C3572" s="5" t="s">
        <v>38</v>
      </c>
      <c r="D3572" s="3">
        <v>174441</v>
      </c>
    </row>
    <row r="3573" spans="1:4" x14ac:dyDescent="0.25">
      <c r="A3573" s="5">
        <v>1999</v>
      </c>
      <c r="B3573" s="5" t="s">
        <v>5</v>
      </c>
      <c r="C3573" s="5" t="s">
        <v>38</v>
      </c>
      <c r="D3573" s="3">
        <v>169547</v>
      </c>
    </row>
    <row r="3574" spans="1:4" x14ac:dyDescent="0.25">
      <c r="A3574" s="5">
        <v>1999</v>
      </c>
      <c r="B3574" s="5" t="s">
        <v>6</v>
      </c>
      <c r="C3574" s="5" t="s">
        <v>38</v>
      </c>
      <c r="D3574" s="3">
        <v>176281</v>
      </c>
    </row>
    <row r="3575" spans="1:4" x14ac:dyDescent="0.25">
      <c r="A3575" s="5">
        <v>1999</v>
      </c>
      <c r="B3575" s="5" t="s">
        <v>7</v>
      </c>
      <c r="C3575" s="5" t="s">
        <v>38</v>
      </c>
      <c r="D3575" s="3">
        <v>178586</v>
      </c>
    </row>
    <row r="3576" spans="1:4" x14ac:dyDescent="0.25">
      <c r="A3576" s="5">
        <v>1999</v>
      </c>
      <c r="B3576" s="5" t="s">
        <v>8</v>
      </c>
      <c r="C3576" s="5" t="s">
        <v>38</v>
      </c>
      <c r="D3576" s="3">
        <v>170269</v>
      </c>
    </row>
    <row r="3577" spans="1:4" x14ac:dyDescent="0.25">
      <c r="A3577" s="5">
        <v>1999</v>
      </c>
      <c r="B3577" s="5" t="s">
        <v>9</v>
      </c>
      <c r="C3577" s="5" t="s">
        <v>38</v>
      </c>
      <c r="D3577" s="3">
        <v>172998</v>
      </c>
    </row>
    <row r="3578" spans="1:4" x14ac:dyDescent="0.25">
      <c r="A3578" s="5">
        <v>1999</v>
      </c>
      <c r="B3578" s="5" t="s">
        <v>10</v>
      </c>
      <c r="C3578" s="5" t="s">
        <v>38</v>
      </c>
      <c r="D3578" s="3">
        <v>176229</v>
      </c>
    </row>
    <row r="3579" spans="1:4" x14ac:dyDescent="0.25">
      <c r="A3579" s="5">
        <v>1999</v>
      </c>
      <c r="B3579" s="5" t="s">
        <v>11</v>
      </c>
      <c r="C3579" s="5" t="s">
        <v>38</v>
      </c>
      <c r="D3579" s="3">
        <v>171474</v>
      </c>
    </row>
    <row r="3580" spans="1:4" x14ac:dyDescent="0.25">
      <c r="A3580" s="5">
        <v>2000</v>
      </c>
      <c r="B3580" s="5" t="s">
        <v>12</v>
      </c>
      <c r="C3580" s="5" t="s">
        <v>38</v>
      </c>
      <c r="D3580" s="3">
        <v>147872</v>
      </c>
    </row>
    <row r="3581" spans="1:4" x14ac:dyDescent="0.25">
      <c r="A3581" s="5">
        <v>2000</v>
      </c>
      <c r="B3581" s="5" t="s">
        <v>13</v>
      </c>
      <c r="C3581" s="5" t="s">
        <v>38</v>
      </c>
      <c r="D3581" s="3">
        <v>149967</v>
      </c>
    </row>
    <row r="3582" spans="1:4" x14ac:dyDescent="0.25">
      <c r="A3582" s="5">
        <v>2000</v>
      </c>
      <c r="B3582" s="5" t="s">
        <v>14</v>
      </c>
      <c r="C3582" s="5" t="s">
        <v>38</v>
      </c>
      <c r="D3582" s="3">
        <v>179652</v>
      </c>
    </row>
    <row r="3583" spans="1:4" x14ac:dyDescent="0.25">
      <c r="A3583" s="5">
        <v>2000</v>
      </c>
      <c r="B3583" s="5" t="s">
        <v>15</v>
      </c>
      <c r="C3583" s="5" t="s">
        <v>38</v>
      </c>
      <c r="D3583" s="3">
        <v>163871</v>
      </c>
    </row>
    <row r="3584" spans="1:4" x14ac:dyDescent="0.25">
      <c r="A3584" s="5">
        <v>2000</v>
      </c>
      <c r="B3584" s="5" t="s">
        <v>4</v>
      </c>
      <c r="C3584" s="5" t="s">
        <v>38</v>
      </c>
      <c r="D3584" s="3">
        <v>166490</v>
      </c>
    </row>
    <row r="3585" spans="1:4" x14ac:dyDescent="0.25">
      <c r="A3585" s="5">
        <v>2000</v>
      </c>
      <c r="B3585" s="5" t="s">
        <v>5</v>
      </c>
      <c r="C3585" s="5" t="s">
        <v>38</v>
      </c>
      <c r="D3585" s="3">
        <v>162747</v>
      </c>
    </row>
    <row r="3586" spans="1:4" x14ac:dyDescent="0.25">
      <c r="A3586" s="5">
        <v>2000</v>
      </c>
      <c r="B3586" s="5" t="s">
        <v>6</v>
      </c>
      <c r="C3586" s="5" t="s">
        <v>38</v>
      </c>
      <c r="D3586" s="3">
        <v>164797</v>
      </c>
    </row>
    <row r="3587" spans="1:4" x14ac:dyDescent="0.25">
      <c r="A3587" s="5">
        <v>2000</v>
      </c>
      <c r="B3587" s="5" t="s">
        <v>7</v>
      </c>
      <c r="C3587" s="5" t="s">
        <v>38</v>
      </c>
      <c r="D3587" s="3">
        <v>174519</v>
      </c>
    </row>
    <row r="3588" spans="1:4" x14ac:dyDescent="0.25">
      <c r="A3588" s="5">
        <v>2000</v>
      </c>
      <c r="B3588" s="5" t="s">
        <v>8</v>
      </c>
      <c r="C3588" s="5" t="s">
        <v>38</v>
      </c>
      <c r="D3588" s="3">
        <v>171291</v>
      </c>
    </row>
    <row r="3589" spans="1:4" x14ac:dyDescent="0.25">
      <c r="A3589" s="5">
        <v>2000</v>
      </c>
      <c r="B3589" s="5" t="s">
        <v>9</v>
      </c>
      <c r="C3589" s="5" t="s">
        <v>38</v>
      </c>
      <c r="D3589" s="3">
        <v>174238</v>
      </c>
    </row>
    <row r="3590" spans="1:4" x14ac:dyDescent="0.25">
      <c r="A3590" s="5">
        <v>2000</v>
      </c>
      <c r="B3590" s="5" t="s">
        <v>10</v>
      </c>
      <c r="C3590" s="5" t="s">
        <v>38</v>
      </c>
      <c r="D3590" s="3">
        <v>166422</v>
      </c>
    </row>
    <row r="3591" spans="1:4" x14ac:dyDescent="0.25">
      <c r="A3591" s="5">
        <v>2000</v>
      </c>
      <c r="B3591" s="5" t="s">
        <v>11</v>
      </c>
      <c r="C3591" s="5" t="s">
        <v>38</v>
      </c>
      <c r="D3591" s="3">
        <v>166832</v>
      </c>
    </row>
    <row r="3592" spans="1:4" x14ac:dyDescent="0.25">
      <c r="A3592" s="5">
        <v>2001</v>
      </c>
      <c r="B3592" s="5" t="s">
        <v>12</v>
      </c>
      <c r="C3592" s="5" t="s">
        <v>38</v>
      </c>
      <c r="D3592" s="3">
        <v>146372</v>
      </c>
    </row>
    <row r="3593" spans="1:4" x14ac:dyDescent="0.25">
      <c r="A3593" s="5">
        <v>2001</v>
      </c>
      <c r="B3593" s="5" t="s">
        <v>13</v>
      </c>
      <c r="C3593" s="5" t="s">
        <v>38</v>
      </c>
      <c r="D3593" s="3">
        <v>142355</v>
      </c>
    </row>
    <row r="3594" spans="1:4" x14ac:dyDescent="0.25">
      <c r="A3594" s="5">
        <v>2001</v>
      </c>
      <c r="B3594" s="5" t="s">
        <v>14</v>
      </c>
      <c r="C3594" s="5" t="s">
        <v>38</v>
      </c>
      <c r="D3594" s="3">
        <v>165424</v>
      </c>
    </row>
    <row r="3595" spans="1:4" x14ac:dyDescent="0.25">
      <c r="A3595" s="5">
        <v>2001</v>
      </c>
      <c r="B3595" s="5" t="s">
        <v>15</v>
      </c>
      <c r="C3595" s="5" t="s">
        <v>38</v>
      </c>
      <c r="D3595" s="3">
        <v>159331</v>
      </c>
    </row>
    <row r="3596" spans="1:4" x14ac:dyDescent="0.25">
      <c r="A3596" s="5">
        <v>2001</v>
      </c>
      <c r="B3596" s="5" t="s">
        <v>4</v>
      </c>
      <c r="C3596" s="5" t="s">
        <v>38</v>
      </c>
      <c r="D3596" s="3">
        <v>158967</v>
      </c>
    </row>
    <row r="3597" spans="1:4" x14ac:dyDescent="0.25">
      <c r="A3597" s="5">
        <v>2001</v>
      </c>
      <c r="B3597" s="5" t="s">
        <v>5</v>
      </c>
      <c r="C3597" s="5" t="s">
        <v>38</v>
      </c>
      <c r="D3597" s="3">
        <v>147081</v>
      </c>
    </row>
    <row r="3598" spans="1:4" x14ac:dyDescent="0.25">
      <c r="A3598" s="5">
        <v>2001</v>
      </c>
      <c r="B3598" s="5" t="s">
        <v>6</v>
      </c>
      <c r="C3598" s="5" t="s">
        <v>38</v>
      </c>
      <c r="D3598" s="3">
        <v>143327</v>
      </c>
    </row>
    <row r="3599" spans="1:4" x14ac:dyDescent="0.25">
      <c r="A3599" s="5">
        <v>2001</v>
      </c>
      <c r="B3599" s="5" t="s">
        <v>7</v>
      </c>
      <c r="C3599" s="5" t="s">
        <v>38</v>
      </c>
      <c r="D3599" s="3">
        <v>148267</v>
      </c>
    </row>
    <row r="3600" spans="1:4" x14ac:dyDescent="0.25">
      <c r="A3600" s="5">
        <v>2001</v>
      </c>
      <c r="B3600" s="5" t="s">
        <v>8</v>
      </c>
      <c r="C3600" s="5" t="s">
        <v>38</v>
      </c>
      <c r="D3600" s="3">
        <v>145871</v>
      </c>
    </row>
    <row r="3601" spans="1:4" x14ac:dyDescent="0.25">
      <c r="A3601" s="5">
        <v>2001</v>
      </c>
      <c r="B3601" s="5" t="s">
        <v>9</v>
      </c>
      <c r="C3601" s="5" t="s">
        <v>38</v>
      </c>
      <c r="D3601" s="3">
        <v>151023</v>
      </c>
    </row>
    <row r="3602" spans="1:4" x14ac:dyDescent="0.25">
      <c r="A3602" s="5">
        <v>2001</v>
      </c>
      <c r="B3602" s="5" t="s">
        <v>10</v>
      </c>
      <c r="C3602" s="5" t="s">
        <v>38</v>
      </c>
      <c r="D3602" s="3">
        <v>148662</v>
      </c>
    </row>
    <row r="3603" spans="1:4" x14ac:dyDescent="0.25">
      <c r="A3603" s="5">
        <v>2001</v>
      </c>
      <c r="B3603" s="5" t="s">
        <v>11</v>
      </c>
      <c r="C3603" s="5" t="s">
        <v>38</v>
      </c>
      <c r="D3603" s="3">
        <v>121773</v>
      </c>
    </row>
    <row r="3604" spans="1:4" x14ac:dyDescent="0.25">
      <c r="A3604" s="5">
        <v>2002</v>
      </c>
      <c r="B3604" s="5" t="s">
        <v>12</v>
      </c>
      <c r="C3604" s="5" t="s">
        <v>38</v>
      </c>
      <c r="D3604" s="3">
        <v>112613</v>
      </c>
    </row>
    <row r="3605" spans="1:4" x14ac:dyDescent="0.25">
      <c r="A3605" s="5">
        <v>2002</v>
      </c>
      <c r="B3605" s="5" t="s">
        <v>13</v>
      </c>
      <c r="C3605" s="5" t="s">
        <v>38</v>
      </c>
      <c r="D3605" s="3">
        <v>101834</v>
      </c>
    </row>
    <row r="3606" spans="1:4" x14ac:dyDescent="0.25">
      <c r="A3606" s="5">
        <v>2002</v>
      </c>
      <c r="B3606" s="5" t="s">
        <v>14</v>
      </c>
      <c r="C3606" s="5" t="s">
        <v>38</v>
      </c>
      <c r="D3606" s="3">
        <v>112669</v>
      </c>
    </row>
    <row r="3607" spans="1:4" x14ac:dyDescent="0.25">
      <c r="A3607" s="5">
        <v>2002</v>
      </c>
      <c r="B3607" s="5" t="s">
        <v>15</v>
      </c>
      <c r="C3607" s="5" t="s">
        <v>38</v>
      </c>
      <c r="D3607" s="3">
        <v>111194</v>
      </c>
    </row>
    <row r="3608" spans="1:4" x14ac:dyDescent="0.25">
      <c r="A3608" s="5">
        <v>2002</v>
      </c>
      <c r="B3608" s="5" t="s">
        <v>4</v>
      </c>
      <c r="C3608" s="5" t="s">
        <v>38</v>
      </c>
      <c r="D3608" s="3">
        <v>118180</v>
      </c>
    </row>
    <row r="3609" spans="1:4" x14ac:dyDescent="0.25">
      <c r="A3609" s="5">
        <v>2002</v>
      </c>
      <c r="B3609" s="5" t="s">
        <v>5</v>
      </c>
      <c r="C3609" s="5" t="s">
        <v>38</v>
      </c>
      <c r="D3609" s="3">
        <v>113013</v>
      </c>
    </row>
    <row r="3610" spans="1:4" x14ac:dyDescent="0.25">
      <c r="A3610" s="5">
        <v>2002</v>
      </c>
      <c r="B3610" s="5" t="s">
        <v>6</v>
      </c>
      <c r="C3610" s="5" t="s">
        <v>38</v>
      </c>
      <c r="D3610" s="3">
        <v>120739</v>
      </c>
    </row>
    <row r="3611" spans="1:4" x14ac:dyDescent="0.25">
      <c r="A3611" s="5">
        <v>2002</v>
      </c>
      <c r="B3611" s="5" t="s">
        <v>7</v>
      </c>
      <c r="C3611" s="5" t="s">
        <v>38</v>
      </c>
      <c r="D3611" s="3">
        <v>124794</v>
      </c>
    </row>
    <row r="3612" spans="1:4" x14ac:dyDescent="0.25">
      <c r="A3612" s="5">
        <v>2002</v>
      </c>
      <c r="B3612" s="5" t="s">
        <v>8</v>
      </c>
      <c r="C3612" s="5" t="s">
        <v>38</v>
      </c>
      <c r="D3612" s="3">
        <v>126078</v>
      </c>
    </row>
    <row r="3613" spans="1:4" x14ac:dyDescent="0.25">
      <c r="A3613" s="5">
        <v>2002</v>
      </c>
      <c r="B3613" s="5" t="s">
        <v>9</v>
      </c>
      <c r="C3613" s="5" t="s">
        <v>38</v>
      </c>
      <c r="D3613" s="3">
        <v>132552</v>
      </c>
    </row>
    <row r="3614" spans="1:4" x14ac:dyDescent="0.25">
      <c r="A3614" s="5">
        <v>2002</v>
      </c>
      <c r="B3614" s="5" t="s">
        <v>10</v>
      </c>
      <c r="C3614" s="5" t="s">
        <v>38</v>
      </c>
      <c r="D3614" s="3">
        <v>131958</v>
      </c>
    </row>
    <row r="3615" spans="1:4" x14ac:dyDescent="0.25">
      <c r="A3615" s="5">
        <v>2002</v>
      </c>
      <c r="B3615" s="5" t="s">
        <v>11</v>
      </c>
      <c r="C3615" s="5" t="s">
        <v>38</v>
      </c>
      <c r="D3615" s="3">
        <v>134587</v>
      </c>
    </row>
    <row r="3616" spans="1:4" x14ac:dyDescent="0.25">
      <c r="A3616" s="5">
        <v>2003</v>
      </c>
      <c r="B3616" s="5" t="s">
        <v>12</v>
      </c>
      <c r="C3616" s="5" t="s">
        <v>38</v>
      </c>
      <c r="D3616" s="3">
        <v>122824</v>
      </c>
    </row>
    <row r="3617" spans="1:4" x14ac:dyDescent="0.25">
      <c r="A3617" s="5">
        <v>2003</v>
      </c>
      <c r="B3617" s="5" t="s">
        <v>13</v>
      </c>
      <c r="C3617" s="5" t="s">
        <v>38</v>
      </c>
      <c r="D3617" s="3">
        <v>114860</v>
      </c>
    </row>
    <row r="3618" spans="1:4" x14ac:dyDescent="0.25">
      <c r="A3618" s="5">
        <v>2003</v>
      </c>
      <c r="B3618" s="5" t="s">
        <v>14</v>
      </c>
      <c r="C3618" s="5" t="s">
        <v>38</v>
      </c>
      <c r="D3618" s="3">
        <v>134426</v>
      </c>
    </row>
    <row r="3619" spans="1:4" x14ac:dyDescent="0.25">
      <c r="A3619" s="5">
        <v>2003</v>
      </c>
      <c r="B3619" s="5" t="s">
        <v>15</v>
      </c>
      <c r="C3619" s="5" t="s">
        <v>38</v>
      </c>
      <c r="D3619" s="3">
        <v>144376</v>
      </c>
    </row>
    <row r="3620" spans="1:4" x14ac:dyDescent="0.25">
      <c r="A3620" s="5">
        <v>2003</v>
      </c>
      <c r="B3620" s="5" t="s">
        <v>4</v>
      </c>
      <c r="C3620" s="5" t="s">
        <v>38</v>
      </c>
      <c r="D3620" s="3">
        <v>146186</v>
      </c>
    </row>
    <row r="3621" spans="1:4" x14ac:dyDescent="0.25">
      <c r="A3621" s="5">
        <v>2003</v>
      </c>
      <c r="B3621" s="5" t="s">
        <v>5</v>
      </c>
      <c r="C3621" s="5" t="s">
        <v>38</v>
      </c>
      <c r="D3621" s="3">
        <v>140115</v>
      </c>
    </row>
    <row r="3622" spans="1:4" x14ac:dyDescent="0.25">
      <c r="A3622" s="5">
        <v>2003</v>
      </c>
      <c r="B3622" s="5" t="s">
        <v>6</v>
      </c>
      <c r="C3622" s="5" t="s">
        <v>38</v>
      </c>
      <c r="D3622" s="3">
        <v>148944</v>
      </c>
    </row>
    <row r="3623" spans="1:4" x14ac:dyDescent="0.25">
      <c r="A3623" s="5">
        <v>2003</v>
      </c>
      <c r="B3623" s="5" t="s">
        <v>7</v>
      </c>
      <c r="C3623" s="5" t="s">
        <v>38</v>
      </c>
      <c r="D3623" s="3">
        <v>150042</v>
      </c>
    </row>
    <row r="3624" spans="1:4" x14ac:dyDescent="0.25">
      <c r="A3624" s="5">
        <v>2003</v>
      </c>
      <c r="B3624" s="5" t="s">
        <v>8</v>
      </c>
      <c r="C3624" s="5" t="s">
        <v>38</v>
      </c>
      <c r="D3624" s="3">
        <v>152123</v>
      </c>
    </row>
    <row r="3625" spans="1:4" x14ac:dyDescent="0.25">
      <c r="A3625" s="5">
        <v>2003</v>
      </c>
      <c r="B3625" s="5" t="s">
        <v>9</v>
      </c>
      <c r="C3625" s="5" t="s">
        <v>38</v>
      </c>
      <c r="D3625" s="3">
        <v>159638</v>
      </c>
    </row>
    <row r="3626" spans="1:4" x14ac:dyDescent="0.25">
      <c r="A3626" s="5">
        <v>2003</v>
      </c>
      <c r="B3626" s="5" t="s">
        <v>10</v>
      </c>
      <c r="C3626" s="5" t="s">
        <v>38</v>
      </c>
      <c r="D3626" s="3">
        <v>151857</v>
      </c>
    </row>
    <row r="3627" spans="1:4" x14ac:dyDescent="0.25">
      <c r="A3627" s="5">
        <v>2003</v>
      </c>
      <c r="B3627" s="5" t="s">
        <v>11</v>
      </c>
      <c r="C3627" s="5" t="s">
        <v>38</v>
      </c>
      <c r="D3627" s="3">
        <v>153147</v>
      </c>
    </row>
    <row r="3628" spans="1:4" x14ac:dyDescent="0.25">
      <c r="A3628" s="5">
        <v>2004</v>
      </c>
      <c r="B3628" s="5" t="s">
        <v>12</v>
      </c>
      <c r="C3628" s="5" t="s">
        <v>38</v>
      </c>
      <c r="D3628" s="3">
        <v>136771</v>
      </c>
    </row>
    <row r="3629" spans="1:4" x14ac:dyDescent="0.25">
      <c r="A3629" s="5">
        <v>2004</v>
      </c>
      <c r="B3629" s="5" t="s">
        <v>13</v>
      </c>
      <c r="C3629" s="5" t="s">
        <v>38</v>
      </c>
      <c r="D3629" s="3">
        <v>138142</v>
      </c>
    </row>
    <row r="3630" spans="1:4" x14ac:dyDescent="0.25">
      <c r="A3630" s="5">
        <v>2004</v>
      </c>
      <c r="B3630" s="5" t="s">
        <v>14</v>
      </c>
      <c r="C3630" s="5" t="s">
        <v>38</v>
      </c>
      <c r="D3630" s="3">
        <v>164675</v>
      </c>
    </row>
    <row r="3631" spans="1:4" x14ac:dyDescent="0.25">
      <c r="A3631" s="5">
        <v>2004</v>
      </c>
      <c r="B3631" s="5" t="s">
        <v>15</v>
      </c>
      <c r="C3631" s="5" t="s">
        <v>38</v>
      </c>
      <c r="D3631" s="3">
        <v>154798</v>
      </c>
    </row>
    <row r="3632" spans="1:4" x14ac:dyDescent="0.25">
      <c r="A3632" s="5">
        <v>2004</v>
      </c>
      <c r="B3632" s="5" t="s">
        <v>4</v>
      </c>
      <c r="C3632" s="5" t="s">
        <v>38</v>
      </c>
      <c r="D3632" s="3">
        <v>157603</v>
      </c>
    </row>
    <row r="3633" spans="1:4" x14ac:dyDescent="0.25">
      <c r="A3633" s="5">
        <v>2004</v>
      </c>
      <c r="B3633" s="5" t="s">
        <v>5</v>
      </c>
      <c r="C3633" s="5" t="s">
        <v>38</v>
      </c>
      <c r="D3633" s="3">
        <v>159692</v>
      </c>
    </row>
    <row r="3634" spans="1:4" x14ac:dyDescent="0.25">
      <c r="A3634" s="5">
        <v>2004</v>
      </c>
      <c r="B3634" s="5" t="s">
        <v>6</v>
      </c>
      <c r="C3634" s="5" t="s">
        <v>38</v>
      </c>
      <c r="D3634" s="3">
        <v>161877</v>
      </c>
    </row>
    <row r="3635" spans="1:4" x14ac:dyDescent="0.25">
      <c r="A3635" s="5">
        <v>2004</v>
      </c>
      <c r="B3635" s="5" t="s">
        <v>7</v>
      </c>
      <c r="C3635" s="5" t="s">
        <v>38</v>
      </c>
      <c r="D3635" s="3">
        <v>162347</v>
      </c>
    </row>
    <row r="3636" spans="1:4" x14ac:dyDescent="0.25">
      <c r="A3636" s="5">
        <v>2004</v>
      </c>
      <c r="B3636" s="5" t="s">
        <v>8</v>
      </c>
      <c r="C3636" s="5" t="s">
        <v>38</v>
      </c>
      <c r="D3636" s="3">
        <v>169449</v>
      </c>
    </row>
    <row r="3637" spans="1:4" x14ac:dyDescent="0.25">
      <c r="A3637" s="5">
        <v>2004</v>
      </c>
      <c r="B3637" s="5" t="s">
        <v>9</v>
      </c>
      <c r="C3637" s="5" t="s">
        <v>38</v>
      </c>
      <c r="D3637" s="3">
        <v>171305</v>
      </c>
    </row>
    <row r="3638" spans="1:4" x14ac:dyDescent="0.25">
      <c r="A3638" s="5">
        <v>2004</v>
      </c>
      <c r="B3638" s="5" t="s">
        <v>10</v>
      </c>
      <c r="C3638" s="5" t="s">
        <v>38</v>
      </c>
      <c r="D3638" s="3">
        <v>167590</v>
      </c>
    </row>
    <row r="3639" spans="1:4" x14ac:dyDescent="0.25">
      <c r="A3639" s="5">
        <v>2004</v>
      </c>
      <c r="B3639" s="5" t="s">
        <v>11</v>
      </c>
      <c r="C3639" s="5" t="s">
        <v>38</v>
      </c>
      <c r="D3639" s="3">
        <v>172763</v>
      </c>
    </row>
    <row r="3640" spans="1:4" x14ac:dyDescent="0.25">
      <c r="A3640" s="5">
        <v>2005</v>
      </c>
      <c r="B3640" s="5" t="s">
        <v>12</v>
      </c>
      <c r="C3640" s="5" t="s">
        <v>38</v>
      </c>
      <c r="D3640" s="3">
        <v>144947</v>
      </c>
    </row>
    <row r="3641" spans="1:4" x14ac:dyDescent="0.25">
      <c r="A3641" s="5">
        <v>2005</v>
      </c>
      <c r="B3641" s="5" t="s">
        <v>13</v>
      </c>
      <c r="C3641" s="5" t="s">
        <v>38</v>
      </c>
      <c r="D3641" s="3">
        <v>146048</v>
      </c>
    </row>
    <row r="3642" spans="1:4" x14ac:dyDescent="0.25">
      <c r="A3642" s="5">
        <v>2005</v>
      </c>
      <c r="B3642" s="5" t="s">
        <v>14</v>
      </c>
      <c r="C3642" s="5" t="s">
        <v>38</v>
      </c>
      <c r="D3642" s="3">
        <v>168069</v>
      </c>
    </row>
    <row r="3643" spans="1:4" x14ac:dyDescent="0.25">
      <c r="A3643" s="5">
        <v>2005</v>
      </c>
      <c r="B3643" s="5" t="s">
        <v>15</v>
      </c>
      <c r="C3643" s="5" t="s">
        <v>38</v>
      </c>
      <c r="D3643" s="3">
        <v>174502</v>
      </c>
    </row>
    <row r="3644" spans="1:4" x14ac:dyDescent="0.25">
      <c r="A3644" s="5">
        <v>2005</v>
      </c>
      <c r="B3644" s="5" t="s">
        <v>4</v>
      </c>
      <c r="C3644" s="5" t="s">
        <v>38</v>
      </c>
      <c r="D3644" s="3">
        <v>173539</v>
      </c>
    </row>
    <row r="3645" spans="1:4" x14ac:dyDescent="0.25">
      <c r="A3645" s="5">
        <v>2005</v>
      </c>
      <c r="B3645" s="5" t="s">
        <v>5</v>
      </c>
      <c r="C3645" s="5" t="s">
        <v>38</v>
      </c>
      <c r="D3645" s="3">
        <v>156813</v>
      </c>
    </row>
    <row r="3646" spans="1:4" x14ac:dyDescent="0.25">
      <c r="A3646" s="5">
        <v>2005</v>
      </c>
      <c r="B3646" s="5" t="s">
        <v>6</v>
      </c>
      <c r="C3646" s="5" t="s">
        <v>38</v>
      </c>
      <c r="D3646" s="3">
        <v>166276</v>
      </c>
    </row>
    <row r="3647" spans="1:4" x14ac:dyDescent="0.25">
      <c r="A3647" s="5">
        <v>2005</v>
      </c>
      <c r="B3647" s="5" t="s">
        <v>7</v>
      </c>
      <c r="C3647" s="5" t="s">
        <v>38</v>
      </c>
      <c r="D3647" s="3">
        <v>163766</v>
      </c>
    </row>
    <row r="3648" spans="1:4" x14ac:dyDescent="0.25">
      <c r="A3648" s="5">
        <v>2005</v>
      </c>
      <c r="B3648" s="5" t="s">
        <v>8</v>
      </c>
      <c r="C3648" s="5" t="s">
        <v>38</v>
      </c>
      <c r="D3648" s="3">
        <v>177847</v>
      </c>
    </row>
    <row r="3649" spans="1:4" x14ac:dyDescent="0.25">
      <c r="A3649" s="5">
        <v>2005</v>
      </c>
      <c r="B3649" s="5" t="s">
        <v>9</v>
      </c>
      <c r="C3649" s="5" t="s">
        <v>38</v>
      </c>
      <c r="D3649" s="3">
        <v>179056</v>
      </c>
    </row>
    <row r="3650" spans="1:4" x14ac:dyDescent="0.25">
      <c r="A3650" s="5">
        <v>2005</v>
      </c>
      <c r="B3650" s="5" t="s">
        <v>10</v>
      </c>
      <c r="C3650" s="5" t="s">
        <v>38</v>
      </c>
      <c r="D3650" s="3">
        <v>185932</v>
      </c>
    </row>
    <row r="3651" spans="1:4" x14ac:dyDescent="0.25">
      <c r="A3651" s="5">
        <v>2005</v>
      </c>
      <c r="B3651" s="5" t="s">
        <v>11</v>
      </c>
      <c r="C3651" s="5" t="s">
        <v>38</v>
      </c>
      <c r="D3651" s="3">
        <v>183577</v>
      </c>
    </row>
    <row r="3652" spans="1:4" x14ac:dyDescent="0.25">
      <c r="A3652" s="5">
        <v>2006</v>
      </c>
      <c r="B3652" s="5" t="s">
        <v>12</v>
      </c>
      <c r="C3652" s="5" t="s">
        <v>38</v>
      </c>
      <c r="D3652" s="3">
        <v>162646</v>
      </c>
    </row>
    <row r="3653" spans="1:4" x14ac:dyDescent="0.25">
      <c r="A3653" s="5">
        <v>2006</v>
      </c>
      <c r="B3653" s="5" t="s">
        <v>13</v>
      </c>
      <c r="C3653" s="5" t="s">
        <v>38</v>
      </c>
      <c r="D3653" s="3">
        <v>159580</v>
      </c>
    </row>
    <row r="3654" spans="1:4" x14ac:dyDescent="0.25">
      <c r="A3654" s="5">
        <v>2006</v>
      </c>
      <c r="B3654" s="5" t="s">
        <v>14</v>
      </c>
      <c r="C3654" s="5" t="s">
        <v>38</v>
      </c>
      <c r="D3654" s="3">
        <v>191364</v>
      </c>
    </row>
    <row r="3655" spans="1:4" x14ac:dyDescent="0.25">
      <c r="A3655" s="5">
        <v>2006</v>
      </c>
      <c r="B3655" s="5" t="s">
        <v>15</v>
      </c>
      <c r="C3655" s="5" t="s">
        <v>38</v>
      </c>
      <c r="D3655" s="3">
        <v>188105</v>
      </c>
    </row>
    <row r="3656" spans="1:4" x14ac:dyDescent="0.25">
      <c r="A3656" s="5">
        <v>2006</v>
      </c>
      <c r="B3656" s="5" t="s">
        <v>4</v>
      </c>
      <c r="C3656" s="5" t="s">
        <v>38</v>
      </c>
      <c r="D3656" s="3">
        <v>191236</v>
      </c>
    </row>
    <row r="3657" spans="1:4" x14ac:dyDescent="0.25">
      <c r="A3657" s="5">
        <v>2006</v>
      </c>
      <c r="B3657" s="5" t="s">
        <v>5</v>
      </c>
      <c r="C3657" s="5" t="s">
        <v>38</v>
      </c>
      <c r="D3657" s="3">
        <v>181077</v>
      </c>
    </row>
    <row r="3658" spans="1:4" x14ac:dyDescent="0.25">
      <c r="A3658" s="5">
        <v>2006</v>
      </c>
      <c r="B3658" s="5" t="s">
        <v>6</v>
      </c>
      <c r="C3658" s="5" t="s">
        <v>38</v>
      </c>
      <c r="D3658" s="3">
        <v>190765</v>
      </c>
    </row>
    <row r="3659" spans="1:4" x14ac:dyDescent="0.25">
      <c r="A3659" s="5">
        <v>2006</v>
      </c>
      <c r="B3659" s="5" t="s">
        <v>7</v>
      </c>
      <c r="C3659" s="5" t="s">
        <v>38</v>
      </c>
      <c r="D3659" s="3">
        <v>199267</v>
      </c>
    </row>
    <row r="3660" spans="1:4" x14ac:dyDescent="0.25">
      <c r="A3660" s="5">
        <v>2006</v>
      </c>
      <c r="B3660" s="5" t="s">
        <v>8</v>
      </c>
      <c r="C3660" s="5" t="s">
        <v>38</v>
      </c>
      <c r="D3660" s="3">
        <v>196684</v>
      </c>
    </row>
    <row r="3661" spans="1:4" x14ac:dyDescent="0.25">
      <c r="A3661" s="5">
        <v>2006</v>
      </c>
      <c r="B3661" s="5" t="s">
        <v>9</v>
      </c>
      <c r="C3661" s="5" t="s">
        <v>38</v>
      </c>
      <c r="D3661" s="3">
        <v>195605</v>
      </c>
    </row>
    <row r="3662" spans="1:4" x14ac:dyDescent="0.25">
      <c r="A3662" s="5">
        <v>2006</v>
      </c>
      <c r="B3662" s="5" t="s">
        <v>10</v>
      </c>
      <c r="C3662" s="5" t="s">
        <v>38</v>
      </c>
      <c r="D3662" s="3">
        <v>204616</v>
      </c>
    </row>
    <row r="3663" spans="1:4" x14ac:dyDescent="0.25">
      <c r="A3663" s="5">
        <v>2006</v>
      </c>
      <c r="B3663" s="5" t="s">
        <v>11</v>
      </c>
      <c r="C3663" s="5" t="s">
        <v>38</v>
      </c>
      <c r="D3663" s="3">
        <v>199401</v>
      </c>
    </row>
    <row r="3664" spans="1:4" x14ac:dyDescent="0.25">
      <c r="A3664" s="5">
        <v>2007</v>
      </c>
      <c r="B3664" s="5" t="s">
        <v>12</v>
      </c>
      <c r="C3664" s="5" t="s">
        <v>38</v>
      </c>
      <c r="D3664" s="3">
        <v>181742</v>
      </c>
    </row>
    <row r="3665" spans="1:4" x14ac:dyDescent="0.25">
      <c r="A3665" s="5">
        <v>2007</v>
      </c>
      <c r="B3665" s="5" t="s">
        <v>13</v>
      </c>
      <c r="C3665" s="5" t="s">
        <v>38</v>
      </c>
      <c r="D3665" s="3">
        <v>173676</v>
      </c>
    </row>
    <row r="3666" spans="1:4" x14ac:dyDescent="0.25">
      <c r="A3666" s="5">
        <v>2007</v>
      </c>
      <c r="B3666" s="5" t="s">
        <v>14</v>
      </c>
      <c r="C3666" s="5" t="s">
        <v>38</v>
      </c>
      <c r="D3666" s="3">
        <v>207962</v>
      </c>
    </row>
    <row r="3667" spans="1:4" x14ac:dyDescent="0.25">
      <c r="A3667" s="5">
        <v>2007</v>
      </c>
      <c r="B3667" s="5" t="s">
        <v>15</v>
      </c>
      <c r="C3667" s="5" t="s">
        <v>38</v>
      </c>
      <c r="D3667" s="3">
        <v>190366</v>
      </c>
    </row>
    <row r="3668" spans="1:4" x14ac:dyDescent="0.25">
      <c r="A3668" s="5">
        <v>2007</v>
      </c>
      <c r="B3668" s="5" t="s">
        <v>4</v>
      </c>
      <c r="C3668" s="5" t="s">
        <v>38</v>
      </c>
      <c r="D3668" s="3">
        <v>200109</v>
      </c>
    </row>
    <row r="3669" spans="1:4" x14ac:dyDescent="0.25">
      <c r="A3669" s="5">
        <v>2007</v>
      </c>
      <c r="B3669" s="5" t="s">
        <v>5</v>
      </c>
      <c r="C3669" s="5" t="s">
        <v>38</v>
      </c>
      <c r="D3669" s="3">
        <v>199409</v>
      </c>
    </row>
    <row r="3670" spans="1:4" x14ac:dyDescent="0.25">
      <c r="A3670" s="5">
        <v>2007</v>
      </c>
      <c r="B3670" s="5" t="s">
        <v>6</v>
      </c>
      <c r="C3670" s="5" t="s">
        <v>38</v>
      </c>
      <c r="D3670" s="3">
        <v>201688</v>
      </c>
    </row>
    <row r="3671" spans="1:4" x14ac:dyDescent="0.25">
      <c r="A3671" s="5">
        <v>2007</v>
      </c>
      <c r="B3671" s="5" t="s">
        <v>7</v>
      </c>
      <c r="C3671" s="5" t="s">
        <v>38</v>
      </c>
      <c r="D3671" s="3">
        <v>206171</v>
      </c>
    </row>
    <row r="3672" spans="1:4" x14ac:dyDescent="0.25">
      <c r="A3672" s="5">
        <v>2007</v>
      </c>
      <c r="B3672" s="5" t="s">
        <v>8</v>
      </c>
      <c r="C3672" s="5" t="s">
        <v>38</v>
      </c>
      <c r="D3672" s="3">
        <v>209807</v>
      </c>
    </row>
    <row r="3673" spans="1:4" x14ac:dyDescent="0.25">
      <c r="A3673" s="5">
        <v>2007</v>
      </c>
      <c r="B3673" s="5" t="s">
        <v>9</v>
      </c>
      <c r="C3673" s="5" t="s">
        <v>38</v>
      </c>
      <c r="D3673" s="3">
        <v>216620</v>
      </c>
    </row>
    <row r="3674" spans="1:4" x14ac:dyDescent="0.25">
      <c r="A3674" s="5">
        <v>2007</v>
      </c>
      <c r="B3674" s="5" t="s">
        <v>10</v>
      </c>
      <c r="C3674" s="5" t="s">
        <v>38</v>
      </c>
      <c r="D3674" s="3">
        <v>217697</v>
      </c>
    </row>
    <row r="3675" spans="1:4" x14ac:dyDescent="0.25">
      <c r="A3675" s="5">
        <v>2007</v>
      </c>
      <c r="B3675" s="5" t="s">
        <v>11</v>
      </c>
      <c r="C3675" s="5" t="s">
        <v>38</v>
      </c>
      <c r="D3675" s="3">
        <v>208883</v>
      </c>
    </row>
    <row r="3676" spans="1:4" x14ac:dyDescent="0.25">
      <c r="A3676" s="5">
        <v>2008</v>
      </c>
      <c r="B3676" s="5" t="s">
        <v>12</v>
      </c>
      <c r="C3676" s="5" t="s">
        <v>38</v>
      </c>
      <c r="D3676" s="3">
        <v>186311</v>
      </c>
    </row>
    <row r="3677" spans="1:4" x14ac:dyDescent="0.25">
      <c r="A3677" s="5">
        <v>2008</v>
      </c>
      <c r="B3677" s="5" t="s">
        <v>13</v>
      </c>
      <c r="C3677" s="5" t="s">
        <v>38</v>
      </c>
      <c r="D3677" s="3">
        <v>188796</v>
      </c>
    </row>
    <row r="3678" spans="1:4" x14ac:dyDescent="0.25">
      <c r="A3678" s="5">
        <v>2008</v>
      </c>
      <c r="B3678" s="5" t="s">
        <v>14</v>
      </c>
      <c r="C3678" s="5" t="s">
        <v>38</v>
      </c>
      <c r="D3678" s="3">
        <v>196667</v>
      </c>
    </row>
    <row r="3679" spans="1:4" x14ac:dyDescent="0.25">
      <c r="A3679" s="5">
        <v>2008</v>
      </c>
      <c r="B3679" s="5" t="s">
        <v>15</v>
      </c>
      <c r="C3679" s="5" t="s">
        <v>38</v>
      </c>
      <c r="D3679" s="3">
        <v>213728</v>
      </c>
    </row>
    <row r="3680" spans="1:4" x14ac:dyDescent="0.25">
      <c r="A3680" s="5">
        <v>2008</v>
      </c>
      <c r="B3680" s="5" t="s">
        <v>4</v>
      </c>
      <c r="C3680" s="5" t="s">
        <v>38</v>
      </c>
      <c r="D3680" s="3">
        <v>217005</v>
      </c>
    </row>
    <row r="3681" spans="1:4" x14ac:dyDescent="0.25">
      <c r="A3681" s="5">
        <v>2008</v>
      </c>
      <c r="B3681" s="5" t="s">
        <v>5</v>
      </c>
      <c r="C3681" s="5" t="s">
        <v>38</v>
      </c>
      <c r="D3681" s="3">
        <v>193381</v>
      </c>
    </row>
    <row r="3682" spans="1:4" x14ac:dyDescent="0.25">
      <c r="A3682" s="5">
        <v>2008</v>
      </c>
      <c r="B3682" s="5" t="s">
        <v>6</v>
      </c>
      <c r="C3682" s="5" t="s">
        <v>38</v>
      </c>
      <c r="D3682" s="3">
        <v>204638</v>
      </c>
    </row>
    <row r="3683" spans="1:4" x14ac:dyDescent="0.25">
      <c r="A3683" s="5">
        <v>2008</v>
      </c>
      <c r="B3683" s="5" t="s">
        <v>7</v>
      </c>
      <c r="C3683" s="5" t="s">
        <v>38</v>
      </c>
      <c r="D3683" s="3">
        <v>203641</v>
      </c>
    </row>
    <row r="3684" spans="1:4" x14ac:dyDescent="0.25">
      <c r="A3684" s="5">
        <v>2008</v>
      </c>
      <c r="B3684" s="5" t="s">
        <v>8</v>
      </c>
      <c r="C3684" s="5" t="s">
        <v>38</v>
      </c>
      <c r="D3684" s="3">
        <v>201061</v>
      </c>
    </row>
    <row r="3685" spans="1:4" x14ac:dyDescent="0.25">
      <c r="A3685" s="5">
        <v>2008</v>
      </c>
      <c r="B3685" s="5" t="s">
        <v>9</v>
      </c>
      <c r="C3685" s="5" t="s">
        <v>38</v>
      </c>
      <c r="D3685" s="3">
        <v>198896</v>
      </c>
    </row>
    <row r="3686" spans="1:4" x14ac:dyDescent="0.25">
      <c r="A3686" s="5">
        <v>2008</v>
      </c>
      <c r="B3686" s="5" t="s">
        <v>10</v>
      </c>
      <c r="C3686" s="5" t="s">
        <v>38</v>
      </c>
      <c r="D3686" s="3">
        <v>198205</v>
      </c>
    </row>
    <row r="3687" spans="1:4" x14ac:dyDescent="0.25">
      <c r="A3687" s="5">
        <v>2008</v>
      </c>
      <c r="B3687" s="5" t="s">
        <v>11</v>
      </c>
      <c r="C3687" s="5" t="s">
        <v>38</v>
      </c>
      <c r="D3687" s="3">
        <v>189913</v>
      </c>
    </row>
    <row r="3688" spans="1:4" x14ac:dyDescent="0.25">
      <c r="A3688" s="5">
        <v>2009</v>
      </c>
      <c r="B3688" s="5" t="s">
        <v>12</v>
      </c>
      <c r="C3688" s="5" t="s">
        <v>38</v>
      </c>
      <c r="D3688" s="3">
        <v>177742</v>
      </c>
    </row>
    <row r="3689" spans="1:4" x14ac:dyDescent="0.25">
      <c r="A3689" s="5">
        <v>2009</v>
      </c>
      <c r="B3689" s="5" t="s">
        <v>13</v>
      </c>
      <c r="C3689" s="5" t="s">
        <v>38</v>
      </c>
      <c r="D3689" s="3">
        <v>169247</v>
      </c>
    </row>
    <row r="3690" spans="1:4" x14ac:dyDescent="0.25">
      <c r="A3690" s="5">
        <v>2009</v>
      </c>
      <c r="B3690" s="5" t="s">
        <v>14</v>
      </c>
      <c r="C3690" s="5" t="s">
        <v>38</v>
      </c>
      <c r="D3690" s="3">
        <v>190201</v>
      </c>
    </row>
    <row r="3691" spans="1:4" x14ac:dyDescent="0.25">
      <c r="A3691" s="5">
        <v>2009</v>
      </c>
      <c r="B3691" s="5" t="s">
        <v>15</v>
      </c>
      <c r="C3691" s="5" t="s">
        <v>38</v>
      </c>
      <c r="D3691" s="3">
        <v>188741</v>
      </c>
    </row>
    <row r="3692" spans="1:4" x14ac:dyDescent="0.25">
      <c r="A3692" s="5">
        <v>2009</v>
      </c>
      <c r="B3692" s="5" t="s">
        <v>4</v>
      </c>
      <c r="C3692" s="5" t="s">
        <v>38</v>
      </c>
      <c r="D3692" s="3">
        <v>192354</v>
      </c>
    </row>
    <row r="3693" spans="1:4" x14ac:dyDescent="0.25">
      <c r="A3693" s="5">
        <v>2009</v>
      </c>
      <c r="B3693" s="5" t="s">
        <v>5</v>
      </c>
      <c r="C3693" s="5" t="s">
        <v>38</v>
      </c>
      <c r="D3693" s="3">
        <v>180855</v>
      </c>
    </row>
    <row r="3694" spans="1:4" x14ac:dyDescent="0.25">
      <c r="A3694" s="5">
        <v>2009</v>
      </c>
      <c r="B3694" s="5" t="s">
        <v>6</v>
      </c>
      <c r="C3694" s="5" t="s">
        <v>38</v>
      </c>
      <c r="D3694" s="3">
        <v>171227</v>
      </c>
    </row>
    <row r="3695" spans="1:4" x14ac:dyDescent="0.25">
      <c r="A3695" s="5">
        <v>2009</v>
      </c>
      <c r="B3695" s="5" t="s">
        <v>7</v>
      </c>
      <c r="C3695" s="5" t="s">
        <v>38</v>
      </c>
      <c r="D3695" s="3">
        <v>190536</v>
      </c>
    </row>
    <row r="3696" spans="1:4" x14ac:dyDescent="0.25">
      <c r="A3696" s="5">
        <v>2009</v>
      </c>
      <c r="B3696" s="5" t="s">
        <v>8</v>
      </c>
      <c r="C3696" s="5" t="s">
        <v>38</v>
      </c>
      <c r="D3696" s="3">
        <v>190658</v>
      </c>
    </row>
    <row r="3697" spans="1:4" x14ac:dyDescent="0.25">
      <c r="A3697" s="5">
        <v>2009</v>
      </c>
      <c r="B3697" s="5" t="s">
        <v>9</v>
      </c>
      <c r="C3697" s="5" t="s">
        <v>38</v>
      </c>
      <c r="D3697" s="3">
        <v>194008</v>
      </c>
    </row>
    <row r="3698" spans="1:4" x14ac:dyDescent="0.25">
      <c r="A3698" s="5">
        <v>2009</v>
      </c>
      <c r="B3698" s="5" t="s">
        <v>10</v>
      </c>
      <c r="C3698" s="5" t="s">
        <v>38</v>
      </c>
      <c r="D3698" s="3">
        <v>182996</v>
      </c>
    </row>
    <row r="3699" spans="1:4" x14ac:dyDescent="0.25">
      <c r="A3699" s="5">
        <v>2009</v>
      </c>
      <c r="B3699" s="5" t="s">
        <v>11</v>
      </c>
      <c r="C3699" s="5" t="s">
        <v>38</v>
      </c>
      <c r="D3699" s="3">
        <v>187991</v>
      </c>
    </row>
    <row r="3700" spans="1:4" x14ac:dyDescent="0.25">
      <c r="A3700" s="5">
        <v>2010</v>
      </c>
      <c r="B3700" s="5" t="s">
        <v>12</v>
      </c>
      <c r="C3700" s="5" t="s">
        <v>38</v>
      </c>
      <c r="D3700" s="3">
        <v>162045</v>
      </c>
    </row>
    <row r="3701" spans="1:4" x14ac:dyDescent="0.25">
      <c r="A3701" s="5">
        <v>2010</v>
      </c>
      <c r="B3701" s="5" t="s">
        <v>13</v>
      </c>
      <c r="C3701" s="5" t="s">
        <v>38</v>
      </c>
      <c r="D3701" s="3">
        <v>162607</v>
      </c>
    </row>
    <row r="3702" spans="1:4" x14ac:dyDescent="0.25">
      <c r="A3702" s="5">
        <v>2010</v>
      </c>
      <c r="B3702" s="5" t="s">
        <v>14</v>
      </c>
      <c r="C3702" s="5" t="s">
        <v>38</v>
      </c>
      <c r="D3702" s="3">
        <v>192647</v>
      </c>
    </row>
    <row r="3703" spans="1:4" x14ac:dyDescent="0.25">
      <c r="A3703" s="5">
        <v>2010</v>
      </c>
      <c r="B3703" s="5" t="s">
        <v>15</v>
      </c>
      <c r="C3703" s="5" t="s">
        <v>38</v>
      </c>
      <c r="D3703" s="3">
        <v>192844</v>
      </c>
    </row>
    <row r="3704" spans="1:4" x14ac:dyDescent="0.25">
      <c r="A3704" s="5">
        <v>2010</v>
      </c>
      <c r="B3704" s="5" t="s">
        <v>4</v>
      </c>
      <c r="C3704" s="5" t="s">
        <v>38</v>
      </c>
      <c r="D3704" s="3">
        <v>181387</v>
      </c>
    </row>
    <row r="3705" spans="1:4" x14ac:dyDescent="0.25">
      <c r="A3705" s="5">
        <v>2010</v>
      </c>
      <c r="B3705" s="5" t="s">
        <v>5</v>
      </c>
      <c r="C3705" s="5" t="s">
        <v>38</v>
      </c>
      <c r="D3705" s="3">
        <v>185911</v>
      </c>
    </row>
    <row r="3706" spans="1:4" x14ac:dyDescent="0.25">
      <c r="A3706" s="5">
        <v>2010</v>
      </c>
      <c r="B3706" s="5" t="s">
        <v>6</v>
      </c>
      <c r="C3706" s="5" t="s">
        <v>38</v>
      </c>
      <c r="D3706" s="3">
        <v>181118</v>
      </c>
    </row>
    <row r="3707" spans="1:4" x14ac:dyDescent="0.25">
      <c r="A3707" s="5">
        <v>2010</v>
      </c>
      <c r="B3707" s="5" t="s">
        <v>7</v>
      </c>
      <c r="C3707" s="5" t="s">
        <v>38</v>
      </c>
      <c r="D3707" s="3">
        <v>187534</v>
      </c>
    </row>
    <row r="3708" spans="1:4" x14ac:dyDescent="0.25">
      <c r="A3708" s="5">
        <v>2010</v>
      </c>
      <c r="B3708" s="5" t="s">
        <v>8</v>
      </c>
      <c r="C3708" s="5" t="s">
        <v>38</v>
      </c>
      <c r="D3708" s="3">
        <v>185647</v>
      </c>
    </row>
    <row r="3709" spans="1:4" x14ac:dyDescent="0.25">
      <c r="A3709" s="5">
        <v>2010</v>
      </c>
      <c r="B3709" s="5" t="s">
        <v>9</v>
      </c>
      <c r="C3709" s="5" t="s">
        <v>38</v>
      </c>
      <c r="D3709" s="3">
        <v>176528</v>
      </c>
    </row>
    <row r="3710" spans="1:4" x14ac:dyDescent="0.25">
      <c r="A3710" s="5">
        <v>2010</v>
      </c>
      <c r="B3710" s="5" t="s">
        <v>10</v>
      </c>
      <c r="C3710" s="5" t="s">
        <v>38</v>
      </c>
      <c r="D3710" s="3">
        <v>185062</v>
      </c>
    </row>
    <row r="3711" spans="1:4" x14ac:dyDescent="0.25">
      <c r="A3711" s="5">
        <v>2010</v>
      </c>
      <c r="B3711" s="5" t="s">
        <v>11</v>
      </c>
      <c r="C3711" s="5" t="s">
        <v>38</v>
      </c>
      <c r="D3711" s="3">
        <v>159644</v>
      </c>
    </row>
    <row r="3712" spans="1:4" x14ac:dyDescent="0.25">
      <c r="A3712" s="5">
        <v>2011</v>
      </c>
      <c r="B3712" s="5" t="s">
        <v>12</v>
      </c>
      <c r="C3712" s="5" t="s">
        <v>38</v>
      </c>
      <c r="D3712" s="3">
        <v>129277</v>
      </c>
    </row>
    <row r="3713" spans="1:4" x14ac:dyDescent="0.25">
      <c r="A3713" s="5">
        <v>2011</v>
      </c>
      <c r="B3713" s="5" t="s">
        <v>13</v>
      </c>
      <c r="C3713" s="5" t="s">
        <v>38</v>
      </c>
      <c r="D3713" s="3">
        <v>125258</v>
      </c>
    </row>
    <row r="3714" spans="1:4" x14ac:dyDescent="0.25">
      <c r="A3714" s="5">
        <v>2011</v>
      </c>
      <c r="B3714" s="5" t="s">
        <v>14</v>
      </c>
      <c r="C3714" s="5" t="s">
        <v>38</v>
      </c>
      <c r="D3714" s="3">
        <v>140092</v>
      </c>
    </row>
    <row r="3715" spans="1:4" x14ac:dyDescent="0.25">
      <c r="A3715" s="5">
        <v>2011</v>
      </c>
      <c r="B3715" s="5" t="s">
        <v>15</v>
      </c>
      <c r="C3715" s="5" t="s">
        <v>38</v>
      </c>
      <c r="D3715" s="3">
        <v>138126</v>
      </c>
    </row>
    <row r="3716" spans="1:4" x14ac:dyDescent="0.25">
      <c r="A3716" s="5">
        <v>2011</v>
      </c>
      <c r="B3716" s="5" t="s">
        <v>4</v>
      </c>
      <c r="C3716" s="5" t="s">
        <v>38</v>
      </c>
      <c r="D3716" s="3">
        <v>138741</v>
      </c>
    </row>
    <row r="3717" spans="1:4" x14ac:dyDescent="0.25">
      <c r="A3717" s="5">
        <v>2011</v>
      </c>
      <c r="B3717" s="5" t="s">
        <v>5</v>
      </c>
      <c r="C3717" s="5" t="s">
        <v>38</v>
      </c>
      <c r="D3717" s="3">
        <v>132861</v>
      </c>
    </row>
    <row r="3718" spans="1:4" x14ac:dyDescent="0.25">
      <c r="A3718" s="5">
        <v>2011</v>
      </c>
      <c r="B3718" s="5" t="s">
        <v>6</v>
      </c>
      <c r="C3718" s="5" t="s">
        <v>38</v>
      </c>
      <c r="D3718" s="3">
        <v>129926</v>
      </c>
    </row>
    <row r="3719" spans="1:4" x14ac:dyDescent="0.25">
      <c r="A3719" s="5">
        <v>2011</v>
      </c>
      <c r="B3719" s="5" t="s">
        <v>7</v>
      </c>
      <c r="C3719" s="5" t="s">
        <v>38</v>
      </c>
      <c r="D3719" s="3">
        <v>126835</v>
      </c>
    </row>
    <row r="3720" spans="1:4" x14ac:dyDescent="0.25">
      <c r="A3720" s="5">
        <v>2011</v>
      </c>
      <c r="B3720" s="5" t="s">
        <v>8</v>
      </c>
      <c r="C3720" s="5" t="s">
        <v>38</v>
      </c>
      <c r="D3720" s="3">
        <v>128365</v>
      </c>
    </row>
    <row r="3721" spans="1:4" x14ac:dyDescent="0.25">
      <c r="A3721" s="5">
        <v>2011</v>
      </c>
      <c r="B3721" s="5" t="s">
        <v>9</v>
      </c>
      <c r="C3721" s="5" t="s">
        <v>38</v>
      </c>
      <c r="D3721" s="3">
        <v>126493</v>
      </c>
    </row>
    <row r="3722" spans="1:4" x14ac:dyDescent="0.25">
      <c r="A3722" s="5">
        <v>2011</v>
      </c>
      <c r="B3722" s="5" t="s">
        <v>10</v>
      </c>
      <c r="C3722" s="5" t="s">
        <v>38</v>
      </c>
      <c r="D3722" s="3">
        <v>123168</v>
      </c>
    </row>
    <row r="3723" spans="1:4" x14ac:dyDescent="0.25">
      <c r="A3723" s="5">
        <v>2011</v>
      </c>
      <c r="B3723" s="5" t="s">
        <v>11</v>
      </c>
      <c r="C3723" s="5" t="s">
        <v>38</v>
      </c>
      <c r="D3723" s="3">
        <v>117734</v>
      </c>
    </row>
    <row r="3724" spans="1:4" x14ac:dyDescent="0.25">
      <c r="A3724" s="5">
        <v>2012</v>
      </c>
      <c r="B3724" s="5" t="s">
        <v>12</v>
      </c>
      <c r="C3724" s="5" t="s">
        <v>38</v>
      </c>
      <c r="D3724" s="3">
        <v>104681</v>
      </c>
    </row>
    <row r="3725" spans="1:4" x14ac:dyDescent="0.25">
      <c r="A3725" s="5">
        <v>2012</v>
      </c>
      <c r="B3725" s="5" t="s">
        <v>13</v>
      </c>
      <c r="C3725" s="5" t="s">
        <v>38</v>
      </c>
      <c r="D3725" s="3">
        <v>98747</v>
      </c>
    </row>
    <row r="3726" spans="1:4" x14ac:dyDescent="0.25">
      <c r="A3726" s="5">
        <v>2012</v>
      </c>
      <c r="B3726" s="5" t="s">
        <v>14</v>
      </c>
      <c r="C3726" s="5" t="s">
        <v>38</v>
      </c>
      <c r="D3726" s="3">
        <v>126245</v>
      </c>
    </row>
    <row r="3727" spans="1:4" x14ac:dyDescent="0.25">
      <c r="A3727" s="5">
        <v>2012</v>
      </c>
      <c r="B3727" s="5" t="s">
        <v>15</v>
      </c>
      <c r="C3727" s="5" t="s">
        <v>38</v>
      </c>
      <c r="D3727" s="3">
        <v>121775</v>
      </c>
    </row>
    <row r="3728" spans="1:4" x14ac:dyDescent="0.25">
      <c r="A3728" s="5">
        <v>2012</v>
      </c>
      <c r="B3728" s="5" t="s">
        <v>4</v>
      </c>
      <c r="C3728" s="5" t="s">
        <v>38</v>
      </c>
      <c r="D3728" s="3">
        <v>135749</v>
      </c>
    </row>
    <row r="3729" spans="1:4" x14ac:dyDescent="0.25">
      <c r="A3729" s="5">
        <v>2012</v>
      </c>
      <c r="B3729" s="5" t="s">
        <v>5</v>
      </c>
      <c r="C3729" s="5" t="s">
        <v>38</v>
      </c>
      <c r="D3729" s="3">
        <v>127204</v>
      </c>
    </row>
    <row r="3730" spans="1:4" x14ac:dyDescent="0.25">
      <c r="A3730" s="5">
        <v>2012</v>
      </c>
      <c r="B3730" s="5" t="s">
        <v>6</v>
      </c>
      <c r="C3730" s="5" t="s">
        <v>38</v>
      </c>
      <c r="D3730" s="3">
        <v>124786</v>
      </c>
    </row>
    <row r="3731" spans="1:4" x14ac:dyDescent="0.25">
      <c r="A3731" s="5">
        <v>2012</v>
      </c>
      <c r="B3731" s="5" t="s">
        <v>7</v>
      </c>
      <c r="C3731" s="5" t="s">
        <v>38</v>
      </c>
      <c r="D3731" s="3">
        <v>119525</v>
      </c>
    </row>
    <row r="3732" spans="1:4" x14ac:dyDescent="0.25">
      <c r="A3732" s="5">
        <v>2012</v>
      </c>
      <c r="B3732" s="5" t="s">
        <v>8</v>
      </c>
      <c r="C3732" s="5" t="s">
        <v>38</v>
      </c>
      <c r="D3732" s="3">
        <v>120111</v>
      </c>
    </row>
    <row r="3733" spans="1:4" x14ac:dyDescent="0.25">
      <c r="A3733" s="5">
        <v>2012</v>
      </c>
      <c r="B3733" s="5" t="s">
        <v>9</v>
      </c>
      <c r="C3733" s="5" t="s">
        <v>38</v>
      </c>
      <c r="D3733" s="3">
        <v>122399</v>
      </c>
    </row>
    <row r="3734" spans="1:4" x14ac:dyDescent="0.25">
      <c r="A3734" s="5">
        <v>2012</v>
      </c>
      <c r="B3734" s="5" t="s">
        <v>10</v>
      </c>
      <c r="C3734" s="5" t="s">
        <v>38</v>
      </c>
      <c r="D3734" s="3">
        <v>122181</v>
      </c>
    </row>
    <row r="3735" spans="1:4" x14ac:dyDescent="0.25">
      <c r="A3735" s="5">
        <v>2012</v>
      </c>
      <c r="B3735" s="5" t="s">
        <v>11</v>
      </c>
      <c r="C3735" s="5" t="s">
        <v>38</v>
      </c>
      <c r="D3735" s="3">
        <v>110910</v>
      </c>
    </row>
    <row r="3736" spans="1:4" x14ac:dyDescent="0.25">
      <c r="A3736" s="5">
        <v>2013</v>
      </c>
      <c r="B3736" s="5" t="s">
        <v>12</v>
      </c>
      <c r="C3736" s="5" t="s">
        <v>38</v>
      </c>
      <c r="D3736" s="3">
        <v>100800</v>
      </c>
    </row>
    <row r="3737" spans="1:4" x14ac:dyDescent="0.25">
      <c r="A3737" s="5">
        <v>2013</v>
      </c>
      <c r="B3737" s="5" t="s">
        <v>13</v>
      </c>
      <c r="C3737" s="5" t="s">
        <v>38</v>
      </c>
      <c r="D3737" s="3">
        <v>93195</v>
      </c>
    </row>
    <row r="3738" spans="1:4" x14ac:dyDescent="0.25">
      <c r="A3738" s="5">
        <v>2013</v>
      </c>
      <c r="B3738" s="5" t="s">
        <v>14</v>
      </c>
      <c r="C3738" s="5" t="s">
        <v>38</v>
      </c>
      <c r="D3738" s="3">
        <v>121778</v>
      </c>
    </row>
    <row r="3739" spans="1:4" x14ac:dyDescent="0.25">
      <c r="A3739" s="5">
        <v>2013</v>
      </c>
      <c r="B3739" s="5" t="s">
        <v>15</v>
      </c>
      <c r="C3739" s="5" t="s">
        <v>38</v>
      </c>
      <c r="D3739" s="3">
        <v>122075</v>
      </c>
    </row>
    <row r="3740" spans="1:4" x14ac:dyDescent="0.25">
      <c r="A3740" s="5">
        <v>2013</v>
      </c>
      <c r="B3740" s="5" t="s">
        <v>4</v>
      </c>
      <c r="C3740" s="5" t="s">
        <v>38</v>
      </c>
      <c r="D3740" s="3">
        <v>119232</v>
      </c>
    </row>
    <row r="3741" spans="1:4" x14ac:dyDescent="0.25">
      <c r="A3741" s="5">
        <v>2013</v>
      </c>
      <c r="B3741" s="5" t="s">
        <v>5</v>
      </c>
      <c r="C3741" s="5" t="s">
        <v>38</v>
      </c>
      <c r="D3741" s="3">
        <v>121597</v>
      </c>
    </row>
    <row r="3742" spans="1:4" x14ac:dyDescent="0.25">
      <c r="A3742" s="5">
        <v>2013</v>
      </c>
      <c r="B3742" s="5" t="s">
        <v>6</v>
      </c>
      <c r="C3742" s="5" t="s">
        <v>38</v>
      </c>
      <c r="D3742" s="3">
        <v>140341</v>
      </c>
    </row>
    <row r="3743" spans="1:4" x14ac:dyDescent="0.25">
      <c r="A3743" s="5">
        <v>2013</v>
      </c>
      <c r="B3743" s="5" t="s">
        <v>7</v>
      </c>
      <c r="C3743" s="5" t="s">
        <v>38</v>
      </c>
      <c r="D3743" s="3">
        <v>153324</v>
      </c>
    </row>
    <row r="3744" spans="1:4" x14ac:dyDescent="0.25">
      <c r="A3744" s="5">
        <v>2013</v>
      </c>
      <c r="B3744" s="5" t="s">
        <v>8</v>
      </c>
      <c r="C3744" s="5" t="s">
        <v>38</v>
      </c>
      <c r="D3744" s="3">
        <v>148638</v>
      </c>
    </row>
    <row r="3745" spans="1:4" x14ac:dyDescent="0.25">
      <c r="A3745" s="5">
        <v>2013</v>
      </c>
      <c r="B3745" s="5" t="s">
        <v>9</v>
      </c>
      <c r="C3745" s="5" t="s">
        <v>38</v>
      </c>
      <c r="D3745" s="3">
        <v>162328</v>
      </c>
    </row>
    <row r="3746" spans="1:4" x14ac:dyDescent="0.25">
      <c r="A3746" s="5">
        <v>2013</v>
      </c>
      <c r="B3746" s="5" t="s">
        <v>10</v>
      </c>
      <c r="C3746" s="5" t="s">
        <v>38</v>
      </c>
      <c r="D3746" s="3">
        <v>147231</v>
      </c>
    </row>
    <row r="3747" spans="1:4" x14ac:dyDescent="0.25">
      <c r="A3747" s="5">
        <v>2013</v>
      </c>
      <c r="B3747" s="5" t="s">
        <v>11</v>
      </c>
      <c r="C3747" s="5" t="s">
        <v>38</v>
      </c>
      <c r="D3747" s="3">
        <v>135369</v>
      </c>
    </row>
    <row r="3748" spans="1:4" x14ac:dyDescent="0.25">
      <c r="A3748" s="5">
        <v>2014</v>
      </c>
      <c r="B3748" s="5" t="s">
        <v>12</v>
      </c>
      <c r="C3748" s="5" t="s">
        <v>38</v>
      </c>
      <c r="D3748" s="3">
        <v>110901</v>
      </c>
    </row>
    <row r="3749" spans="1:4" x14ac:dyDescent="0.25">
      <c r="A3749" s="5">
        <v>2014</v>
      </c>
      <c r="B3749" s="5" t="s">
        <v>13</v>
      </c>
      <c r="C3749" s="5" t="s">
        <v>38</v>
      </c>
      <c r="D3749" s="3">
        <v>113482</v>
      </c>
    </row>
    <row r="3750" spans="1:4" x14ac:dyDescent="0.25">
      <c r="A3750" s="5">
        <v>2014</v>
      </c>
      <c r="B3750" s="5" t="s">
        <v>14</v>
      </c>
      <c r="C3750" s="5" t="s">
        <v>38</v>
      </c>
      <c r="D3750" s="3">
        <v>132963</v>
      </c>
    </row>
    <row r="3751" spans="1:4" x14ac:dyDescent="0.25">
      <c r="A3751" s="5">
        <v>2014</v>
      </c>
      <c r="B3751" s="5" t="s">
        <v>15</v>
      </c>
      <c r="C3751" s="5" t="s">
        <v>38</v>
      </c>
      <c r="D3751" s="3">
        <v>119526</v>
      </c>
    </row>
    <row r="3752" spans="1:4" x14ac:dyDescent="0.25">
      <c r="A3752" s="5">
        <v>2014</v>
      </c>
      <c r="B3752" s="5" t="s">
        <v>4</v>
      </c>
      <c r="C3752" s="5" t="s">
        <v>38</v>
      </c>
      <c r="D3752" s="3">
        <v>121172</v>
      </c>
    </row>
    <row r="3753" spans="1:4" x14ac:dyDescent="0.25">
      <c r="A3753" s="5">
        <v>2014</v>
      </c>
      <c r="B3753" s="5" t="s">
        <v>5</v>
      </c>
      <c r="C3753" s="5" t="s">
        <v>38</v>
      </c>
      <c r="D3753" s="3">
        <v>102173</v>
      </c>
    </row>
    <row r="3754" spans="1:4" x14ac:dyDescent="0.25">
      <c r="A3754" s="5">
        <v>2014</v>
      </c>
      <c r="B3754" s="5" t="s">
        <v>6</v>
      </c>
      <c r="C3754" s="5" t="s">
        <v>38</v>
      </c>
      <c r="D3754" s="3">
        <v>103740</v>
      </c>
    </row>
    <row r="3755" spans="1:4" x14ac:dyDescent="0.25">
      <c r="A3755" s="5">
        <v>2014</v>
      </c>
      <c r="B3755" s="5" t="s">
        <v>7</v>
      </c>
      <c r="C3755" s="5" t="s">
        <v>38</v>
      </c>
      <c r="D3755" s="3">
        <v>100985</v>
      </c>
    </row>
    <row r="3756" spans="1:4" x14ac:dyDescent="0.25">
      <c r="A3756" s="5">
        <v>2014</v>
      </c>
      <c r="B3756" s="5" t="s">
        <v>8</v>
      </c>
      <c r="C3756" s="5" t="s">
        <v>38</v>
      </c>
      <c r="D3756" s="3">
        <v>111171</v>
      </c>
    </row>
    <row r="3757" spans="1:4" x14ac:dyDescent="0.25">
      <c r="A3757" s="5">
        <v>2014</v>
      </c>
      <c r="B3757" s="5" t="s">
        <v>9</v>
      </c>
      <c r="C3757" s="5" t="s">
        <v>38</v>
      </c>
      <c r="D3757" s="3">
        <v>115900</v>
      </c>
    </row>
    <row r="3758" spans="1:4" x14ac:dyDescent="0.25">
      <c r="A3758" s="5">
        <v>2014</v>
      </c>
      <c r="B3758" s="5" t="s">
        <v>10</v>
      </c>
      <c r="C3758" s="5" t="s">
        <v>38</v>
      </c>
      <c r="D3758" s="3">
        <v>101122</v>
      </c>
    </row>
    <row r="3759" spans="1:4" x14ac:dyDescent="0.25">
      <c r="A3759" s="5">
        <v>2014</v>
      </c>
      <c r="B3759" s="5" t="s">
        <v>11</v>
      </c>
      <c r="C3759" s="5" t="s">
        <v>38</v>
      </c>
      <c r="D3759" s="3">
        <v>100265</v>
      </c>
    </row>
    <row r="3760" spans="1:4" x14ac:dyDescent="0.25">
      <c r="A3760" s="5">
        <v>2015</v>
      </c>
      <c r="B3760" s="5" t="s">
        <v>12</v>
      </c>
      <c r="C3760" s="5" t="s">
        <v>38</v>
      </c>
      <c r="D3760" s="3">
        <v>86495</v>
      </c>
    </row>
    <row r="3761" spans="1:4" x14ac:dyDescent="0.25">
      <c r="A3761" s="5">
        <v>2015</v>
      </c>
      <c r="B3761" s="5" t="s">
        <v>13</v>
      </c>
      <c r="C3761" s="5" t="s">
        <v>38</v>
      </c>
      <c r="D3761" s="3">
        <v>90241</v>
      </c>
    </row>
    <row r="3762" spans="1:4" x14ac:dyDescent="0.25">
      <c r="A3762" s="5">
        <v>2015</v>
      </c>
      <c r="B3762" s="5" t="s">
        <v>14</v>
      </c>
      <c r="C3762" s="5" t="s">
        <v>38</v>
      </c>
      <c r="D3762" s="3">
        <v>93596</v>
      </c>
    </row>
    <row r="3763" spans="1:4" x14ac:dyDescent="0.25">
      <c r="A3763" s="5">
        <v>2015</v>
      </c>
      <c r="B3763" s="5" t="s">
        <v>15</v>
      </c>
      <c r="C3763" s="5" t="s">
        <v>38</v>
      </c>
      <c r="D3763" s="3">
        <v>102464</v>
      </c>
    </row>
    <row r="3764" spans="1:4" x14ac:dyDescent="0.25">
      <c r="A3764" s="5">
        <v>2015</v>
      </c>
      <c r="B3764" s="5" t="s">
        <v>4</v>
      </c>
      <c r="C3764" s="5" t="s">
        <v>38</v>
      </c>
      <c r="D3764" s="3">
        <v>95700</v>
      </c>
    </row>
    <row r="3765" spans="1:4" x14ac:dyDescent="0.25">
      <c r="A3765" s="5">
        <v>2015</v>
      </c>
      <c r="B3765" s="5" t="s">
        <v>5</v>
      </c>
      <c r="C3765" s="5" t="s">
        <v>38</v>
      </c>
      <c r="D3765" s="3">
        <v>94737</v>
      </c>
    </row>
    <row r="3766" spans="1:4" x14ac:dyDescent="0.25">
      <c r="A3766" s="5">
        <v>2015</v>
      </c>
      <c r="B3766" s="5" t="s">
        <v>6</v>
      </c>
      <c r="C3766" s="5" t="s">
        <v>38</v>
      </c>
      <c r="D3766" s="3">
        <v>100926</v>
      </c>
    </row>
    <row r="3767" spans="1:4" x14ac:dyDescent="0.25">
      <c r="A3767" s="5">
        <v>2015</v>
      </c>
      <c r="B3767" s="5" t="s">
        <v>7</v>
      </c>
      <c r="C3767" s="5" t="s">
        <v>38</v>
      </c>
      <c r="D3767" s="3">
        <v>97214</v>
      </c>
    </row>
    <row r="3768" spans="1:4" x14ac:dyDescent="0.25">
      <c r="A3768" s="5">
        <v>2015</v>
      </c>
      <c r="B3768" s="5" t="s">
        <v>8</v>
      </c>
      <c r="C3768" s="5" t="s">
        <v>38</v>
      </c>
      <c r="D3768" s="3">
        <v>102634</v>
      </c>
    </row>
    <row r="3769" spans="1:4" x14ac:dyDescent="0.25">
      <c r="A3769" s="5">
        <v>2015</v>
      </c>
      <c r="B3769" s="5" t="s">
        <v>9</v>
      </c>
      <c r="C3769" s="5" t="s">
        <v>38</v>
      </c>
      <c r="D3769" s="3">
        <v>107191</v>
      </c>
    </row>
    <row r="3770" spans="1:4" x14ac:dyDescent="0.25">
      <c r="A3770" s="5">
        <v>2015</v>
      </c>
      <c r="B3770" s="5" t="s">
        <v>10</v>
      </c>
      <c r="C3770" s="5" t="s">
        <v>38</v>
      </c>
      <c r="D3770" s="3">
        <v>99309</v>
      </c>
    </row>
    <row r="3771" spans="1:4" x14ac:dyDescent="0.25">
      <c r="A3771" s="5">
        <v>2015</v>
      </c>
      <c r="B3771" s="5" t="s">
        <v>11</v>
      </c>
      <c r="C3771" s="5" t="s">
        <v>38</v>
      </c>
      <c r="D3771" s="3">
        <v>96638</v>
      </c>
    </row>
    <row r="3772" spans="1:4" x14ac:dyDescent="0.25">
      <c r="A3772" s="5">
        <v>2016</v>
      </c>
      <c r="B3772" s="5" t="s">
        <v>12</v>
      </c>
      <c r="C3772" s="5" t="s">
        <v>38</v>
      </c>
      <c r="D3772" s="3">
        <v>85292</v>
      </c>
    </row>
    <row r="3773" spans="1:4" x14ac:dyDescent="0.25">
      <c r="A3773" s="5">
        <v>2016</v>
      </c>
      <c r="B3773" s="5" t="s">
        <v>13</v>
      </c>
      <c r="C3773" s="5" t="s">
        <v>38</v>
      </c>
      <c r="D3773" s="3">
        <v>77316</v>
      </c>
    </row>
    <row r="3774" spans="1:4" x14ac:dyDescent="0.25">
      <c r="A3774" s="5">
        <v>2016</v>
      </c>
      <c r="B3774" s="5" t="s">
        <v>14</v>
      </c>
      <c r="C3774" s="5" t="s">
        <v>38</v>
      </c>
      <c r="D3774" s="3">
        <v>102146</v>
      </c>
    </row>
    <row r="3775" spans="1:4" x14ac:dyDescent="0.25">
      <c r="A3775" s="5">
        <v>2016</v>
      </c>
      <c r="B3775" s="5" t="s">
        <v>15</v>
      </c>
      <c r="C3775" s="5" t="s">
        <v>38</v>
      </c>
      <c r="D3775" s="3">
        <v>85157</v>
      </c>
    </row>
    <row r="3776" spans="1:4" x14ac:dyDescent="0.25">
      <c r="A3776" s="5">
        <v>2016</v>
      </c>
      <c r="B3776" s="5" t="s">
        <v>4</v>
      </c>
      <c r="C3776" s="5" t="s">
        <v>38</v>
      </c>
      <c r="D3776" s="3">
        <v>72470</v>
      </c>
    </row>
    <row r="3777" spans="1:4" x14ac:dyDescent="0.25">
      <c r="A3777" s="5">
        <v>2016</v>
      </c>
      <c r="B3777" s="5" t="s">
        <v>5</v>
      </c>
      <c r="C3777" s="5" t="s">
        <v>38</v>
      </c>
      <c r="D3777" s="3">
        <v>69139</v>
      </c>
    </row>
    <row r="3778" spans="1:4" x14ac:dyDescent="0.25">
      <c r="A3778" s="5">
        <v>2016</v>
      </c>
      <c r="B3778" s="5" t="s">
        <v>6</v>
      </c>
      <c r="C3778" s="5" t="s">
        <v>38</v>
      </c>
      <c r="D3778" s="3">
        <v>78206</v>
      </c>
    </row>
    <row r="3779" spans="1:4" x14ac:dyDescent="0.25">
      <c r="A3779" s="5">
        <v>2016</v>
      </c>
      <c r="B3779" s="5" t="s">
        <v>7</v>
      </c>
      <c r="C3779" s="5" t="s">
        <v>38</v>
      </c>
      <c r="D3779" s="3">
        <v>84709</v>
      </c>
    </row>
    <row r="3780" spans="1:4" x14ac:dyDescent="0.25">
      <c r="A3780" s="5">
        <v>2016</v>
      </c>
      <c r="B3780" s="5" t="s">
        <v>8</v>
      </c>
      <c r="C3780" s="5" t="s">
        <v>38</v>
      </c>
      <c r="D3780" s="3">
        <v>107195</v>
      </c>
    </row>
    <row r="3781" spans="1:4" x14ac:dyDescent="0.25">
      <c r="A3781" s="5">
        <v>2016</v>
      </c>
      <c r="B3781" s="5" t="s">
        <v>9</v>
      </c>
      <c r="C3781" s="5" t="s">
        <v>38</v>
      </c>
      <c r="D3781" s="3">
        <v>113876</v>
      </c>
    </row>
    <row r="3782" spans="1:4" x14ac:dyDescent="0.25">
      <c r="A3782" s="5">
        <v>2016</v>
      </c>
      <c r="B3782" s="5" t="s">
        <v>10</v>
      </c>
      <c r="C3782" s="5" t="s">
        <v>38</v>
      </c>
      <c r="D3782" s="3">
        <v>122815</v>
      </c>
    </row>
    <row r="3783" spans="1:4" x14ac:dyDescent="0.25">
      <c r="A3783" s="5">
        <v>2016</v>
      </c>
      <c r="B3783" s="5" t="s">
        <v>11</v>
      </c>
      <c r="C3783" s="5" t="s">
        <v>38</v>
      </c>
      <c r="D3783" s="3">
        <v>104837</v>
      </c>
    </row>
    <row r="3784" spans="1:4" x14ac:dyDescent="0.25">
      <c r="A3784" s="5">
        <v>2017</v>
      </c>
      <c r="B3784" s="5" t="s">
        <v>12</v>
      </c>
      <c r="C3784" s="5" t="s">
        <v>38</v>
      </c>
      <c r="D3784" s="3">
        <v>96970</v>
      </c>
    </row>
    <row r="3785" spans="1:4" x14ac:dyDescent="0.25">
      <c r="A3785" s="5">
        <v>2017</v>
      </c>
      <c r="B3785" s="5" t="s">
        <v>13</v>
      </c>
      <c r="C3785" s="5" t="s">
        <v>38</v>
      </c>
      <c r="D3785" s="3">
        <v>87322</v>
      </c>
    </row>
    <row r="3786" spans="1:4" x14ac:dyDescent="0.25">
      <c r="A3786" s="5">
        <v>2017</v>
      </c>
      <c r="B3786" s="5" t="s">
        <v>14</v>
      </c>
      <c r="C3786" s="5" t="s">
        <v>38</v>
      </c>
      <c r="D3786" s="3">
        <v>109223</v>
      </c>
    </row>
    <row r="3787" spans="1:4" x14ac:dyDescent="0.25">
      <c r="A3787" s="5">
        <v>2017</v>
      </c>
      <c r="B3787" s="5" t="s">
        <v>15</v>
      </c>
      <c r="C3787" s="5" t="s">
        <v>38</v>
      </c>
      <c r="D3787" s="3">
        <v>92419</v>
      </c>
    </row>
    <row r="3788" spans="1:4" x14ac:dyDescent="0.25">
      <c r="A3788" s="5">
        <v>2017</v>
      </c>
      <c r="B3788" s="5" t="s">
        <v>4</v>
      </c>
      <c r="C3788" s="5" t="s">
        <v>38</v>
      </c>
      <c r="D3788" s="3">
        <v>101250</v>
      </c>
    </row>
    <row r="3789" spans="1:4" x14ac:dyDescent="0.25">
      <c r="A3789" s="5">
        <v>2017</v>
      </c>
      <c r="B3789" s="5" t="s">
        <v>5</v>
      </c>
      <c r="C3789" s="5" t="s">
        <v>38</v>
      </c>
      <c r="D3789" s="3">
        <v>94019</v>
      </c>
    </row>
    <row r="3790" spans="1:4" x14ac:dyDescent="0.25">
      <c r="A3790" s="5">
        <v>2017</v>
      </c>
      <c r="B3790" s="5" t="s">
        <v>6</v>
      </c>
      <c r="C3790" s="5" t="s">
        <v>38</v>
      </c>
      <c r="D3790" s="3">
        <v>93767</v>
      </c>
    </row>
    <row r="3791" spans="1:4" x14ac:dyDescent="0.25">
      <c r="A3791" s="5">
        <v>2017</v>
      </c>
      <c r="B3791" s="5" t="s">
        <v>7</v>
      </c>
      <c r="C3791" s="5" t="s">
        <v>38</v>
      </c>
      <c r="D3791" s="3">
        <v>99743</v>
      </c>
    </row>
    <row r="3792" spans="1:4" x14ac:dyDescent="0.25">
      <c r="A3792" s="5">
        <v>2017</v>
      </c>
      <c r="B3792" s="5" t="s">
        <v>8</v>
      </c>
      <c r="C3792" s="5" t="s">
        <v>38</v>
      </c>
      <c r="D3792" s="3">
        <v>89514</v>
      </c>
    </row>
    <row r="3793" spans="1:4" x14ac:dyDescent="0.25">
      <c r="A3793" s="5">
        <v>2017</v>
      </c>
      <c r="B3793" s="5" t="s">
        <v>9</v>
      </c>
      <c r="C3793" s="5" t="s">
        <v>38</v>
      </c>
      <c r="D3793" s="3">
        <v>86393</v>
      </c>
    </row>
    <row r="3794" spans="1:4" x14ac:dyDescent="0.25">
      <c r="A3794" s="5">
        <v>2017</v>
      </c>
      <c r="B3794" s="5" t="s">
        <v>10</v>
      </c>
      <c r="C3794" s="5" t="s">
        <v>38</v>
      </c>
      <c r="D3794" s="3">
        <v>81773</v>
      </c>
    </row>
    <row r="3795" spans="1:4" x14ac:dyDescent="0.25">
      <c r="A3795" s="5">
        <v>2017</v>
      </c>
      <c r="B3795" s="5" t="s">
        <v>11</v>
      </c>
      <c r="C3795" s="5" t="s">
        <v>38</v>
      </c>
      <c r="D3795" s="3">
        <v>71606</v>
      </c>
    </row>
    <row r="3796" spans="1:4" x14ac:dyDescent="0.25">
      <c r="A3796" s="5">
        <v>2018</v>
      </c>
      <c r="B3796" s="5" t="s">
        <v>12</v>
      </c>
      <c r="C3796" s="5" t="s">
        <v>38</v>
      </c>
      <c r="D3796" s="3">
        <v>78296</v>
      </c>
    </row>
    <row r="3797" spans="1:4" x14ac:dyDescent="0.25">
      <c r="A3797" s="5">
        <v>2018</v>
      </c>
      <c r="B3797" s="5" t="s">
        <v>13</v>
      </c>
      <c r="C3797" s="5" t="s">
        <v>38</v>
      </c>
      <c r="D3797" s="3">
        <v>82128</v>
      </c>
    </row>
    <row r="3798" spans="1:4" x14ac:dyDescent="0.25">
      <c r="A3798" s="5">
        <v>2018</v>
      </c>
      <c r="B3798" s="5" t="s">
        <v>14</v>
      </c>
      <c r="C3798" s="5" t="s">
        <v>38</v>
      </c>
      <c r="D3798" s="3">
        <v>103062</v>
      </c>
    </row>
    <row r="3799" spans="1:4" x14ac:dyDescent="0.25">
      <c r="A3799" s="5">
        <v>2018</v>
      </c>
      <c r="B3799" s="5" t="s">
        <v>15</v>
      </c>
      <c r="C3799" s="5" t="s">
        <v>38</v>
      </c>
      <c r="D3799" s="3">
        <v>100674</v>
      </c>
    </row>
    <row r="3800" spans="1:4" x14ac:dyDescent="0.25">
      <c r="A3800" s="5">
        <v>2018</v>
      </c>
      <c r="B3800" s="5" t="s">
        <v>4</v>
      </c>
      <c r="C3800" s="5" t="s">
        <v>38</v>
      </c>
      <c r="D3800" s="3">
        <v>80740</v>
      </c>
    </row>
    <row r="3801" spans="1:4" x14ac:dyDescent="0.25">
      <c r="A3801" s="5">
        <v>2018</v>
      </c>
      <c r="B3801" s="5" t="s">
        <v>5</v>
      </c>
      <c r="C3801" s="5" t="s">
        <v>38</v>
      </c>
      <c r="D3801" s="3">
        <v>0</v>
      </c>
    </row>
    <row r="3802" spans="1:4" x14ac:dyDescent="0.25">
      <c r="A3802" s="5">
        <v>2018</v>
      </c>
      <c r="B3802" s="5" t="s">
        <v>6</v>
      </c>
      <c r="C3802" s="5" t="s">
        <v>38</v>
      </c>
      <c r="D3802" s="3">
        <v>21990</v>
      </c>
    </row>
    <row r="3803" spans="1:4" x14ac:dyDescent="0.25">
      <c r="A3803" s="5">
        <v>2018</v>
      </c>
      <c r="B3803" s="5" t="s">
        <v>7</v>
      </c>
      <c r="C3803" s="5" t="s">
        <v>38</v>
      </c>
      <c r="D3803" s="3">
        <v>85476</v>
      </c>
    </row>
    <row r="3804" spans="1:4" x14ac:dyDescent="0.25">
      <c r="A3804" s="5">
        <v>2018</v>
      </c>
      <c r="B3804" s="5" t="s">
        <v>8</v>
      </c>
      <c r="C3804" s="5" t="s">
        <v>38</v>
      </c>
      <c r="D3804" s="3">
        <v>102045</v>
      </c>
    </row>
    <row r="3805" spans="1:4" x14ac:dyDescent="0.25">
      <c r="A3805" s="5">
        <v>2018</v>
      </c>
      <c r="B3805" s="5" t="s">
        <v>9</v>
      </c>
      <c r="C3805" s="5" t="s">
        <v>38</v>
      </c>
      <c r="D3805" s="3">
        <v>129555</v>
      </c>
    </row>
    <row r="3806" spans="1:4" x14ac:dyDescent="0.25">
      <c r="A3806" s="5">
        <v>2018</v>
      </c>
      <c r="B3806" s="5" t="s">
        <v>10</v>
      </c>
      <c r="C3806" s="5" t="s">
        <v>38</v>
      </c>
      <c r="D3806" s="3">
        <v>145230</v>
      </c>
    </row>
    <row r="3807" spans="1:4" x14ac:dyDescent="0.25">
      <c r="A3807" s="5">
        <v>2018</v>
      </c>
      <c r="B3807" s="5" t="s">
        <v>11</v>
      </c>
      <c r="C3807" s="5" t="s">
        <v>38</v>
      </c>
      <c r="D3807" s="3">
        <v>134748</v>
      </c>
    </row>
    <row r="3808" spans="1:4" x14ac:dyDescent="0.25">
      <c r="A3808" s="5">
        <v>2019</v>
      </c>
      <c r="B3808" s="5" t="s">
        <v>12</v>
      </c>
      <c r="C3808" s="5" t="s">
        <v>38</v>
      </c>
      <c r="D3808" s="3">
        <v>131660</v>
      </c>
    </row>
    <row r="3809" spans="1:4" x14ac:dyDescent="0.25">
      <c r="A3809" s="5">
        <v>2019</v>
      </c>
      <c r="B3809" s="5" t="s">
        <v>13</v>
      </c>
      <c r="C3809" s="5" t="s">
        <v>38</v>
      </c>
      <c r="D3809" s="3">
        <v>126420</v>
      </c>
    </row>
    <row r="3810" spans="1:4" x14ac:dyDescent="0.25">
      <c r="A3810" s="5">
        <v>2019</v>
      </c>
      <c r="B3810" s="5" t="s">
        <v>14</v>
      </c>
      <c r="C3810" s="5" t="s">
        <v>38</v>
      </c>
      <c r="D3810" s="3">
        <v>136069</v>
      </c>
    </row>
    <row r="3811" spans="1:4" x14ac:dyDescent="0.25">
      <c r="A3811" s="5">
        <v>2019</v>
      </c>
      <c r="B3811" s="5" t="s">
        <v>15</v>
      </c>
      <c r="C3811" s="5" t="s">
        <v>38</v>
      </c>
      <c r="D3811" s="3">
        <v>151790</v>
      </c>
    </row>
    <row r="3812" spans="1:4" x14ac:dyDescent="0.25">
      <c r="A3812" s="5">
        <v>2019</v>
      </c>
      <c r="B3812" s="5" t="s">
        <v>4</v>
      </c>
      <c r="C3812" s="5" t="s">
        <v>38</v>
      </c>
      <c r="D3812" s="3">
        <v>140502</v>
      </c>
    </row>
    <row r="3813" spans="1:4" x14ac:dyDescent="0.25">
      <c r="A3813" s="5">
        <v>2019</v>
      </c>
      <c r="B3813" s="5" t="s">
        <v>5</v>
      </c>
      <c r="C3813" s="5" t="s">
        <v>38</v>
      </c>
      <c r="D3813" s="3">
        <v>124850</v>
      </c>
    </row>
    <row r="3814" spans="1:4" x14ac:dyDescent="0.25">
      <c r="A3814" s="5">
        <v>2019</v>
      </c>
      <c r="B3814" s="5" t="s">
        <v>6</v>
      </c>
      <c r="C3814" s="5" t="s">
        <v>38</v>
      </c>
      <c r="D3814" s="3">
        <v>134647</v>
      </c>
    </row>
    <row r="3815" spans="1:4" x14ac:dyDescent="0.25">
      <c r="A3815" s="5">
        <v>2019</v>
      </c>
      <c r="B3815" s="5" t="s">
        <v>7</v>
      </c>
      <c r="C3815" s="5" t="s">
        <v>38</v>
      </c>
      <c r="D3815" s="3">
        <v>139769</v>
      </c>
    </row>
    <row r="3816" spans="1:4" x14ac:dyDescent="0.25">
      <c r="A3816" s="5">
        <v>2019</v>
      </c>
      <c r="B3816" s="5" t="s">
        <v>8</v>
      </c>
      <c r="C3816" s="5" t="s">
        <v>38</v>
      </c>
      <c r="D3816" s="3">
        <v>135120</v>
      </c>
    </row>
    <row r="3817" spans="1:4" x14ac:dyDescent="0.25">
      <c r="A3817" s="5">
        <v>2019</v>
      </c>
      <c r="B3817" s="5" t="s">
        <v>9</v>
      </c>
      <c r="C3817" s="5" t="s">
        <v>38</v>
      </c>
      <c r="D3817" s="3">
        <v>138391</v>
      </c>
    </row>
    <row r="3818" spans="1:4" x14ac:dyDescent="0.25">
      <c r="A3818" s="5">
        <v>2019</v>
      </c>
      <c r="B3818" s="5" t="s">
        <v>10</v>
      </c>
      <c r="C3818" s="5" t="s">
        <v>38</v>
      </c>
      <c r="D3818" s="3">
        <v>134663</v>
      </c>
    </row>
    <row r="3819" spans="1:4" x14ac:dyDescent="0.25">
      <c r="A3819" s="5">
        <v>2019</v>
      </c>
      <c r="B3819" s="5" t="s">
        <v>11</v>
      </c>
      <c r="C3819" s="5" t="s">
        <v>38</v>
      </c>
      <c r="D3819" s="3">
        <v>137883</v>
      </c>
    </row>
    <row r="3820" spans="1:4" x14ac:dyDescent="0.25">
      <c r="A3820" s="5">
        <v>2020</v>
      </c>
      <c r="B3820" s="5" t="s">
        <v>12</v>
      </c>
      <c r="C3820" s="5" t="s">
        <v>38</v>
      </c>
      <c r="D3820" s="3">
        <v>133171</v>
      </c>
    </row>
    <row r="3821" spans="1:4" x14ac:dyDescent="0.25">
      <c r="A3821" s="5">
        <v>2020</v>
      </c>
      <c r="B3821" s="5" t="s">
        <v>13</v>
      </c>
      <c r="C3821" s="5" t="s">
        <v>38</v>
      </c>
      <c r="D3821" s="3">
        <v>124376</v>
      </c>
    </row>
    <row r="3822" spans="1:4" x14ac:dyDescent="0.25">
      <c r="A3822" s="5">
        <v>2020</v>
      </c>
      <c r="B3822" s="5" t="s">
        <v>14</v>
      </c>
      <c r="C3822" s="5" t="s">
        <v>38</v>
      </c>
      <c r="D3822" s="3">
        <v>84876</v>
      </c>
    </row>
    <row r="3823" spans="1:4" x14ac:dyDescent="0.25">
      <c r="A3823" s="5">
        <v>2020</v>
      </c>
      <c r="B3823" s="5" t="s">
        <v>15</v>
      </c>
      <c r="C3823" s="5" t="s">
        <v>38</v>
      </c>
      <c r="D3823" s="3">
        <v>22318</v>
      </c>
    </row>
    <row r="3824" spans="1:4" x14ac:dyDescent="0.25">
      <c r="A3824" s="5">
        <v>2020</v>
      </c>
      <c r="B3824" s="5" t="s">
        <v>4</v>
      </c>
      <c r="C3824" s="5" t="s">
        <v>38</v>
      </c>
      <c r="D3824" s="3">
        <v>34514</v>
      </c>
    </row>
    <row r="3825" spans="1:4" x14ac:dyDescent="0.25">
      <c r="A3825" s="5">
        <v>2020</v>
      </c>
      <c r="B3825" s="5" t="s">
        <v>5</v>
      </c>
      <c r="C3825" s="5" t="s">
        <v>38</v>
      </c>
      <c r="D3825" s="3">
        <v>31144</v>
      </c>
    </row>
    <row r="3826" spans="1:4" x14ac:dyDescent="0.25">
      <c r="A3826" s="5">
        <v>2020</v>
      </c>
      <c r="B3826" s="5" t="s">
        <v>6</v>
      </c>
      <c r="C3826" s="5" t="s">
        <v>38</v>
      </c>
      <c r="D3826" s="3">
        <v>25123</v>
      </c>
    </row>
    <row r="3827" spans="1:4" x14ac:dyDescent="0.25">
      <c r="A3827" s="5">
        <v>2020</v>
      </c>
      <c r="B3827" s="5" t="s">
        <v>7</v>
      </c>
      <c r="C3827" s="5" t="s">
        <v>38</v>
      </c>
      <c r="D3827" s="3">
        <v>31709</v>
      </c>
    </row>
    <row r="3828" spans="1:4" x14ac:dyDescent="0.25">
      <c r="A3828" s="5">
        <v>2020</v>
      </c>
      <c r="B3828" s="5" t="s">
        <v>8</v>
      </c>
      <c r="C3828" s="5" t="s">
        <v>38</v>
      </c>
      <c r="D3828" s="3">
        <v>38337</v>
      </c>
    </row>
    <row r="3829" spans="1:4" x14ac:dyDescent="0.25">
      <c r="A3829" s="5">
        <v>2020</v>
      </c>
      <c r="B3829" s="5" t="s">
        <v>9</v>
      </c>
      <c r="C3829" s="5" t="s">
        <v>38</v>
      </c>
      <c r="D3829" s="3">
        <v>55820</v>
      </c>
    </row>
    <row r="3830" spans="1:4" x14ac:dyDescent="0.25">
      <c r="A3830" s="5">
        <v>1994</v>
      </c>
      <c r="B3830" s="5" t="s">
        <v>15</v>
      </c>
      <c r="C3830" s="5" t="s">
        <v>39</v>
      </c>
      <c r="D3830" s="3">
        <v>47465</v>
      </c>
    </row>
    <row r="3831" spans="1:4" x14ac:dyDescent="0.25">
      <c r="A3831" s="5">
        <v>1994</v>
      </c>
      <c r="B3831" s="5" t="s">
        <v>4</v>
      </c>
      <c r="C3831" s="5" t="s">
        <v>39</v>
      </c>
      <c r="D3831" s="3">
        <v>70807</v>
      </c>
    </row>
    <row r="3832" spans="1:4" x14ac:dyDescent="0.25">
      <c r="A3832" s="5">
        <v>1994</v>
      </c>
      <c r="B3832" s="5" t="s">
        <v>5</v>
      </c>
      <c r="C3832" s="5" t="s">
        <v>39</v>
      </c>
      <c r="D3832" s="3">
        <v>73205</v>
      </c>
    </row>
    <row r="3833" spans="1:4" x14ac:dyDescent="0.25">
      <c r="A3833" s="5">
        <v>1994</v>
      </c>
      <c r="B3833" s="5" t="s">
        <v>6</v>
      </c>
      <c r="C3833" s="5" t="s">
        <v>39</v>
      </c>
      <c r="D3833" s="3">
        <v>74475</v>
      </c>
    </row>
    <row r="3834" spans="1:4" x14ac:dyDescent="0.25">
      <c r="A3834" s="5">
        <v>1994</v>
      </c>
      <c r="B3834" s="5" t="s">
        <v>7</v>
      </c>
      <c r="C3834" s="5" t="s">
        <v>39</v>
      </c>
      <c r="D3834" s="3">
        <v>80123</v>
      </c>
    </row>
    <row r="3835" spans="1:4" x14ac:dyDescent="0.25">
      <c r="A3835" s="5">
        <v>1994</v>
      </c>
      <c r="B3835" s="5" t="s">
        <v>8</v>
      </c>
      <c r="C3835" s="5" t="s">
        <v>39</v>
      </c>
      <c r="D3835" s="3">
        <v>87889</v>
      </c>
    </row>
    <row r="3836" spans="1:4" x14ac:dyDescent="0.25">
      <c r="A3836" s="5">
        <v>1994</v>
      </c>
      <c r="B3836" s="5" t="s">
        <v>9</v>
      </c>
      <c r="C3836" s="5" t="s">
        <v>39</v>
      </c>
      <c r="D3836" s="3">
        <v>94234</v>
      </c>
    </row>
    <row r="3837" spans="1:4" x14ac:dyDescent="0.25">
      <c r="A3837" s="5">
        <v>1994</v>
      </c>
      <c r="B3837" s="5" t="s">
        <v>10</v>
      </c>
      <c r="C3837" s="5" t="s">
        <v>39</v>
      </c>
      <c r="D3837" s="3">
        <v>105096</v>
      </c>
    </row>
    <row r="3838" spans="1:4" x14ac:dyDescent="0.25">
      <c r="A3838" s="5">
        <v>1994</v>
      </c>
      <c r="B3838" s="5" t="s">
        <v>11</v>
      </c>
      <c r="C3838" s="5" t="s">
        <v>39</v>
      </c>
      <c r="D3838" s="3">
        <v>104584</v>
      </c>
    </row>
    <row r="3839" spans="1:4" x14ac:dyDescent="0.25">
      <c r="A3839" s="5">
        <v>1995</v>
      </c>
      <c r="B3839" s="5" t="s">
        <v>12</v>
      </c>
      <c r="C3839" s="5" t="s">
        <v>39</v>
      </c>
      <c r="D3839" s="3">
        <v>94389</v>
      </c>
    </row>
    <row r="3840" spans="1:4" x14ac:dyDescent="0.25">
      <c r="A3840" s="5">
        <v>1995</v>
      </c>
      <c r="B3840" s="5" t="s">
        <v>13</v>
      </c>
      <c r="C3840" s="5" t="s">
        <v>39</v>
      </c>
      <c r="D3840" s="3">
        <v>113155</v>
      </c>
    </row>
    <row r="3841" spans="1:4" x14ac:dyDescent="0.25">
      <c r="A3841" s="5">
        <v>1995</v>
      </c>
      <c r="B3841" s="5" t="s">
        <v>14</v>
      </c>
      <c r="C3841" s="5" t="s">
        <v>39</v>
      </c>
      <c r="D3841" s="3">
        <v>153326</v>
      </c>
    </row>
    <row r="3842" spans="1:4" x14ac:dyDescent="0.25">
      <c r="A3842" s="5">
        <v>1995</v>
      </c>
      <c r="B3842" s="5" t="s">
        <v>15</v>
      </c>
      <c r="C3842" s="5" t="s">
        <v>39</v>
      </c>
      <c r="D3842" s="3">
        <v>142024</v>
      </c>
    </row>
    <row r="3843" spans="1:4" x14ac:dyDescent="0.25">
      <c r="A3843" s="5">
        <v>1995</v>
      </c>
      <c r="B3843" s="5" t="s">
        <v>4</v>
      </c>
      <c r="C3843" s="5" t="s">
        <v>39</v>
      </c>
      <c r="D3843" s="3">
        <v>158092</v>
      </c>
    </row>
    <row r="3844" spans="1:4" x14ac:dyDescent="0.25">
      <c r="A3844" s="5">
        <v>1995</v>
      </c>
      <c r="B3844" s="5" t="s">
        <v>5</v>
      </c>
      <c r="C3844" s="5" t="s">
        <v>39</v>
      </c>
      <c r="D3844" s="3">
        <v>148320</v>
      </c>
    </row>
    <row r="3845" spans="1:4" x14ac:dyDescent="0.25">
      <c r="A3845" s="5">
        <v>1995</v>
      </c>
      <c r="B3845" s="5" t="s">
        <v>6</v>
      </c>
      <c r="C3845" s="5" t="s">
        <v>39</v>
      </c>
      <c r="D3845" s="3">
        <v>155930</v>
      </c>
    </row>
    <row r="3846" spans="1:4" x14ac:dyDescent="0.25">
      <c r="A3846" s="5">
        <v>1995</v>
      </c>
      <c r="B3846" s="5" t="s">
        <v>7</v>
      </c>
      <c r="C3846" s="5" t="s">
        <v>39</v>
      </c>
      <c r="D3846" s="3">
        <v>161704</v>
      </c>
    </row>
    <row r="3847" spans="1:4" x14ac:dyDescent="0.25">
      <c r="A3847" s="5">
        <v>1995</v>
      </c>
      <c r="B3847" s="5" t="s">
        <v>8</v>
      </c>
      <c r="C3847" s="5" t="s">
        <v>39</v>
      </c>
      <c r="D3847" s="3">
        <v>160041</v>
      </c>
    </row>
    <row r="3848" spans="1:4" x14ac:dyDescent="0.25">
      <c r="A3848" s="5">
        <v>1995</v>
      </c>
      <c r="B3848" s="5" t="s">
        <v>9</v>
      </c>
      <c r="C3848" s="5" t="s">
        <v>39</v>
      </c>
      <c r="D3848" s="3">
        <v>164754</v>
      </c>
    </row>
    <row r="3849" spans="1:4" x14ac:dyDescent="0.25">
      <c r="A3849" s="5">
        <v>1995</v>
      </c>
      <c r="B3849" s="5" t="s">
        <v>10</v>
      </c>
      <c r="C3849" s="5" t="s">
        <v>39</v>
      </c>
      <c r="D3849" s="3">
        <v>167182</v>
      </c>
    </row>
    <row r="3850" spans="1:4" x14ac:dyDescent="0.25">
      <c r="A3850" s="5">
        <v>1995</v>
      </c>
      <c r="B3850" s="5" t="s">
        <v>11</v>
      </c>
      <c r="C3850" s="5" t="s">
        <v>39</v>
      </c>
      <c r="D3850" s="3">
        <v>161983</v>
      </c>
    </row>
    <row r="3851" spans="1:4" x14ac:dyDescent="0.25">
      <c r="A3851" s="5">
        <v>1996</v>
      </c>
      <c r="B3851" s="5" t="s">
        <v>12</v>
      </c>
      <c r="C3851" s="5" t="s">
        <v>39</v>
      </c>
      <c r="D3851" s="3">
        <v>151463</v>
      </c>
    </row>
    <row r="3852" spans="1:4" x14ac:dyDescent="0.25">
      <c r="A3852" s="5">
        <v>1996</v>
      </c>
      <c r="B3852" s="5" t="s">
        <v>13</v>
      </c>
      <c r="C3852" s="5" t="s">
        <v>39</v>
      </c>
      <c r="D3852" s="3">
        <v>148012</v>
      </c>
    </row>
    <row r="3853" spans="1:4" x14ac:dyDescent="0.25">
      <c r="A3853" s="5">
        <v>1996</v>
      </c>
      <c r="B3853" s="5" t="s">
        <v>14</v>
      </c>
      <c r="C3853" s="5" t="s">
        <v>39</v>
      </c>
      <c r="D3853" s="3">
        <v>173810</v>
      </c>
    </row>
    <row r="3854" spans="1:4" x14ac:dyDescent="0.25">
      <c r="A3854" s="5">
        <v>1996</v>
      </c>
      <c r="B3854" s="5" t="s">
        <v>15</v>
      </c>
      <c r="C3854" s="5" t="s">
        <v>39</v>
      </c>
      <c r="D3854" s="3">
        <v>170337</v>
      </c>
    </row>
    <row r="3855" spans="1:4" x14ac:dyDescent="0.25">
      <c r="A3855" s="5">
        <v>1996</v>
      </c>
      <c r="B3855" s="5" t="s">
        <v>4</v>
      </c>
      <c r="C3855" s="5" t="s">
        <v>39</v>
      </c>
      <c r="D3855" s="3">
        <v>184812</v>
      </c>
    </row>
    <row r="3856" spans="1:4" x14ac:dyDescent="0.25">
      <c r="A3856" s="5">
        <v>1996</v>
      </c>
      <c r="B3856" s="5" t="s">
        <v>5</v>
      </c>
      <c r="C3856" s="5" t="s">
        <v>39</v>
      </c>
      <c r="D3856" s="3">
        <v>167666</v>
      </c>
    </row>
    <row r="3857" spans="1:4" x14ac:dyDescent="0.25">
      <c r="A3857" s="5">
        <v>1996</v>
      </c>
      <c r="B3857" s="5" t="s">
        <v>6</v>
      </c>
      <c r="C3857" s="5" t="s">
        <v>39</v>
      </c>
      <c r="D3857" s="3">
        <v>174392</v>
      </c>
    </row>
    <row r="3858" spans="1:4" x14ac:dyDescent="0.25">
      <c r="A3858" s="5">
        <v>1996</v>
      </c>
      <c r="B3858" s="5" t="s">
        <v>7</v>
      </c>
      <c r="C3858" s="5" t="s">
        <v>39</v>
      </c>
      <c r="D3858" s="3">
        <v>172794</v>
      </c>
    </row>
    <row r="3859" spans="1:4" x14ac:dyDescent="0.25">
      <c r="A3859" s="5">
        <v>1996</v>
      </c>
      <c r="B3859" s="5" t="s">
        <v>8</v>
      </c>
      <c r="C3859" s="5" t="s">
        <v>39</v>
      </c>
      <c r="D3859" s="3">
        <v>167885</v>
      </c>
    </row>
    <row r="3860" spans="1:4" x14ac:dyDescent="0.25">
      <c r="A3860" s="5">
        <v>1996</v>
      </c>
      <c r="B3860" s="5" t="s">
        <v>9</v>
      </c>
      <c r="C3860" s="5" t="s">
        <v>39</v>
      </c>
      <c r="D3860" s="3">
        <v>191930</v>
      </c>
    </row>
    <row r="3861" spans="1:4" x14ac:dyDescent="0.25">
      <c r="A3861" s="5">
        <v>1996</v>
      </c>
      <c r="B3861" s="5" t="s">
        <v>10</v>
      </c>
      <c r="C3861" s="5" t="s">
        <v>39</v>
      </c>
      <c r="D3861" s="3">
        <v>182830</v>
      </c>
    </row>
    <row r="3862" spans="1:4" x14ac:dyDescent="0.25">
      <c r="A3862" s="5">
        <v>1996</v>
      </c>
      <c r="B3862" s="5" t="s">
        <v>11</v>
      </c>
      <c r="C3862" s="5" t="s">
        <v>39</v>
      </c>
      <c r="D3862" s="3">
        <v>172442</v>
      </c>
    </row>
    <row r="3863" spans="1:4" x14ac:dyDescent="0.25">
      <c r="A3863" s="5">
        <v>1997</v>
      </c>
      <c r="B3863" s="5" t="s">
        <v>12</v>
      </c>
      <c r="C3863" s="5" t="s">
        <v>39</v>
      </c>
      <c r="D3863" s="3">
        <v>155032</v>
      </c>
    </row>
    <row r="3864" spans="1:4" x14ac:dyDescent="0.25">
      <c r="A3864" s="5">
        <v>1997</v>
      </c>
      <c r="B3864" s="5" t="s">
        <v>13</v>
      </c>
      <c r="C3864" s="5" t="s">
        <v>39</v>
      </c>
      <c r="D3864" s="3">
        <v>149636</v>
      </c>
    </row>
    <row r="3865" spans="1:4" x14ac:dyDescent="0.25">
      <c r="A3865" s="5">
        <v>1997</v>
      </c>
      <c r="B3865" s="5" t="s">
        <v>14</v>
      </c>
      <c r="C3865" s="5" t="s">
        <v>39</v>
      </c>
      <c r="D3865" s="3">
        <v>176529</v>
      </c>
    </row>
    <row r="3866" spans="1:4" x14ac:dyDescent="0.25">
      <c r="A3866" s="5">
        <v>1997</v>
      </c>
      <c r="B3866" s="5" t="s">
        <v>15</v>
      </c>
      <c r="C3866" s="5" t="s">
        <v>39</v>
      </c>
      <c r="D3866" s="3">
        <v>183674</v>
      </c>
    </row>
    <row r="3867" spans="1:4" x14ac:dyDescent="0.25">
      <c r="A3867" s="5">
        <v>1997</v>
      </c>
      <c r="B3867" s="5" t="s">
        <v>4</v>
      </c>
      <c r="C3867" s="5" t="s">
        <v>39</v>
      </c>
      <c r="D3867" s="3">
        <v>185132</v>
      </c>
    </row>
    <row r="3868" spans="1:4" x14ac:dyDescent="0.25">
      <c r="A3868" s="5">
        <v>1997</v>
      </c>
      <c r="B3868" s="5" t="s">
        <v>5</v>
      </c>
      <c r="C3868" s="5" t="s">
        <v>39</v>
      </c>
      <c r="D3868" s="3">
        <v>165151</v>
      </c>
    </row>
    <row r="3869" spans="1:4" x14ac:dyDescent="0.25">
      <c r="A3869" s="5">
        <v>1997</v>
      </c>
      <c r="B3869" s="5" t="s">
        <v>6</v>
      </c>
      <c r="C3869" s="5" t="s">
        <v>39</v>
      </c>
      <c r="D3869" s="3">
        <v>186924</v>
      </c>
    </row>
    <row r="3870" spans="1:4" x14ac:dyDescent="0.25">
      <c r="A3870" s="5">
        <v>1997</v>
      </c>
      <c r="B3870" s="5" t="s">
        <v>7</v>
      </c>
      <c r="C3870" s="5" t="s">
        <v>39</v>
      </c>
      <c r="D3870" s="3">
        <v>183598</v>
      </c>
    </row>
    <row r="3871" spans="1:4" x14ac:dyDescent="0.25">
      <c r="A3871" s="5">
        <v>1997</v>
      </c>
      <c r="B3871" s="5" t="s">
        <v>8</v>
      </c>
      <c r="C3871" s="5" t="s">
        <v>39</v>
      </c>
      <c r="D3871" s="3">
        <v>197277</v>
      </c>
    </row>
    <row r="3872" spans="1:4" x14ac:dyDescent="0.25">
      <c r="A3872" s="5">
        <v>1997</v>
      </c>
      <c r="B3872" s="5" t="s">
        <v>9</v>
      </c>
      <c r="C3872" s="5" t="s">
        <v>39</v>
      </c>
      <c r="D3872" s="3">
        <v>200089</v>
      </c>
    </row>
    <row r="3873" spans="1:4" x14ac:dyDescent="0.25">
      <c r="A3873" s="5">
        <v>1997</v>
      </c>
      <c r="B3873" s="5" t="s">
        <v>10</v>
      </c>
      <c r="C3873" s="5" t="s">
        <v>39</v>
      </c>
      <c r="D3873" s="3">
        <v>173624</v>
      </c>
    </row>
    <row r="3874" spans="1:4" x14ac:dyDescent="0.25">
      <c r="A3874" s="5">
        <v>1997</v>
      </c>
      <c r="B3874" s="5" t="s">
        <v>11</v>
      </c>
      <c r="C3874" s="5" t="s">
        <v>39</v>
      </c>
      <c r="D3874" s="3">
        <v>181465</v>
      </c>
    </row>
    <row r="3875" spans="1:4" x14ac:dyDescent="0.25">
      <c r="A3875" s="5">
        <v>1998</v>
      </c>
      <c r="B3875" s="5" t="s">
        <v>12</v>
      </c>
      <c r="C3875" s="5" t="s">
        <v>39</v>
      </c>
      <c r="D3875" s="3">
        <v>180082</v>
      </c>
    </row>
    <row r="3876" spans="1:4" x14ac:dyDescent="0.25">
      <c r="A3876" s="5">
        <v>1998</v>
      </c>
      <c r="B3876" s="5" t="s">
        <v>13</v>
      </c>
      <c r="C3876" s="5" t="s">
        <v>39</v>
      </c>
      <c r="D3876" s="3">
        <v>171921</v>
      </c>
    </row>
    <row r="3877" spans="1:4" x14ac:dyDescent="0.25">
      <c r="A3877" s="5">
        <v>1998</v>
      </c>
      <c r="B3877" s="5" t="s">
        <v>14</v>
      </c>
      <c r="C3877" s="5" t="s">
        <v>39</v>
      </c>
      <c r="D3877" s="3">
        <v>204130</v>
      </c>
    </row>
    <row r="3878" spans="1:4" x14ac:dyDescent="0.25">
      <c r="A3878" s="5">
        <v>1998</v>
      </c>
      <c r="B3878" s="5" t="s">
        <v>15</v>
      </c>
      <c r="C3878" s="5" t="s">
        <v>39</v>
      </c>
      <c r="D3878" s="3">
        <v>195456</v>
      </c>
    </row>
    <row r="3879" spans="1:4" x14ac:dyDescent="0.25">
      <c r="A3879" s="5">
        <v>1998</v>
      </c>
      <c r="B3879" s="5" t="s">
        <v>4</v>
      </c>
      <c r="C3879" s="5" t="s">
        <v>39</v>
      </c>
      <c r="D3879" s="3">
        <v>200909</v>
      </c>
    </row>
    <row r="3880" spans="1:4" x14ac:dyDescent="0.25">
      <c r="A3880" s="5">
        <v>1998</v>
      </c>
      <c r="B3880" s="5" t="s">
        <v>5</v>
      </c>
      <c r="C3880" s="5" t="s">
        <v>39</v>
      </c>
      <c r="D3880" s="3">
        <v>191667</v>
      </c>
    </row>
    <row r="3881" spans="1:4" x14ac:dyDescent="0.25">
      <c r="A3881" s="5">
        <v>1998</v>
      </c>
      <c r="B3881" s="5" t="s">
        <v>6</v>
      </c>
      <c r="C3881" s="5" t="s">
        <v>39</v>
      </c>
      <c r="D3881" s="3">
        <v>201833</v>
      </c>
    </row>
    <row r="3882" spans="1:4" x14ac:dyDescent="0.25">
      <c r="A3882" s="5">
        <v>1998</v>
      </c>
      <c r="B3882" s="5" t="s">
        <v>7</v>
      </c>
      <c r="C3882" s="5" t="s">
        <v>39</v>
      </c>
      <c r="D3882" s="3">
        <v>202844</v>
      </c>
    </row>
    <row r="3883" spans="1:4" x14ac:dyDescent="0.25">
      <c r="A3883" s="5">
        <v>1998</v>
      </c>
      <c r="B3883" s="5" t="s">
        <v>8</v>
      </c>
      <c r="C3883" s="5" t="s">
        <v>39</v>
      </c>
      <c r="D3883" s="3">
        <v>200243</v>
      </c>
    </row>
    <row r="3884" spans="1:4" x14ac:dyDescent="0.25">
      <c r="A3884" s="5">
        <v>1998</v>
      </c>
      <c r="B3884" s="5" t="s">
        <v>9</v>
      </c>
      <c r="C3884" s="5" t="s">
        <v>39</v>
      </c>
      <c r="D3884" s="3">
        <v>204188</v>
      </c>
    </row>
    <row r="3885" spans="1:4" x14ac:dyDescent="0.25">
      <c r="A3885" s="5">
        <v>1998</v>
      </c>
      <c r="B3885" s="5" t="s">
        <v>10</v>
      </c>
      <c r="C3885" s="5" t="s">
        <v>39</v>
      </c>
      <c r="D3885" s="3">
        <v>192036</v>
      </c>
    </row>
    <row r="3886" spans="1:4" x14ac:dyDescent="0.25">
      <c r="A3886" s="5">
        <v>1998</v>
      </c>
      <c r="B3886" s="5" t="s">
        <v>11</v>
      </c>
      <c r="C3886" s="5" t="s">
        <v>39</v>
      </c>
      <c r="D3886" s="3">
        <v>193892</v>
      </c>
    </row>
    <row r="3887" spans="1:4" x14ac:dyDescent="0.25">
      <c r="A3887" s="5">
        <v>1999</v>
      </c>
      <c r="B3887" s="5" t="s">
        <v>12</v>
      </c>
      <c r="C3887" s="5" t="s">
        <v>39</v>
      </c>
      <c r="D3887" s="3">
        <v>177237</v>
      </c>
    </row>
    <row r="3888" spans="1:4" x14ac:dyDescent="0.25">
      <c r="A3888" s="5">
        <v>1999</v>
      </c>
      <c r="B3888" s="5" t="s">
        <v>13</v>
      </c>
      <c r="C3888" s="5" t="s">
        <v>39</v>
      </c>
      <c r="D3888" s="3">
        <v>167447</v>
      </c>
    </row>
    <row r="3889" spans="1:4" x14ac:dyDescent="0.25">
      <c r="A3889" s="5">
        <v>1999</v>
      </c>
      <c r="B3889" s="5" t="s">
        <v>14</v>
      </c>
      <c r="C3889" s="5" t="s">
        <v>39</v>
      </c>
      <c r="D3889" s="3">
        <v>205251</v>
      </c>
    </row>
    <row r="3890" spans="1:4" x14ac:dyDescent="0.25">
      <c r="A3890" s="5">
        <v>1999</v>
      </c>
      <c r="B3890" s="5" t="s">
        <v>15</v>
      </c>
      <c r="C3890" s="5" t="s">
        <v>39</v>
      </c>
      <c r="D3890" s="3">
        <v>201053</v>
      </c>
    </row>
    <row r="3891" spans="1:4" x14ac:dyDescent="0.25">
      <c r="A3891" s="5">
        <v>1999</v>
      </c>
      <c r="B3891" s="5" t="s">
        <v>4</v>
      </c>
      <c r="C3891" s="5" t="s">
        <v>39</v>
      </c>
      <c r="D3891" s="3">
        <v>197291</v>
      </c>
    </row>
    <row r="3892" spans="1:4" x14ac:dyDescent="0.25">
      <c r="A3892" s="5">
        <v>1999</v>
      </c>
      <c r="B3892" s="5" t="s">
        <v>5</v>
      </c>
      <c r="C3892" s="5" t="s">
        <v>39</v>
      </c>
      <c r="D3892" s="3">
        <v>194336</v>
      </c>
    </row>
    <row r="3893" spans="1:4" x14ac:dyDescent="0.25">
      <c r="A3893" s="5">
        <v>1999</v>
      </c>
      <c r="B3893" s="5" t="s">
        <v>6</v>
      </c>
      <c r="C3893" s="5" t="s">
        <v>39</v>
      </c>
      <c r="D3893" s="3">
        <v>200686</v>
      </c>
    </row>
    <row r="3894" spans="1:4" x14ac:dyDescent="0.25">
      <c r="A3894" s="5">
        <v>1999</v>
      </c>
      <c r="B3894" s="5" t="s">
        <v>7</v>
      </c>
      <c r="C3894" s="5" t="s">
        <v>39</v>
      </c>
      <c r="D3894" s="3">
        <v>199684</v>
      </c>
    </row>
    <row r="3895" spans="1:4" x14ac:dyDescent="0.25">
      <c r="A3895" s="5">
        <v>1999</v>
      </c>
      <c r="B3895" s="5" t="s">
        <v>8</v>
      </c>
      <c r="C3895" s="5" t="s">
        <v>39</v>
      </c>
      <c r="D3895" s="3">
        <v>203305</v>
      </c>
    </row>
    <row r="3896" spans="1:4" x14ac:dyDescent="0.25">
      <c r="A3896" s="5">
        <v>1999</v>
      </c>
      <c r="B3896" s="5" t="s">
        <v>9</v>
      </c>
      <c r="C3896" s="5" t="s">
        <v>39</v>
      </c>
      <c r="D3896" s="3">
        <v>207711</v>
      </c>
    </row>
    <row r="3897" spans="1:4" x14ac:dyDescent="0.25">
      <c r="A3897" s="5">
        <v>1999</v>
      </c>
      <c r="B3897" s="5" t="s">
        <v>10</v>
      </c>
      <c r="C3897" s="5" t="s">
        <v>39</v>
      </c>
      <c r="D3897" s="3">
        <v>204998</v>
      </c>
    </row>
    <row r="3898" spans="1:4" x14ac:dyDescent="0.25">
      <c r="A3898" s="5">
        <v>1999</v>
      </c>
      <c r="B3898" s="5" t="s">
        <v>11</v>
      </c>
      <c r="C3898" s="5" t="s">
        <v>39</v>
      </c>
      <c r="D3898" s="3">
        <v>202394</v>
      </c>
    </row>
    <row r="3899" spans="1:4" x14ac:dyDescent="0.25">
      <c r="A3899" s="5">
        <v>2000</v>
      </c>
      <c r="B3899" s="5" t="s">
        <v>12</v>
      </c>
      <c r="C3899" s="5" t="s">
        <v>39</v>
      </c>
      <c r="D3899" s="3">
        <v>171317</v>
      </c>
    </row>
    <row r="3900" spans="1:4" x14ac:dyDescent="0.25">
      <c r="A3900" s="5">
        <v>2000</v>
      </c>
      <c r="B3900" s="5" t="s">
        <v>13</v>
      </c>
      <c r="C3900" s="5" t="s">
        <v>39</v>
      </c>
      <c r="D3900" s="3">
        <v>176320</v>
      </c>
    </row>
    <row r="3901" spans="1:4" x14ac:dyDescent="0.25">
      <c r="A3901" s="5">
        <v>2000</v>
      </c>
      <c r="B3901" s="5" t="s">
        <v>14</v>
      </c>
      <c r="C3901" s="5" t="s">
        <v>39</v>
      </c>
      <c r="D3901" s="3">
        <v>209754</v>
      </c>
    </row>
    <row r="3902" spans="1:4" x14ac:dyDescent="0.25">
      <c r="A3902" s="5">
        <v>2000</v>
      </c>
      <c r="B3902" s="5" t="s">
        <v>15</v>
      </c>
      <c r="C3902" s="5" t="s">
        <v>39</v>
      </c>
      <c r="D3902" s="3">
        <v>191040</v>
      </c>
    </row>
    <row r="3903" spans="1:4" x14ac:dyDescent="0.25">
      <c r="A3903" s="5">
        <v>2000</v>
      </c>
      <c r="B3903" s="5" t="s">
        <v>4</v>
      </c>
      <c r="C3903" s="5" t="s">
        <v>39</v>
      </c>
      <c r="D3903" s="3">
        <v>193918</v>
      </c>
    </row>
    <row r="3904" spans="1:4" x14ac:dyDescent="0.25">
      <c r="A3904" s="5">
        <v>2000</v>
      </c>
      <c r="B3904" s="5" t="s">
        <v>5</v>
      </c>
      <c r="C3904" s="5" t="s">
        <v>39</v>
      </c>
      <c r="D3904" s="3">
        <v>197451</v>
      </c>
    </row>
    <row r="3905" spans="1:4" x14ac:dyDescent="0.25">
      <c r="A3905" s="5">
        <v>2000</v>
      </c>
      <c r="B3905" s="5" t="s">
        <v>6</v>
      </c>
      <c r="C3905" s="5" t="s">
        <v>39</v>
      </c>
      <c r="D3905" s="3">
        <v>193212</v>
      </c>
    </row>
    <row r="3906" spans="1:4" x14ac:dyDescent="0.25">
      <c r="A3906" s="5">
        <v>2000</v>
      </c>
      <c r="B3906" s="5" t="s">
        <v>7</v>
      </c>
      <c r="C3906" s="5" t="s">
        <v>39</v>
      </c>
      <c r="D3906" s="3">
        <v>202138</v>
      </c>
    </row>
    <row r="3907" spans="1:4" x14ac:dyDescent="0.25">
      <c r="A3907" s="5">
        <v>2000</v>
      </c>
      <c r="B3907" s="5" t="s">
        <v>8</v>
      </c>
      <c r="C3907" s="5" t="s">
        <v>39</v>
      </c>
      <c r="D3907" s="3">
        <v>199397</v>
      </c>
    </row>
    <row r="3908" spans="1:4" x14ac:dyDescent="0.25">
      <c r="A3908" s="5">
        <v>2000</v>
      </c>
      <c r="B3908" s="5" t="s">
        <v>9</v>
      </c>
      <c r="C3908" s="5" t="s">
        <v>39</v>
      </c>
      <c r="D3908" s="3">
        <v>201184</v>
      </c>
    </row>
    <row r="3909" spans="1:4" x14ac:dyDescent="0.25">
      <c r="A3909" s="5">
        <v>2000</v>
      </c>
      <c r="B3909" s="5" t="s">
        <v>10</v>
      </c>
      <c r="C3909" s="5" t="s">
        <v>39</v>
      </c>
      <c r="D3909" s="3">
        <v>190253</v>
      </c>
    </row>
    <row r="3910" spans="1:4" x14ac:dyDescent="0.25">
      <c r="A3910" s="5">
        <v>2000</v>
      </c>
      <c r="B3910" s="5" t="s">
        <v>11</v>
      </c>
      <c r="C3910" s="5" t="s">
        <v>39</v>
      </c>
      <c r="D3910" s="3">
        <v>204163</v>
      </c>
    </row>
    <row r="3911" spans="1:4" x14ac:dyDescent="0.25">
      <c r="A3911" s="5">
        <v>2001</v>
      </c>
      <c r="B3911" s="5" t="s">
        <v>12</v>
      </c>
      <c r="C3911" s="5" t="s">
        <v>39</v>
      </c>
      <c r="D3911" s="3">
        <v>171496</v>
      </c>
    </row>
    <row r="3912" spans="1:4" x14ac:dyDescent="0.25">
      <c r="A3912" s="5">
        <v>2001</v>
      </c>
      <c r="B3912" s="5" t="s">
        <v>13</v>
      </c>
      <c r="C3912" s="5" t="s">
        <v>39</v>
      </c>
      <c r="D3912" s="3">
        <v>164188</v>
      </c>
    </row>
    <row r="3913" spans="1:4" x14ac:dyDescent="0.25">
      <c r="A3913" s="5">
        <v>2001</v>
      </c>
      <c r="B3913" s="5" t="s">
        <v>14</v>
      </c>
      <c r="C3913" s="5" t="s">
        <v>39</v>
      </c>
      <c r="D3913" s="3">
        <v>189097</v>
      </c>
    </row>
    <row r="3914" spans="1:4" x14ac:dyDescent="0.25">
      <c r="A3914" s="5">
        <v>2001</v>
      </c>
      <c r="B3914" s="5" t="s">
        <v>15</v>
      </c>
      <c r="C3914" s="5" t="s">
        <v>39</v>
      </c>
      <c r="D3914" s="3">
        <v>183857</v>
      </c>
    </row>
    <row r="3915" spans="1:4" x14ac:dyDescent="0.25">
      <c r="A3915" s="5">
        <v>2001</v>
      </c>
      <c r="B3915" s="5" t="s">
        <v>4</v>
      </c>
      <c r="C3915" s="5" t="s">
        <v>39</v>
      </c>
      <c r="D3915" s="3">
        <v>187702</v>
      </c>
    </row>
    <row r="3916" spans="1:4" x14ac:dyDescent="0.25">
      <c r="A3916" s="5">
        <v>2001</v>
      </c>
      <c r="B3916" s="5" t="s">
        <v>5</v>
      </c>
      <c r="C3916" s="5" t="s">
        <v>39</v>
      </c>
      <c r="D3916" s="3">
        <v>169977</v>
      </c>
    </row>
    <row r="3917" spans="1:4" x14ac:dyDescent="0.25">
      <c r="A3917" s="5">
        <v>2001</v>
      </c>
      <c r="B3917" s="5" t="s">
        <v>6</v>
      </c>
      <c r="C3917" s="5" t="s">
        <v>39</v>
      </c>
      <c r="D3917" s="3">
        <v>167024</v>
      </c>
    </row>
    <row r="3918" spans="1:4" x14ac:dyDescent="0.25">
      <c r="A3918" s="5">
        <v>2001</v>
      </c>
      <c r="B3918" s="5" t="s">
        <v>7</v>
      </c>
      <c r="C3918" s="5" t="s">
        <v>39</v>
      </c>
      <c r="D3918" s="3">
        <v>174803</v>
      </c>
    </row>
    <row r="3919" spans="1:4" x14ac:dyDescent="0.25">
      <c r="A3919" s="5">
        <v>2001</v>
      </c>
      <c r="B3919" s="5" t="s">
        <v>8</v>
      </c>
      <c r="C3919" s="5" t="s">
        <v>39</v>
      </c>
      <c r="D3919" s="3">
        <v>173661</v>
      </c>
    </row>
    <row r="3920" spans="1:4" x14ac:dyDescent="0.25">
      <c r="A3920" s="5">
        <v>2001</v>
      </c>
      <c r="B3920" s="5" t="s">
        <v>9</v>
      </c>
      <c r="C3920" s="5" t="s">
        <v>39</v>
      </c>
      <c r="D3920" s="3">
        <v>180997</v>
      </c>
    </row>
    <row r="3921" spans="1:4" x14ac:dyDescent="0.25">
      <c r="A3921" s="5">
        <v>2001</v>
      </c>
      <c r="B3921" s="5" t="s">
        <v>10</v>
      </c>
      <c r="C3921" s="5" t="s">
        <v>39</v>
      </c>
      <c r="D3921" s="3">
        <v>175092</v>
      </c>
    </row>
    <row r="3922" spans="1:4" x14ac:dyDescent="0.25">
      <c r="A3922" s="5">
        <v>2001</v>
      </c>
      <c r="B3922" s="5" t="s">
        <v>11</v>
      </c>
      <c r="C3922" s="5" t="s">
        <v>39</v>
      </c>
      <c r="D3922" s="3">
        <v>153032</v>
      </c>
    </row>
    <row r="3923" spans="1:4" x14ac:dyDescent="0.25">
      <c r="A3923" s="5">
        <v>2002</v>
      </c>
      <c r="B3923" s="5" t="s">
        <v>12</v>
      </c>
      <c r="C3923" s="5" t="s">
        <v>39</v>
      </c>
      <c r="D3923" s="3">
        <v>137800</v>
      </c>
    </row>
    <row r="3924" spans="1:4" x14ac:dyDescent="0.25">
      <c r="A3924" s="5">
        <v>2002</v>
      </c>
      <c r="B3924" s="5" t="s">
        <v>13</v>
      </c>
      <c r="C3924" s="5" t="s">
        <v>39</v>
      </c>
      <c r="D3924" s="3">
        <v>124240</v>
      </c>
    </row>
    <row r="3925" spans="1:4" x14ac:dyDescent="0.25">
      <c r="A3925" s="5">
        <v>2002</v>
      </c>
      <c r="B3925" s="5" t="s">
        <v>14</v>
      </c>
      <c r="C3925" s="5" t="s">
        <v>39</v>
      </c>
      <c r="D3925" s="3">
        <v>138327</v>
      </c>
    </row>
    <row r="3926" spans="1:4" x14ac:dyDescent="0.25">
      <c r="A3926" s="5">
        <v>2002</v>
      </c>
      <c r="B3926" s="5" t="s">
        <v>15</v>
      </c>
      <c r="C3926" s="5" t="s">
        <v>39</v>
      </c>
      <c r="D3926" s="3">
        <v>142163</v>
      </c>
    </row>
    <row r="3927" spans="1:4" x14ac:dyDescent="0.25">
      <c r="A3927" s="5">
        <v>2002</v>
      </c>
      <c r="B3927" s="5" t="s">
        <v>4</v>
      </c>
      <c r="C3927" s="5" t="s">
        <v>39</v>
      </c>
      <c r="D3927" s="3">
        <v>153985</v>
      </c>
    </row>
    <row r="3928" spans="1:4" x14ac:dyDescent="0.25">
      <c r="A3928" s="5">
        <v>2002</v>
      </c>
      <c r="B3928" s="5" t="s">
        <v>5</v>
      </c>
      <c r="C3928" s="5" t="s">
        <v>39</v>
      </c>
      <c r="D3928" s="3">
        <v>143449</v>
      </c>
    </row>
    <row r="3929" spans="1:4" x14ac:dyDescent="0.25">
      <c r="A3929" s="5">
        <v>2002</v>
      </c>
      <c r="B3929" s="5" t="s">
        <v>6</v>
      </c>
      <c r="C3929" s="5" t="s">
        <v>39</v>
      </c>
      <c r="D3929" s="3">
        <v>156062</v>
      </c>
    </row>
    <row r="3930" spans="1:4" x14ac:dyDescent="0.25">
      <c r="A3930" s="5">
        <v>2002</v>
      </c>
      <c r="B3930" s="5" t="s">
        <v>7</v>
      </c>
      <c r="C3930" s="5" t="s">
        <v>39</v>
      </c>
      <c r="D3930" s="3">
        <v>163438</v>
      </c>
    </row>
    <row r="3931" spans="1:4" x14ac:dyDescent="0.25">
      <c r="A3931" s="5">
        <v>2002</v>
      </c>
      <c r="B3931" s="5" t="s">
        <v>8</v>
      </c>
      <c r="C3931" s="5" t="s">
        <v>39</v>
      </c>
      <c r="D3931" s="3">
        <v>165330</v>
      </c>
    </row>
    <row r="3932" spans="1:4" x14ac:dyDescent="0.25">
      <c r="A3932" s="5">
        <v>2002</v>
      </c>
      <c r="B3932" s="5" t="s">
        <v>9</v>
      </c>
      <c r="C3932" s="5" t="s">
        <v>39</v>
      </c>
      <c r="D3932" s="3">
        <v>175854</v>
      </c>
    </row>
    <row r="3933" spans="1:4" x14ac:dyDescent="0.25">
      <c r="A3933" s="5">
        <v>2002</v>
      </c>
      <c r="B3933" s="5" t="s">
        <v>10</v>
      </c>
      <c r="C3933" s="5" t="s">
        <v>39</v>
      </c>
      <c r="D3933" s="3">
        <v>171271</v>
      </c>
    </row>
    <row r="3934" spans="1:4" x14ac:dyDescent="0.25">
      <c r="A3934" s="5">
        <v>2002</v>
      </c>
      <c r="B3934" s="5" t="s">
        <v>11</v>
      </c>
      <c r="C3934" s="5" t="s">
        <v>39</v>
      </c>
      <c r="D3934" s="3">
        <v>169540</v>
      </c>
    </row>
    <row r="3935" spans="1:4" x14ac:dyDescent="0.25">
      <c r="A3935" s="5">
        <v>2003</v>
      </c>
      <c r="B3935" s="5" t="s">
        <v>12</v>
      </c>
      <c r="C3935" s="5" t="s">
        <v>39</v>
      </c>
      <c r="D3935" s="3">
        <v>156119</v>
      </c>
    </row>
    <row r="3936" spans="1:4" x14ac:dyDescent="0.25">
      <c r="A3936" s="5">
        <v>2003</v>
      </c>
      <c r="B3936" s="5" t="s">
        <v>13</v>
      </c>
      <c r="C3936" s="5" t="s">
        <v>39</v>
      </c>
      <c r="D3936" s="3">
        <v>146595</v>
      </c>
    </row>
    <row r="3937" spans="1:4" x14ac:dyDescent="0.25">
      <c r="A3937" s="5">
        <v>2003</v>
      </c>
      <c r="B3937" s="5" t="s">
        <v>14</v>
      </c>
      <c r="C3937" s="5" t="s">
        <v>39</v>
      </c>
      <c r="D3937" s="3">
        <v>172139</v>
      </c>
    </row>
    <row r="3938" spans="1:4" x14ac:dyDescent="0.25">
      <c r="A3938" s="5">
        <v>2003</v>
      </c>
      <c r="B3938" s="5" t="s">
        <v>15</v>
      </c>
      <c r="C3938" s="5" t="s">
        <v>39</v>
      </c>
      <c r="D3938" s="3">
        <v>180533</v>
      </c>
    </row>
    <row r="3939" spans="1:4" x14ac:dyDescent="0.25">
      <c r="A3939" s="5">
        <v>2003</v>
      </c>
      <c r="B3939" s="5" t="s">
        <v>4</v>
      </c>
      <c r="C3939" s="5" t="s">
        <v>39</v>
      </c>
      <c r="D3939" s="3">
        <v>179835</v>
      </c>
    </row>
    <row r="3940" spans="1:4" x14ac:dyDescent="0.25">
      <c r="A3940" s="5">
        <v>2003</v>
      </c>
      <c r="B3940" s="5" t="s">
        <v>5</v>
      </c>
      <c r="C3940" s="5" t="s">
        <v>39</v>
      </c>
      <c r="D3940" s="3">
        <v>180613</v>
      </c>
    </row>
    <row r="3941" spans="1:4" x14ac:dyDescent="0.25">
      <c r="A3941" s="5">
        <v>2003</v>
      </c>
      <c r="B3941" s="5" t="s">
        <v>6</v>
      </c>
      <c r="C3941" s="5" t="s">
        <v>39</v>
      </c>
      <c r="D3941" s="3">
        <v>184754</v>
      </c>
    </row>
    <row r="3942" spans="1:4" x14ac:dyDescent="0.25">
      <c r="A3942" s="5">
        <v>2003</v>
      </c>
      <c r="B3942" s="5" t="s">
        <v>7</v>
      </c>
      <c r="C3942" s="5" t="s">
        <v>39</v>
      </c>
      <c r="D3942" s="3">
        <v>182575</v>
      </c>
    </row>
    <row r="3943" spans="1:4" x14ac:dyDescent="0.25">
      <c r="A3943" s="5">
        <v>2003</v>
      </c>
      <c r="B3943" s="5" t="s">
        <v>8</v>
      </c>
      <c r="C3943" s="5" t="s">
        <v>39</v>
      </c>
      <c r="D3943" s="3">
        <v>189261</v>
      </c>
    </row>
    <row r="3944" spans="1:4" x14ac:dyDescent="0.25">
      <c r="A3944" s="5">
        <v>2003</v>
      </c>
      <c r="B3944" s="5" t="s">
        <v>9</v>
      </c>
      <c r="C3944" s="5" t="s">
        <v>39</v>
      </c>
      <c r="D3944" s="3">
        <v>198490</v>
      </c>
    </row>
    <row r="3945" spans="1:4" x14ac:dyDescent="0.25">
      <c r="A3945" s="5">
        <v>2003</v>
      </c>
      <c r="B3945" s="5" t="s">
        <v>10</v>
      </c>
      <c r="C3945" s="5" t="s">
        <v>39</v>
      </c>
      <c r="D3945" s="3">
        <v>188013</v>
      </c>
    </row>
    <row r="3946" spans="1:4" x14ac:dyDescent="0.25">
      <c r="A3946" s="5">
        <v>2003</v>
      </c>
      <c r="B3946" s="5" t="s">
        <v>11</v>
      </c>
      <c r="C3946" s="5" t="s">
        <v>39</v>
      </c>
      <c r="D3946" s="3">
        <v>193580</v>
      </c>
    </row>
    <row r="3947" spans="1:4" x14ac:dyDescent="0.25">
      <c r="A3947" s="5">
        <v>2004</v>
      </c>
      <c r="B3947" s="5" t="s">
        <v>12</v>
      </c>
      <c r="C3947" s="5" t="s">
        <v>39</v>
      </c>
      <c r="D3947" s="3">
        <v>169980</v>
      </c>
    </row>
    <row r="3948" spans="1:4" x14ac:dyDescent="0.25">
      <c r="A3948" s="5">
        <v>2004</v>
      </c>
      <c r="B3948" s="5" t="s">
        <v>13</v>
      </c>
      <c r="C3948" s="5" t="s">
        <v>39</v>
      </c>
      <c r="D3948" s="3">
        <v>169022</v>
      </c>
    </row>
    <row r="3949" spans="1:4" x14ac:dyDescent="0.25">
      <c r="A3949" s="5">
        <v>2004</v>
      </c>
      <c r="B3949" s="5" t="s">
        <v>14</v>
      </c>
      <c r="C3949" s="5" t="s">
        <v>39</v>
      </c>
      <c r="D3949" s="3">
        <v>199448</v>
      </c>
    </row>
    <row r="3950" spans="1:4" x14ac:dyDescent="0.25">
      <c r="A3950" s="5">
        <v>2004</v>
      </c>
      <c r="B3950" s="5" t="s">
        <v>15</v>
      </c>
      <c r="C3950" s="5" t="s">
        <v>39</v>
      </c>
      <c r="D3950" s="3">
        <v>182371</v>
      </c>
    </row>
    <row r="3951" spans="1:4" x14ac:dyDescent="0.25">
      <c r="A3951" s="5">
        <v>2004</v>
      </c>
      <c r="B3951" s="5" t="s">
        <v>4</v>
      </c>
      <c r="C3951" s="5" t="s">
        <v>39</v>
      </c>
      <c r="D3951" s="3">
        <v>195015</v>
      </c>
    </row>
    <row r="3952" spans="1:4" x14ac:dyDescent="0.25">
      <c r="A3952" s="5">
        <v>2004</v>
      </c>
      <c r="B3952" s="5" t="s">
        <v>5</v>
      </c>
      <c r="C3952" s="5" t="s">
        <v>39</v>
      </c>
      <c r="D3952" s="3">
        <v>194092</v>
      </c>
    </row>
    <row r="3953" spans="1:4" x14ac:dyDescent="0.25">
      <c r="A3953" s="5">
        <v>2004</v>
      </c>
      <c r="B3953" s="5" t="s">
        <v>6</v>
      </c>
      <c r="C3953" s="5" t="s">
        <v>39</v>
      </c>
      <c r="D3953" s="3">
        <v>199501</v>
      </c>
    </row>
    <row r="3954" spans="1:4" x14ac:dyDescent="0.25">
      <c r="A3954" s="5">
        <v>2004</v>
      </c>
      <c r="B3954" s="5" t="s">
        <v>7</v>
      </c>
      <c r="C3954" s="5" t="s">
        <v>39</v>
      </c>
      <c r="D3954" s="3">
        <v>192920</v>
      </c>
    </row>
    <row r="3955" spans="1:4" x14ac:dyDescent="0.25">
      <c r="A3955" s="5">
        <v>2004</v>
      </c>
      <c r="B3955" s="5" t="s">
        <v>8</v>
      </c>
      <c r="C3955" s="5" t="s">
        <v>39</v>
      </c>
      <c r="D3955" s="3">
        <v>202671</v>
      </c>
    </row>
    <row r="3956" spans="1:4" x14ac:dyDescent="0.25">
      <c r="A3956" s="5">
        <v>2004</v>
      </c>
      <c r="B3956" s="5" t="s">
        <v>9</v>
      </c>
      <c r="C3956" s="5" t="s">
        <v>39</v>
      </c>
      <c r="D3956" s="3">
        <v>201498</v>
      </c>
    </row>
    <row r="3957" spans="1:4" x14ac:dyDescent="0.25">
      <c r="A3957" s="5">
        <v>2004</v>
      </c>
      <c r="B3957" s="5" t="s">
        <v>10</v>
      </c>
      <c r="C3957" s="5" t="s">
        <v>39</v>
      </c>
      <c r="D3957" s="3">
        <v>196853</v>
      </c>
    </row>
    <row r="3958" spans="1:4" x14ac:dyDescent="0.25">
      <c r="A3958" s="5">
        <v>2004</v>
      </c>
      <c r="B3958" s="5" t="s">
        <v>11</v>
      </c>
      <c r="C3958" s="5" t="s">
        <v>39</v>
      </c>
      <c r="D3958" s="3">
        <v>200179</v>
      </c>
    </row>
    <row r="3959" spans="1:4" x14ac:dyDescent="0.25">
      <c r="A3959" s="5">
        <v>2005</v>
      </c>
      <c r="B3959" s="5" t="s">
        <v>12</v>
      </c>
      <c r="C3959" s="5" t="s">
        <v>39</v>
      </c>
      <c r="D3959" s="3">
        <v>165614</v>
      </c>
    </row>
    <row r="3960" spans="1:4" x14ac:dyDescent="0.25">
      <c r="A3960" s="5">
        <v>2005</v>
      </c>
      <c r="B3960" s="5" t="s">
        <v>13</v>
      </c>
      <c r="C3960" s="5" t="s">
        <v>39</v>
      </c>
      <c r="D3960" s="3">
        <v>168506</v>
      </c>
    </row>
    <row r="3961" spans="1:4" x14ac:dyDescent="0.25">
      <c r="A3961" s="5">
        <v>2005</v>
      </c>
      <c r="B3961" s="5" t="s">
        <v>14</v>
      </c>
      <c r="C3961" s="5" t="s">
        <v>39</v>
      </c>
      <c r="D3961" s="3">
        <v>199159</v>
      </c>
    </row>
    <row r="3962" spans="1:4" x14ac:dyDescent="0.25">
      <c r="A3962" s="5">
        <v>2005</v>
      </c>
      <c r="B3962" s="5" t="s">
        <v>15</v>
      </c>
      <c r="C3962" s="5" t="s">
        <v>39</v>
      </c>
      <c r="D3962" s="3">
        <v>199091</v>
      </c>
    </row>
    <row r="3963" spans="1:4" x14ac:dyDescent="0.25">
      <c r="A3963" s="5">
        <v>2005</v>
      </c>
      <c r="B3963" s="5" t="s">
        <v>4</v>
      </c>
      <c r="C3963" s="5" t="s">
        <v>39</v>
      </c>
      <c r="D3963" s="3">
        <v>206501</v>
      </c>
    </row>
    <row r="3964" spans="1:4" x14ac:dyDescent="0.25">
      <c r="A3964" s="5">
        <v>2005</v>
      </c>
      <c r="B3964" s="5" t="s">
        <v>5</v>
      </c>
      <c r="C3964" s="5" t="s">
        <v>39</v>
      </c>
      <c r="D3964" s="3">
        <v>180270</v>
      </c>
    </row>
    <row r="3965" spans="1:4" x14ac:dyDescent="0.25">
      <c r="A3965" s="5">
        <v>2005</v>
      </c>
      <c r="B3965" s="5" t="s">
        <v>6</v>
      </c>
      <c r="C3965" s="5" t="s">
        <v>39</v>
      </c>
      <c r="D3965" s="3">
        <v>194532</v>
      </c>
    </row>
    <row r="3966" spans="1:4" x14ac:dyDescent="0.25">
      <c r="A3966" s="5">
        <v>2005</v>
      </c>
      <c r="B3966" s="5" t="s">
        <v>7</v>
      </c>
      <c r="C3966" s="5" t="s">
        <v>39</v>
      </c>
      <c r="D3966" s="3">
        <v>196252</v>
      </c>
    </row>
    <row r="3967" spans="1:4" x14ac:dyDescent="0.25">
      <c r="A3967" s="5">
        <v>2005</v>
      </c>
      <c r="B3967" s="5" t="s">
        <v>8</v>
      </c>
      <c r="C3967" s="5" t="s">
        <v>39</v>
      </c>
      <c r="D3967" s="3">
        <v>202328</v>
      </c>
    </row>
    <row r="3968" spans="1:4" x14ac:dyDescent="0.25">
      <c r="A3968" s="5">
        <v>2005</v>
      </c>
      <c r="B3968" s="5" t="s">
        <v>9</v>
      </c>
      <c r="C3968" s="5" t="s">
        <v>39</v>
      </c>
      <c r="D3968" s="3">
        <v>208196</v>
      </c>
    </row>
    <row r="3969" spans="1:4" x14ac:dyDescent="0.25">
      <c r="A3969" s="5">
        <v>2005</v>
      </c>
      <c r="B3969" s="5" t="s">
        <v>10</v>
      </c>
      <c r="C3969" s="5" t="s">
        <v>39</v>
      </c>
      <c r="D3969" s="3">
        <v>206590</v>
      </c>
    </row>
    <row r="3970" spans="1:4" x14ac:dyDescent="0.25">
      <c r="A3970" s="5">
        <v>2005</v>
      </c>
      <c r="B3970" s="5" t="s">
        <v>11</v>
      </c>
      <c r="C3970" s="5" t="s">
        <v>39</v>
      </c>
      <c r="D3970" s="3">
        <v>210257</v>
      </c>
    </row>
    <row r="3971" spans="1:4" x14ac:dyDescent="0.25">
      <c r="A3971" s="5">
        <v>2006</v>
      </c>
      <c r="B3971" s="5" t="s">
        <v>12</v>
      </c>
      <c r="C3971" s="5" t="s">
        <v>39</v>
      </c>
      <c r="D3971" s="3">
        <v>174958</v>
      </c>
    </row>
    <row r="3972" spans="1:4" x14ac:dyDescent="0.25">
      <c r="A3972" s="5">
        <v>2006</v>
      </c>
      <c r="B3972" s="5" t="s">
        <v>13</v>
      </c>
      <c r="C3972" s="5" t="s">
        <v>39</v>
      </c>
      <c r="D3972" s="3">
        <v>173930</v>
      </c>
    </row>
    <row r="3973" spans="1:4" x14ac:dyDescent="0.25">
      <c r="A3973" s="5">
        <v>2006</v>
      </c>
      <c r="B3973" s="5" t="s">
        <v>14</v>
      </c>
      <c r="C3973" s="5" t="s">
        <v>39</v>
      </c>
      <c r="D3973" s="3">
        <v>208886</v>
      </c>
    </row>
    <row r="3974" spans="1:4" x14ac:dyDescent="0.25">
      <c r="A3974" s="5">
        <v>2006</v>
      </c>
      <c r="B3974" s="5" t="s">
        <v>15</v>
      </c>
      <c r="C3974" s="5" t="s">
        <v>39</v>
      </c>
      <c r="D3974" s="3">
        <v>203600</v>
      </c>
    </row>
    <row r="3975" spans="1:4" x14ac:dyDescent="0.25">
      <c r="A3975" s="5">
        <v>2006</v>
      </c>
      <c r="B3975" s="5" t="s">
        <v>4</v>
      </c>
      <c r="C3975" s="5" t="s">
        <v>39</v>
      </c>
      <c r="D3975" s="3">
        <v>213090</v>
      </c>
    </row>
    <row r="3976" spans="1:4" x14ac:dyDescent="0.25">
      <c r="A3976" s="5">
        <v>2006</v>
      </c>
      <c r="B3976" s="5" t="s">
        <v>5</v>
      </c>
      <c r="C3976" s="5" t="s">
        <v>39</v>
      </c>
      <c r="D3976" s="3">
        <v>197230</v>
      </c>
    </row>
    <row r="3977" spans="1:4" x14ac:dyDescent="0.25">
      <c r="A3977" s="5">
        <v>2006</v>
      </c>
      <c r="B3977" s="5" t="s">
        <v>6</v>
      </c>
      <c r="C3977" s="5" t="s">
        <v>39</v>
      </c>
      <c r="D3977" s="3">
        <v>207026</v>
      </c>
    </row>
    <row r="3978" spans="1:4" x14ac:dyDescent="0.25">
      <c r="A3978" s="5">
        <v>2006</v>
      </c>
      <c r="B3978" s="5" t="s">
        <v>7</v>
      </c>
      <c r="C3978" s="5" t="s">
        <v>39</v>
      </c>
      <c r="D3978" s="3">
        <v>212897</v>
      </c>
    </row>
    <row r="3979" spans="1:4" x14ac:dyDescent="0.25">
      <c r="A3979" s="5">
        <v>2006</v>
      </c>
      <c r="B3979" s="5" t="s">
        <v>8</v>
      </c>
      <c r="C3979" s="5" t="s">
        <v>39</v>
      </c>
      <c r="D3979" s="3">
        <v>210153</v>
      </c>
    </row>
    <row r="3980" spans="1:4" x14ac:dyDescent="0.25">
      <c r="A3980" s="5">
        <v>2006</v>
      </c>
      <c r="B3980" s="5" t="s">
        <v>9</v>
      </c>
      <c r="C3980" s="5" t="s">
        <v>39</v>
      </c>
      <c r="D3980" s="3">
        <v>211850</v>
      </c>
    </row>
    <row r="3981" spans="1:4" x14ac:dyDescent="0.25">
      <c r="A3981" s="5">
        <v>2006</v>
      </c>
      <c r="B3981" s="5" t="s">
        <v>10</v>
      </c>
      <c r="C3981" s="5" t="s">
        <v>39</v>
      </c>
      <c r="D3981" s="3">
        <v>216227</v>
      </c>
    </row>
    <row r="3982" spans="1:4" x14ac:dyDescent="0.25">
      <c r="A3982" s="5">
        <v>2006</v>
      </c>
      <c r="B3982" s="5" t="s">
        <v>11</v>
      </c>
      <c r="C3982" s="5" t="s">
        <v>39</v>
      </c>
      <c r="D3982" s="3">
        <v>208302</v>
      </c>
    </row>
    <row r="3983" spans="1:4" x14ac:dyDescent="0.25">
      <c r="A3983" s="5">
        <v>2007</v>
      </c>
      <c r="B3983" s="5" t="s">
        <v>12</v>
      </c>
      <c r="C3983" s="5" t="s">
        <v>39</v>
      </c>
      <c r="D3983" s="3">
        <v>185064</v>
      </c>
    </row>
    <row r="3984" spans="1:4" x14ac:dyDescent="0.25">
      <c r="A3984" s="5">
        <v>2007</v>
      </c>
      <c r="B3984" s="5" t="s">
        <v>13</v>
      </c>
      <c r="C3984" s="5" t="s">
        <v>39</v>
      </c>
      <c r="D3984" s="3">
        <v>178426</v>
      </c>
    </row>
    <row r="3985" spans="1:4" x14ac:dyDescent="0.25">
      <c r="A3985" s="5">
        <v>2007</v>
      </c>
      <c r="B3985" s="5" t="s">
        <v>14</v>
      </c>
      <c r="C3985" s="5" t="s">
        <v>39</v>
      </c>
      <c r="D3985" s="3">
        <v>212218</v>
      </c>
    </row>
    <row r="3986" spans="1:4" x14ac:dyDescent="0.25">
      <c r="A3986" s="5">
        <v>2007</v>
      </c>
      <c r="B3986" s="5" t="s">
        <v>15</v>
      </c>
      <c r="C3986" s="5" t="s">
        <v>39</v>
      </c>
      <c r="D3986" s="3">
        <v>196438</v>
      </c>
    </row>
    <row r="3987" spans="1:4" x14ac:dyDescent="0.25">
      <c r="A3987" s="5">
        <v>2007</v>
      </c>
      <c r="B3987" s="5" t="s">
        <v>4</v>
      </c>
      <c r="C3987" s="5" t="s">
        <v>39</v>
      </c>
      <c r="D3987" s="3">
        <v>213004</v>
      </c>
    </row>
    <row r="3988" spans="1:4" x14ac:dyDescent="0.25">
      <c r="A3988" s="5">
        <v>2007</v>
      </c>
      <c r="B3988" s="5" t="s">
        <v>5</v>
      </c>
      <c r="C3988" s="5" t="s">
        <v>39</v>
      </c>
      <c r="D3988" s="3">
        <v>206975</v>
      </c>
    </row>
    <row r="3989" spans="1:4" x14ac:dyDescent="0.25">
      <c r="A3989" s="5">
        <v>2007</v>
      </c>
      <c r="B3989" s="5" t="s">
        <v>6</v>
      </c>
      <c r="C3989" s="5" t="s">
        <v>39</v>
      </c>
      <c r="D3989" s="3">
        <v>208321</v>
      </c>
    </row>
    <row r="3990" spans="1:4" x14ac:dyDescent="0.25">
      <c r="A3990" s="5">
        <v>2007</v>
      </c>
      <c r="B3990" s="5" t="s">
        <v>7</v>
      </c>
      <c r="C3990" s="5" t="s">
        <v>39</v>
      </c>
      <c r="D3990" s="3">
        <v>209579</v>
      </c>
    </row>
    <row r="3991" spans="1:4" x14ac:dyDescent="0.25">
      <c r="A3991" s="5">
        <v>2007</v>
      </c>
      <c r="B3991" s="5" t="s">
        <v>8</v>
      </c>
      <c r="C3991" s="5" t="s">
        <v>39</v>
      </c>
      <c r="D3991" s="3">
        <v>212280</v>
      </c>
    </row>
    <row r="3992" spans="1:4" x14ac:dyDescent="0.25">
      <c r="A3992" s="5">
        <v>2007</v>
      </c>
      <c r="B3992" s="5" t="s">
        <v>9</v>
      </c>
      <c r="C3992" s="5" t="s">
        <v>39</v>
      </c>
      <c r="D3992" s="3">
        <v>217556</v>
      </c>
    </row>
    <row r="3993" spans="1:4" x14ac:dyDescent="0.25">
      <c r="A3993" s="5">
        <v>2007</v>
      </c>
      <c r="B3993" s="5" t="s">
        <v>10</v>
      </c>
      <c r="C3993" s="5" t="s">
        <v>39</v>
      </c>
      <c r="D3993" s="3">
        <v>210936</v>
      </c>
    </row>
    <row r="3994" spans="1:4" x14ac:dyDescent="0.25">
      <c r="A3994" s="5">
        <v>2007</v>
      </c>
      <c r="B3994" s="5" t="s">
        <v>11</v>
      </c>
      <c r="C3994" s="5" t="s">
        <v>39</v>
      </c>
      <c r="D3994" s="3">
        <v>210853</v>
      </c>
    </row>
    <row r="3995" spans="1:4" x14ac:dyDescent="0.25">
      <c r="A3995" s="5">
        <v>2008</v>
      </c>
      <c r="B3995" s="5" t="s">
        <v>12</v>
      </c>
      <c r="C3995" s="5" t="s">
        <v>39</v>
      </c>
      <c r="D3995" s="3">
        <v>183626</v>
      </c>
    </row>
    <row r="3996" spans="1:4" x14ac:dyDescent="0.25">
      <c r="A3996" s="5">
        <v>2008</v>
      </c>
      <c r="B3996" s="5" t="s">
        <v>13</v>
      </c>
      <c r="C3996" s="5" t="s">
        <v>39</v>
      </c>
      <c r="D3996" s="3">
        <v>184376</v>
      </c>
    </row>
    <row r="3997" spans="1:4" x14ac:dyDescent="0.25">
      <c r="A3997" s="5">
        <v>2008</v>
      </c>
      <c r="B3997" s="5" t="s">
        <v>14</v>
      </c>
      <c r="C3997" s="5" t="s">
        <v>39</v>
      </c>
      <c r="D3997" s="3">
        <v>192180</v>
      </c>
    </row>
    <row r="3998" spans="1:4" x14ac:dyDescent="0.25">
      <c r="A3998" s="5">
        <v>2008</v>
      </c>
      <c r="B3998" s="5" t="s">
        <v>15</v>
      </c>
      <c r="C3998" s="5" t="s">
        <v>39</v>
      </c>
      <c r="D3998" s="3">
        <v>208870</v>
      </c>
    </row>
    <row r="3999" spans="1:4" x14ac:dyDescent="0.25">
      <c r="A3999" s="5">
        <v>2008</v>
      </c>
      <c r="B3999" s="5" t="s">
        <v>4</v>
      </c>
      <c r="C3999" s="5" t="s">
        <v>39</v>
      </c>
      <c r="D3999" s="3">
        <v>214159</v>
      </c>
    </row>
    <row r="4000" spans="1:4" x14ac:dyDescent="0.25">
      <c r="A4000" s="5">
        <v>2008</v>
      </c>
      <c r="B4000" s="5" t="s">
        <v>5</v>
      </c>
      <c r="C4000" s="5" t="s">
        <v>39</v>
      </c>
      <c r="D4000" s="3">
        <v>198096</v>
      </c>
    </row>
    <row r="4001" spans="1:4" x14ac:dyDescent="0.25">
      <c r="A4001" s="5">
        <v>2008</v>
      </c>
      <c r="B4001" s="5" t="s">
        <v>6</v>
      </c>
      <c r="C4001" s="5" t="s">
        <v>39</v>
      </c>
      <c r="D4001" s="3">
        <v>202730</v>
      </c>
    </row>
    <row r="4002" spans="1:4" x14ac:dyDescent="0.25">
      <c r="A4002" s="5">
        <v>2008</v>
      </c>
      <c r="B4002" s="5" t="s">
        <v>7</v>
      </c>
      <c r="C4002" s="5" t="s">
        <v>39</v>
      </c>
      <c r="D4002" s="3">
        <v>200085</v>
      </c>
    </row>
    <row r="4003" spans="1:4" x14ac:dyDescent="0.25">
      <c r="A4003" s="5">
        <v>2008</v>
      </c>
      <c r="B4003" s="5" t="s">
        <v>8</v>
      </c>
      <c r="C4003" s="5" t="s">
        <v>39</v>
      </c>
      <c r="D4003" s="3">
        <v>196593</v>
      </c>
    </row>
    <row r="4004" spans="1:4" x14ac:dyDescent="0.25">
      <c r="A4004" s="5">
        <v>2008</v>
      </c>
      <c r="B4004" s="5" t="s">
        <v>9</v>
      </c>
      <c r="C4004" s="5" t="s">
        <v>39</v>
      </c>
      <c r="D4004" s="3">
        <v>199058</v>
      </c>
    </row>
    <row r="4005" spans="1:4" x14ac:dyDescent="0.25">
      <c r="A4005" s="5">
        <v>2008</v>
      </c>
      <c r="B4005" s="5" t="s">
        <v>10</v>
      </c>
      <c r="C4005" s="5" t="s">
        <v>39</v>
      </c>
      <c r="D4005" s="3">
        <v>190830</v>
      </c>
    </row>
    <row r="4006" spans="1:4" x14ac:dyDescent="0.25">
      <c r="A4006" s="5">
        <v>2008</v>
      </c>
      <c r="B4006" s="5" t="s">
        <v>11</v>
      </c>
      <c r="C4006" s="5" t="s">
        <v>39</v>
      </c>
      <c r="D4006" s="3">
        <v>188346</v>
      </c>
    </row>
    <row r="4007" spans="1:4" x14ac:dyDescent="0.25">
      <c r="A4007" s="5">
        <v>2009</v>
      </c>
      <c r="B4007" s="5" t="s">
        <v>12</v>
      </c>
      <c r="C4007" s="5" t="s">
        <v>39</v>
      </c>
      <c r="D4007" s="3">
        <v>175421</v>
      </c>
    </row>
    <row r="4008" spans="1:4" x14ac:dyDescent="0.25">
      <c r="A4008" s="5">
        <v>2009</v>
      </c>
      <c r="B4008" s="5" t="s">
        <v>13</v>
      </c>
      <c r="C4008" s="5" t="s">
        <v>39</v>
      </c>
      <c r="D4008" s="3">
        <v>165533</v>
      </c>
    </row>
    <row r="4009" spans="1:4" x14ac:dyDescent="0.25">
      <c r="A4009" s="5">
        <v>2009</v>
      </c>
      <c r="B4009" s="5" t="s">
        <v>14</v>
      </c>
      <c r="C4009" s="5" t="s">
        <v>39</v>
      </c>
      <c r="D4009" s="3">
        <v>186774</v>
      </c>
    </row>
    <row r="4010" spans="1:4" x14ac:dyDescent="0.25">
      <c r="A4010" s="5">
        <v>2009</v>
      </c>
      <c r="B4010" s="5" t="s">
        <v>15</v>
      </c>
      <c r="C4010" s="5" t="s">
        <v>39</v>
      </c>
      <c r="D4010" s="3">
        <v>183862</v>
      </c>
    </row>
    <row r="4011" spans="1:4" x14ac:dyDescent="0.25">
      <c r="A4011" s="5">
        <v>2009</v>
      </c>
      <c r="B4011" s="5" t="s">
        <v>4</v>
      </c>
      <c r="C4011" s="5" t="s">
        <v>39</v>
      </c>
      <c r="D4011" s="3">
        <v>191269</v>
      </c>
    </row>
    <row r="4012" spans="1:4" x14ac:dyDescent="0.25">
      <c r="A4012" s="5">
        <v>2009</v>
      </c>
      <c r="B4012" s="5" t="s">
        <v>5</v>
      </c>
      <c r="C4012" s="5" t="s">
        <v>39</v>
      </c>
      <c r="D4012" s="3">
        <v>181061</v>
      </c>
    </row>
    <row r="4013" spans="1:4" x14ac:dyDescent="0.25">
      <c r="A4013" s="5">
        <v>2009</v>
      </c>
      <c r="B4013" s="5" t="s">
        <v>6</v>
      </c>
      <c r="C4013" s="5" t="s">
        <v>39</v>
      </c>
      <c r="D4013" s="3">
        <v>168266</v>
      </c>
    </row>
    <row r="4014" spans="1:4" x14ac:dyDescent="0.25">
      <c r="A4014" s="5">
        <v>2009</v>
      </c>
      <c r="B4014" s="5" t="s">
        <v>7</v>
      </c>
      <c r="C4014" s="5" t="s">
        <v>39</v>
      </c>
      <c r="D4014" s="3">
        <v>183141</v>
      </c>
    </row>
    <row r="4015" spans="1:4" x14ac:dyDescent="0.25">
      <c r="A4015" s="5">
        <v>2009</v>
      </c>
      <c r="B4015" s="5" t="s">
        <v>8</v>
      </c>
      <c r="C4015" s="5" t="s">
        <v>39</v>
      </c>
      <c r="D4015" s="3">
        <v>188109</v>
      </c>
    </row>
    <row r="4016" spans="1:4" x14ac:dyDescent="0.25">
      <c r="A4016" s="5">
        <v>2009</v>
      </c>
      <c r="B4016" s="5" t="s">
        <v>9</v>
      </c>
      <c r="C4016" s="5" t="s">
        <v>39</v>
      </c>
      <c r="D4016" s="3">
        <v>192985</v>
      </c>
    </row>
    <row r="4017" spans="1:4" x14ac:dyDescent="0.25">
      <c r="A4017" s="5">
        <v>2009</v>
      </c>
      <c r="B4017" s="5" t="s">
        <v>10</v>
      </c>
      <c r="C4017" s="5" t="s">
        <v>39</v>
      </c>
      <c r="D4017" s="3">
        <v>182050</v>
      </c>
    </row>
    <row r="4018" spans="1:4" x14ac:dyDescent="0.25">
      <c r="A4018" s="5">
        <v>2009</v>
      </c>
      <c r="B4018" s="5" t="s">
        <v>11</v>
      </c>
      <c r="C4018" s="5" t="s">
        <v>39</v>
      </c>
      <c r="D4018" s="3">
        <v>184188</v>
      </c>
    </row>
    <row r="4019" spans="1:4" x14ac:dyDescent="0.25">
      <c r="A4019" s="5">
        <v>2010</v>
      </c>
      <c r="B4019" s="5" t="s">
        <v>12</v>
      </c>
      <c r="C4019" s="5" t="s">
        <v>39</v>
      </c>
      <c r="D4019" s="3">
        <v>156773</v>
      </c>
    </row>
    <row r="4020" spans="1:4" x14ac:dyDescent="0.25">
      <c r="A4020" s="5">
        <v>2010</v>
      </c>
      <c r="B4020" s="5" t="s">
        <v>13</v>
      </c>
      <c r="C4020" s="5" t="s">
        <v>39</v>
      </c>
      <c r="D4020" s="3">
        <v>155741</v>
      </c>
    </row>
    <row r="4021" spans="1:4" x14ac:dyDescent="0.25">
      <c r="A4021" s="5">
        <v>2010</v>
      </c>
      <c r="B4021" s="5" t="s">
        <v>14</v>
      </c>
      <c r="C4021" s="5" t="s">
        <v>39</v>
      </c>
      <c r="D4021" s="3">
        <v>191339</v>
      </c>
    </row>
    <row r="4022" spans="1:4" x14ac:dyDescent="0.25">
      <c r="A4022" s="5">
        <v>2010</v>
      </c>
      <c r="B4022" s="5" t="s">
        <v>15</v>
      </c>
      <c r="C4022" s="5" t="s">
        <v>39</v>
      </c>
      <c r="D4022" s="3">
        <v>186857</v>
      </c>
    </row>
    <row r="4023" spans="1:4" x14ac:dyDescent="0.25">
      <c r="A4023" s="5">
        <v>2010</v>
      </c>
      <c r="B4023" s="5" t="s">
        <v>4</v>
      </c>
      <c r="C4023" s="5" t="s">
        <v>39</v>
      </c>
      <c r="D4023" s="3">
        <v>183875</v>
      </c>
    </row>
    <row r="4024" spans="1:4" x14ac:dyDescent="0.25">
      <c r="A4024" s="5">
        <v>2010</v>
      </c>
      <c r="B4024" s="5" t="s">
        <v>5</v>
      </c>
      <c r="C4024" s="5" t="s">
        <v>39</v>
      </c>
      <c r="D4024" s="3">
        <v>184939</v>
      </c>
    </row>
    <row r="4025" spans="1:4" x14ac:dyDescent="0.25">
      <c r="A4025" s="5">
        <v>2010</v>
      </c>
      <c r="B4025" s="5" t="s">
        <v>6</v>
      </c>
      <c r="C4025" s="5" t="s">
        <v>39</v>
      </c>
      <c r="D4025" s="3">
        <v>179007</v>
      </c>
    </row>
    <row r="4026" spans="1:4" x14ac:dyDescent="0.25">
      <c r="A4026" s="5">
        <v>2010</v>
      </c>
      <c r="B4026" s="5" t="s">
        <v>7</v>
      </c>
      <c r="C4026" s="5" t="s">
        <v>39</v>
      </c>
      <c r="D4026" s="3">
        <v>188115</v>
      </c>
    </row>
    <row r="4027" spans="1:4" x14ac:dyDescent="0.25">
      <c r="A4027" s="5">
        <v>2010</v>
      </c>
      <c r="B4027" s="5" t="s">
        <v>8</v>
      </c>
      <c r="C4027" s="5" t="s">
        <v>39</v>
      </c>
      <c r="D4027" s="3">
        <v>189797</v>
      </c>
    </row>
    <row r="4028" spans="1:4" x14ac:dyDescent="0.25">
      <c r="A4028" s="5">
        <v>2010</v>
      </c>
      <c r="B4028" s="5" t="s">
        <v>9</v>
      </c>
      <c r="C4028" s="5" t="s">
        <v>39</v>
      </c>
      <c r="D4028" s="3">
        <v>180762</v>
      </c>
    </row>
    <row r="4029" spans="1:4" x14ac:dyDescent="0.25">
      <c r="A4029" s="5">
        <v>2010</v>
      </c>
      <c r="B4029" s="5" t="s">
        <v>10</v>
      </c>
      <c r="C4029" s="5" t="s">
        <v>39</v>
      </c>
      <c r="D4029" s="3">
        <v>188135</v>
      </c>
    </row>
    <row r="4030" spans="1:4" x14ac:dyDescent="0.25">
      <c r="A4030" s="5">
        <v>2010</v>
      </c>
      <c r="B4030" s="5" t="s">
        <v>11</v>
      </c>
      <c r="C4030" s="5" t="s">
        <v>39</v>
      </c>
      <c r="D4030" s="3">
        <v>162453</v>
      </c>
    </row>
    <row r="4031" spans="1:4" x14ac:dyDescent="0.25">
      <c r="A4031" s="5">
        <v>2011</v>
      </c>
      <c r="B4031" s="5" t="s">
        <v>12</v>
      </c>
      <c r="C4031" s="5" t="s">
        <v>39</v>
      </c>
      <c r="D4031" s="3">
        <v>129828</v>
      </c>
    </row>
    <row r="4032" spans="1:4" x14ac:dyDescent="0.25">
      <c r="A4032" s="5">
        <v>2011</v>
      </c>
      <c r="B4032" s="5" t="s">
        <v>13</v>
      </c>
      <c r="C4032" s="5" t="s">
        <v>39</v>
      </c>
      <c r="D4032" s="3">
        <v>124782</v>
      </c>
    </row>
    <row r="4033" spans="1:4" x14ac:dyDescent="0.25">
      <c r="A4033" s="5">
        <v>2011</v>
      </c>
      <c r="B4033" s="5" t="s">
        <v>14</v>
      </c>
      <c r="C4033" s="5" t="s">
        <v>39</v>
      </c>
      <c r="D4033" s="3">
        <v>135830</v>
      </c>
    </row>
    <row r="4034" spans="1:4" x14ac:dyDescent="0.25">
      <c r="A4034" s="5">
        <v>2011</v>
      </c>
      <c r="B4034" s="5" t="s">
        <v>15</v>
      </c>
      <c r="C4034" s="5" t="s">
        <v>39</v>
      </c>
      <c r="D4034" s="3">
        <v>131323</v>
      </c>
    </row>
    <row r="4035" spans="1:4" x14ac:dyDescent="0.25">
      <c r="A4035" s="5">
        <v>2011</v>
      </c>
      <c r="B4035" s="5" t="s">
        <v>4</v>
      </c>
      <c r="C4035" s="5" t="s">
        <v>39</v>
      </c>
      <c r="D4035" s="3">
        <v>133342</v>
      </c>
    </row>
    <row r="4036" spans="1:4" x14ac:dyDescent="0.25">
      <c r="A4036" s="5">
        <v>2011</v>
      </c>
      <c r="B4036" s="5" t="s">
        <v>5</v>
      </c>
      <c r="C4036" s="5" t="s">
        <v>39</v>
      </c>
      <c r="D4036" s="3">
        <v>133382</v>
      </c>
    </row>
    <row r="4037" spans="1:4" x14ac:dyDescent="0.25">
      <c r="A4037" s="5">
        <v>2011</v>
      </c>
      <c r="B4037" s="5" t="s">
        <v>6</v>
      </c>
      <c r="C4037" s="5" t="s">
        <v>39</v>
      </c>
      <c r="D4037" s="3">
        <v>125285</v>
      </c>
    </row>
    <row r="4038" spans="1:4" x14ac:dyDescent="0.25">
      <c r="A4038" s="5">
        <v>2011</v>
      </c>
      <c r="B4038" s="5" t="s">
        <v>7</v>
      </c>
      <c r="C4038" s="5" t="s">
        <v>39</v>
      </c>
      <c r="D4038" s="3">
        <v>121013</v>
      </c>
    </row>
    <row r="4039" spans="1:4" x14ac:dyDescent="0.25">
      <c r="A4039" s="5">
        <v>2011</v>
      </c>
      <c r="B4039" s="5" t="s">
        <v>8</v>
      </c>
      <c r="C4039" s="5" t="s">
        <v>39</v>
      </c>
      <c r="D4039" s="3">
        <v>118288</v>
      </c>
    </row>
    <row r="4040" spans="1:4" x14ac:dyDescent="0.25">
      <c r="A4040" s="5">
        <v>2011</v>
      </c>
      <c r="B4040" s="5" t="s">
        <v>9</v>
      </c>
      <c r="C4040" s="5" t="s">
        <v>39</v>
      </c>
      <c r="D4040" s="3">
        <v>118325</v>
      </c>
    </row>
    <row r="4041" spans="1:4" x14ac:dyDescent="0.25">
      <c r="A4041" s="5">
        <v>2011</v>
      </c>
      <c r="B4041" s="5" t="s">
        <v>10</v>
      </c>
      <c r="C4041" s="5" t="s">
        <v>39</v>
      </c>
      <c r="D4041" s="3">
        <v>109726</v>
      </c>
    </row>
    <row r="4042" spans="1:4" x14ac:dyDescent="0.25">
      <c r="A4042" s="5">
        <v>2011</v>
      </c>
      <c r="B4042" s="5" t="s">
        <v>11</v>
      </c>
      <c r="C4042" s="5" t="s">
        <v>39</v>
      </c>
      <c r="D4042" s="3">
        <v>105268</v>
      </c>
    </row>
    <row r="4043" spans="1:4" x14ac:dyDescent="0.25">
      <c r="A4043" s="5">
        <v>2012</v>
      </c>
      <c r="B4043" s="5" t="s">
        <v>12</v>
      </c>
      <c r="C4043" s="5" t="s">
        <v>39</v>
      </c>
      <c r="D4043" s="3">
        <v>92108</v>
      </c>
    </row>
    <row r="4044" spans="1:4" x14ac:dyDescent="0.25">
      <c r="A4044" s="5">
        <v>2012</v>
      </c>
      <c r="B4044" s="5" t="s">
        <v>13</v>
      </c>
      <c r="C4044" s="5" t="s">
        <v>39</v>
      </c>
      <c r="D4044" s="3">
        <v>89844</v>
      </c>
    </row>
    <row r="4045" spans="1:4" x14ac:dyDescent="0.25">
      <c r="A4045" s="5">
        <v>2012</v>
      </c>
      <c r="B4045" s="5" t="s">
        <v>14</v>
      </c>
      <c r="C4045" s="5" t="s">
        <v>39</v>
      </c>
      <c r="D4045" s="3">
        <v>107963</v>
      </c>
    </row>
    <row r="4046" spans="1:4" x14ac:dyDescent="0.25">
      <c r="A4046" s="5">
        <v>2012</v>
      </c>
      <c r="B4046" s="5" t="s">
        <v>15</v>
      </c>
      <c r="C4046" s="5" t="s">
        <v>39</v>
      </c>
      <c r="D4046" s="3">
        <v>106741</v>
      </c>
    </row>
    <row r="4047" spans="1:4" x14ac:dyDescent="0.25">
      <c r="A4047" s="5">
        <v>2012</v>
      </c>
      <c r="B4047" s="5" t="s">
        <v>4</v>
      </c>
      <c r="C4047" s="5" t="s">
        <v>39</v>
      </c>
      <c r="D4047" s="3">
        <v>125279</v>
      </c>
    </row>
    <row r="4048" spans="1:4" x14ac:dyDescent="0.25">
      <c r="A4048" s="5">
        <v>2012</v>
      </c>
      <c r="B4048" s="5" t="s">
        <v>5</v>
      </c>
      <c r="C4048" s="5" t="s">
        <v>39</v>
      </c>
      <c r="D4048" s="3">
        <v>116509</v>
      </c>
    </row>
    <row r="4049" spans="1:4" x14ac:dyDescent="0.25">
      <c r="A4049" s="5">
        <v>2012</v>
      </c>
      <c r="B4049" s="5" t="s">
        <v>6</v>
      </c>
      <c r="C4049" s="5" t="s">
        <v>39</v>
      </c>
      <c r="D4049" s="3">
        <v>122854</v>
      </c>
    </row>
    <row r="4050" spans="1:4" x14ac:dyDescent="0.25">
      <c r="A4050" s="5">
        <v>2012</v>
      </c>
      <c r="B4050" s="5" t="s">
        <v>7</v>
      </c>
      <c r="C4050" s="5" t="s">
        <v>39</v>
      </c>
      <c r="D4050" s="3">
        <v>107952</v>
      </c>
    </row>
    <row r="4051" spans="1:4" x14ac:dyDescent="0.25">
      <c r="A4051" s="5">
        <v>2012</v>
      </c>
      <c r="B4051" s="5" t="s">
        <v>8</v>
      </c>
      <c r="C4051" s="5" t="s">
        <v>39</v>
      </c>
      <c r="D4051" s="3">
        <v>107474</v>
      </c>
    </row>
    <row r="4052" spans="1:4" x14ac:dyDescent="0.25">
      <c r="A4052" s="5">
        <v>2012</v>
      </c>
      <c r="B4052" s="5" t="s">
        <v>9</v>
      </c>
      <c r="C4052" s="5" t="s">
        <v>39</v>
      </c>
      <c r="D4052" s="3">
        <v>107952</v>
      </c>
    </row>
    <row r="4053" spans="1:4" x14ac:dyDescent="0.25">
      <c r="A4053" s="5">
        <v>2012</v>
      </c>
      <c r="B4053" s="5" t="s">
        <v>10</v>
      </c>
      <c r="C4053" s="5" t="s">
        <v>39</v>
      </c>
      <c r="D4053" s="3">
        <v>109751</v>
      </c>
    </row>
    <row r="4054" spans="1:4" x14ac:dyDescent="0.25">
      <c r="A4054" s="5">
        <v>2012</v>
      </c>
      <c r="B4054" s="5" t="s">
        <v>11</v>
      </c>
      <c r="C4054" s="5" t="s">
        <v>39</v>
      </c>
      <c r="D4054" s="3">
        <v>98659</v>
      </c>
    </row>
    <row r="4055" spans="1:4" x14ac:dyDescent="0.25">
      <c r="A4055" s="5">
        <v>2013</v>
      </c>
      <c r="B4055" s="5" t="s">
        <v>12</v>
      </c>
      <c r="C4055" s="5" t="s">
        <v>39</v>
      </c>
      <c r="D4055" s="3">
        <v>92495</v>
      </c>
    </row>
    <row r="4056" spans="1:4" x14ac:dyDescent="0.25">
      <c r="A4056" s="5">
        <v>2013</v>
      </c>
      <c r="B4056" s="5" t="s">
        <v>13</v>
      </c>
      <c r="C4056" s="5" t="s">
        <v>39</v>
      </c>
      <c r="D4056" s="3">
        <v>85240</v>
      </c>
    </row>
    <row r="4057" spans="1:4" x14ac:dyDescent="0.25">
      <c r="A4057" s="5">
        <v>2013</v>
      </c>
      <c r="B4057" s="5" t="s">
        <v>14</v>
      </c>
      <c r="C4057" s="5" t="s">
        <v>39</v>
      </c>
      <c r="D4057" s="3">
        <v>110829</v>
      </c>
    </row>
    <row r="4058" spans="1:4" x14ac:dyDescent="0.25">
      <c r="A4058" s="5">
        <v>2013</v>
      </c>
      <c r="B4058" s="5" t="s">
        <v>15</v>
      </c>
      <c r="C4058" s="5" t="s">
        <v>39</v>
      </c>
      <c r="D4058" s="3">
        <v>110497</v>
      </c>
    </row>
    <row r="4059" spans="1:4" x14ac:dyDescent="0.25">
      <c r="A4059" s="5">
        <v>2013</v>
      </c>
      <c r="B4059" s="5" t="s">
        <v>4</v>
      </c>
      <c r="C4059" s="5" t="s">
        <v>39</v>
      </c>
      <c r="D4059" s="3">
        <v>112813</v>
      </c>
    </row>
    <row r="4060" spans="1:4" x14ac:dyDescent="0.25">
      <c r="A4060" s="5">
        <v>2013</v>
      </c>
      <c r="B4060" s="5" t="s">
        <v>5</v>
      </c>
      <c r="C4060" s="5" t="s">
        <v>39</v>
      </c>
      <c r="D4060" s="3">
        <v>112676</v>
      </c>
    </row>
    <row r="4061" spans="1:4" x14ac:dyDescent="0.25">
      <c r="A4061" s="5">
        <v>2013</v>
      </c>
      <c r="B4061" s="5" t="s">
        <v>6</v>
      </c>
      <c r="C4061" s="5" t="s">
        <v>39</v>
      </c>
      <c r="D4061" s="3">
        <v>136041</v>
      </c>
    </row>
    <row r="4062" spans="1:4" x14ac:dyDescent="0.25">
      <c r="A4062" s="5">
        <v>2013</v>
      </c>
      <c r="B4062" s="5" t="s">
        <v>7</v>
      </c>
      <c r="C4062" s="5" t="s">
        <v>39</v>
      </c>
      <c r="D4062" s="3">
        <v>143386</v>
      </c>
    </row>
    <row r="4063" spans="1:4" x14ac:dyDescent="0.25">
      <c r="A4063" s="5">
        <v>2013</v>
      </c>
      <c r="B4063" s="5" t="s">
        <v>8</v>
      </c>
      <c r="C4063" s="5" t="s">
        <v>39</v>
      </c>
      <c r="D4063" s="3">
        <v>134612</v>
      </c>
    </row>
    <row r="4064" spans="1:4" x14ac:dyDescent="0.25">
      <c r="A4064" s="5">
        <v>2013</v>
      </c>
      <c r="B4064" s="5" t="s">
        <v>9</v>
      </c>
      <c r="C4064" s="5" t="s">
        <v>39</v>
      </c>
      <c r="D4064" s="3">
        <v>145083</v>
      </c>
    </row>
    <row r="4065" spans="1:4" x14ac:dyDescent="0.25">
      <c r="A4065" s="5">
        <v>2013</v>
      </c>
      <c r="B4065" s="5" t="s">
        <v>10</v>
      </c>
      <c r="C4065" s="5" t="s">
        <v>39</v>
      </c>
      <c r="D4065" s="3">
        <v>132125</v>
      </c>
    </row>
    <row r="4066" spans="1:4" x14ac:dyDescent="0.25">
      <c r="A4066" s="5">
        <v>2013</v>
      </c>
      <c r="B4066" s="5" t="s">
        <v>11</v>
      </c>
      <c r="C4066" s="5" t="s">
        <v>39</v>
      </c>
      <c r="D4066" s="3">
        <v>125275</v>
      </c>
    </row>
    <row r="4067" spans="1:4" x14ac:dyDescent="0.25">
      <c r="A4067" s="5">
        <v>2014</v>
      </c>
      <c r="B4067" s="5" t="s">
        <v>12</v>
      </c>
      <c r="C4067" s="5" t="s">
        <v>39</v>
      </c>
      <c r="D4067" s="3">
        <v>108480</v>
      </c>
    </row>
    <row r="4068" spans="1:4" x14ac:dyDescent="0.25">
      <c r="A4068" s="5">
        <v>2014</v>
      </c>
      <c r="B4068" s="5" t="s">
        <v>13</v>
      </c>
      <c r="C4068" s="5" t="s">
        <v>39</v>
      </c>
      <c r="D4068" s="3">
        <v>109742</v>
      </c>
    </row>
    <row r="4069" spans="1:4" x14ac:dyDescent="0.25">
      <c r="A4069" s="5">
        <v>2014</v>
      </c>
      <c r="B4069" s="5" t="s">
        <v>14</v>
      </c>
      <c r="C4069" s="5" t="s">
        <v>39</v>
      </c>
      <c r="D4069" s="3">
        <v>127710</v>
      </c>
    </row>
    <row r="4070" spans="1:4" x14ac:dyDescent="0.25">
      <c r="A4070" s="5">
        <v>2014</v>
      </c>
      <c r="B4070" s="5" t="s">
        <v>15</v>
      </c>
      <c r="C4070" s="5" t="s">
        <v>39</v>
      </c>
      <c r="D4070" s="3">
        <v>116468</v>
      </c>
    </row>
    <row r="4071" spans="1:4" x14ac:dyDescent="0.25">
      <c r="A4071" s="5">
        <v>2014</v>
      </c>
      <c r="B4071" s="5" t="s">
        <v>4</v>
      </c>
      <c r="C4071" s="5" t="s">
        <v>39</v>
      </c>
      <c r="D4071" s="3">
        <v>125586</v>
      </c>
    </row>
    <row r="4072" spans="1:4" x14ac:dyDescent="0.25">
      <c r="A4072" s="5">
        <v>2014</v>
      </c>
      <c r="B4072" s="5" t="s">
        <v>5</v>
      </c>
      <c r="C4072" s="5" t="s">
        <v>39</v>
      </c>
      <c r="D4072" s="3">
        <v>114088</v>
      </c>
    </row>
    <row r="4073" spans="1:4" x14ac:dyDescent="0.25">
      <c r="A4073" s="5">
        <v>2014</v>
      </c>
      <c r="B4073" s="5" t="s">
        <v>6</v>
      </c>
      <c r="C4073" s="5" t="s">
        <v>39</v>
      </c>
      <c r="D4073" s="3">
        <v>110077</v>
      </c>
    </row>
    <row r="4074" spans="1:4" x14ac:dyDescent="0.25">
      <c r="A4074" s="5">
        <v>2014</v>
      </c>
      <c r="B4074" s="5" t="s">
        <v>7</v>
      </c>
      <c r="C4074" s="5" t="s">
        <v>39</v>
      </c>
      <c r="D4074" s="3">
        <v>105551</v>
      </c>
    </row>
    <row r="4075" spans="1:4" x14ac:dyDescent="0.25">
      <c r="A4075" s="5">
        <v>2014</v>
      </c>
      <c r="B4075" s="5" t="s">
        <v>8</v>
      </c>
      <c r="C4075" s="5" t="s">
        <v>39</v>
      </c>
      <c r="D4075" s="3">
        <v>110875</v>
      </c>
    </row>
    <row r="4076" spans="1:4" x14ac:dyDescent="0.25">
      <c r="A4076" s="5">
        <v>2014</v>
      </c>
      <c r="B4076" s="5" t="s">
        <v>9</v>
      </c>
      <c r="C4076" s="5" t="s">
        <v>39</v>
      </c>
      <c r="D4076" s="3">
        <v>112083</v>
      </c>
    </row>
    <row r="4077" spans="1:4" x14ac:dyDescent="0.25">
      <c r="A4077" s="5">
        <v>2014</v>
      </c>
      <c r="B4077" s="5" t="s">
        <v>10</v>
      </c>
      <c r="C4077" s="5" t="s">
        <v>39</v>
      </c>
      <c r="D4077" s="3">
        <v>101848</v>
      </c>
    </row>
    <row r="4078" spans="1:4" x14ac:dyDescent="0.25">
      <c r="A4078" s="5">
        <v>2014</v>
      </c>
      <c r="B4078" s="5" t="s">
        <v>11</v>
      </c>
      <c r="C4078" s="5" t="s">
        <v>39</v>
      </c>
      <c r="D4078" s="3">
        <v>97059</v>
      </c>
    </row>
    <row r="4079" spans="1:4" x14ac:dyDescent="0.25">
      <c r="A4079" s="5">
        <v>2015</v>
      </c>
      <c r="B4079" s="5" t="s">
        <v>12</v>
      </c>
      <c r="C4079" s="5" t="s">
        <v>39</v>
      </c>
      <c r="D4079" s="3">
        <v>86781</v>
      </c>
    </row>
    <row r="4080" spans="1:4" x14ac:dyDescent="0.25">
      <c r="A4080" s="5">
        <v>2015</v>
      </c>
      <c r="B4080" s="5" t="s">
        <v>13</v>
      </c>
      <c r="C4080" s="5" t="s">
        <v>39</v>
      </c>
      <c r="D4080" s="3">
        <v>87685</v>
      </c>
    </row>
    <row r="4081" spans="1:4" x14ac:dyDescent="0.25">
      <c r="A4081" s="5">
        <v>2015</v>
      </c>
      <c r="B4081" s="5" t="s">
        <v>14</v>
      </c>
      <c r="C4081" s="5" t="s">
        <v>39</v>
      </c>
      <c r="D4081" s="3">
        <v>96852</v>
      </c>
    </row>
    <row r="4082" spans="1:4" x14ac:dyDescent="0.25">
      <c r="A4082" s="5">
        <v>2015</v>
      </c>
      <c r="B4082" s="5" t="s">
        <v>15</v>
      </c>
      <c r="C4082" s="5" t="s">
        <v>39</v>
      </c>
      <c r="D4082" s="3">
        <v>98828</v>
      </c>
    </row>
    <row r="4083" spans="1:4" x14ac:dyDescent="0.25">
      <c r="A4083" s="5">
        <v>2015</v>
      </c>
      <c r="B4083" s="5" t="s">
        <v>4</v>
      </c>
      <c r="C4083" s="5" t="s">
        <v>39</v>
      </c>
      <c r="D4083" s="3">
        <v>97996</v>
      </c>
    </row>
    <row r="4084" spans="1:4" x14ac:dyDescent="0.25">
      <c r="A4084" s="5">
        <v>2015</v>
      </c>
      <c r="B4084" s="5" t="s">
        <v>5</v>
      </c>
      <c r="C4084" s="5" t="s">
        <v>39</v>
      </c>
      <c r="D4084" s="3">
        <v>99694</v>
      </c>
    </row>
    <row r="4085" spans="1:4" x14ac:dyDescent="0.25">
      <c r="A4085" s="5">
        <v>2015</v>
      </c>
      <c r="B4085" s="5" t="s">
        <v>6</v>
      </c>
      <c r="C4085" s="5" t="s">
        <v>39</v>
      </c>
      <c r="D4085" s="3">
        <v>103539</v>
      </c>
    </row>
    <row r="4086" spans="1:4" x14ac:dyDescent="0.25">
      <c r="A4086" s="5">
        <v>2015</v>
      </c>
      <c r="B4086" s="5" t="s">
        <v>7</v>
      </c>
      <c r="C4086" s="5" t="s">
        <v>39</v>
      </c>
      <c r="D4086" s="3">
        <v>94622</v>
      </c>
    </row>
    <row r="4087" spans="1:4" x14ac:dyDescent="0.25">
      <c r="A4087" s="5">
        <v>2015</v>
      </c>
      <c r="B4087" s="5" t="s">
        <v>8</v>
      </c>
      <c r="C4087" s="5" t="s">
        <v>39</v>
      </c>
      <c r="D4087" s="3">
        <v>100508</v>
      </c>
    </row>
    <row r="4088" spans="1:4" x14ac:dyDescent="0.25">
      <c r="A4088" s="5">
        <v>2015</v>
      </c>
      <c r="B4088" s="5" t="s">
        <v>9</v>
      </c>
      <c r="C4088" s="5" t="s">
        <v>39</v>
      </c>
      <c r="D4088" s="3">
        <v>104319</v>
      </c>
    </row>
    <row r="4089" spans="1:4" x14ac:dyDescent="0.25">
      <c r="A4089" s="5">
        <v>2015</v>
      </c>
      <c r="B4089" s="5" t="s">
        <v>10</v>
      </c>
      <c r="C4089" s="5" t="s">
        <v>39</v>
      </c>
      <c r="D4089" s="3">
        <v>95246</v>
      </c>
    </row>
    <row r="4090" spans="1:4" x14ac:dyDescent="0.25">
      <c r="A4090" s="5">
        <v>2015</v>
      </c>
      <c r="B4090" s="5" t="s">
        <v>11</v>
      </c>
      <c r="C4090" s="5" t="s">
        <v>39</v>
      </c>
      <c r="D4090" s="3">
        <v>93600</v>
      </c>
    </row>
    <row r="4091" spans="1:4" x14ac:dyDescent="0.25">
      <c r="A4091" s="5">
        <v>2016</v>
      </c>
      <c r="B4091" s="5" t="s">
        <v>12</v>
      </c>
      <c r="C4091" s="5" t="s">
        <v>39</v>
      </c>
      <c r="D4091" s="3">
        <v>83370</v>
      </c>
    </row>
    <row r="4092" spans="1:4" x14ac:dyDescent="0.25">
      <c r="A4092" s="5">
        <v>2016</v>
      </c>
      <c r="B4092" s="5" t="s">
        <v>13</v>
      </c>
      <c r="C4092" s="5" t="s">
        <v>39</v>
      </c>
      <c r="D4092" s="3">
        <v>80366</v>
      </c>
    </row>
    <row r="4093" spans="1:4" x14ac:dyDescent="0.25">
      <c r="A4093" s="5">
        <v>2016</v>
      </c>
      <c r="B4093" s="5" t="s">
        <v>14</v>
      </c>
      <c r="C4093" s="5" t="s">
        <v>39</v>
      </c>
      <c r="D4093" s="3">
        <v>99454</v>
      </c>
    </row>
    <row r="4094" spans="1:4" x14ac:dyDescent="0.25">
      <c r="A4094" s="5">
        <v>2016</v>
      </c>
      <c r="B4094" s="5" t="s">
        <v>15</v>
      </c>
      <c r="C4094" s="5" t="s">
        <v>39</v>
      </c>
      <c r="D4094" s="3">
        <v>86190</v>
      </c>
    </row>
    <row r="4095" spans="1:4" x14ac:dyDescent="0.25">
      <c r="A4095" s="5">
        <v>2016</v>
      </c>
      <c r="B4095" s="5" t="s">
        <v>4</v>
      </c>
      <c r="C4095" s="5" t="s">
        <v>39</v>
      </c>
      <c r="D4095" s="3">
        <v>86816</v>
      </c>
    </row>
    <row r="4096" spans="1:4" x14ac:dyDescent="0.25">
      <c r="A4096" s="5">
        <v>2016</v>
      </c>
      <c r="B4096" s="5" t="s">
        <v>5</v>
      </c>
      <c r="C4096" s="5" t="s">
        <v>39</v>
      </c>
      <c r="D4096" s="3">
        <v>81787</v>
      </c>
    </row>
    <row r="4097" spans="1:4" x14ac:dyDescent="0.25">
      <c r="A4097" s="5">
        <v>2016</v>
      </c>
      <c r="B4097" s="5" t="s">
        <v>6</v>
      </c>
      <c r="C4097" s="5" t="s">
        <v>39</v>
      </c>
      <c r="D4097" s="3">
        <v>81901</v>
      </c>
    </row>
    <row r="4098" spans="1:4" x14ac:dyDescent="0.25">
      <c r="A4098" s="5">
        <v>2016</v>
      </c>
      <c r="B4098" s="5" t="s">
        <v>7</v>
      </c>
      <c r="C4098" s="5" t="s">
        <v>39</v>
      </c>
      <c r="D4098" s="3">
        <v>93665</v>
      </c>
    </row>
    <row r="4099" spans="1:4" x14ac:dyDescent="0.25">
      <c r="A4099" s="5">
        <v>2016</v>
      </c>
      <c r="B4099" s="5" t="s">
        <v>8</v>
      </c>
      <c r="C4099" s="5" t="s">
        <v>39</v>
      </c>
      <c r="D4099" s="3">
        <v>96910</v>
      </c>
    </row>
    <row r="4100" spans="1:4" x14ac:dyDescent="0.25">
      <c r="A4100" s="5">
        <v>2016</v>
      </c>
      <c r="B4100" s="5" t="s">
        <v>9</v>
      </c>
      <c r="C4100" s="5" t="s">
        <v>39</v>
      </c>
      <c r="D4100" s="3">
        <v>94114</v>
      </c>
    </row>
    <row r="4101" spans="1:4" x14ac:dyDescent="0.25">
      <c r="A4101" s="5">
        <v>2016</v>
      </c>
      <c r="B4101" s="5" t="s">
        <v>10</v>
      </c>
      <c r="C4101" s="5" t="s">
        <v>39</v>
      </c>
      <c r="D4101" s="3">
        <v>97809</v>
      </c>
    </row>
    <row r="4102" spans="1:4" x14ac:dyDescent="0.25">
      <c r="A4102" s="5">
        <v>2016</v>
      </c>
      <c r="B4102" s="5" t="s">
        <v>11</v>
      </c>
      <c r="C4102" s="5" t="s">
        <v>39</v>
      </c>
      <c r="D4102" s="3">
        <v>84836</v>
      </c>
    </row>
    <row r="4103" spans="1:4" x14ac:dyDescent="0.25">
      <c r="A4103" s="5">
        <v>2017</v>
      </c>
      <c r="B4103" s="5" t="s">
        <v>12</v>
      </c>
      <c r="C4103" s="5" t="s">
        <v>39</v>
      </c>
      <c r="D4103" s="3">
        <v>76579</v>
      </c>
    </row>
    <row r="4104" spans="1:4" x14ac:dyDescent="0.25">
      <c r="A4104" s="5">
        <v>2017</v>
      </c>
      <c r="B4104" s="5" t="s">
        <v>13</v>
      </c>
      <c r="C4104" s="5" t="s">
        <v>39</v>
      </c>
      <c r="D4104" s="3">
        <v>68774</v>
      </c>
    </row>
    <row r="4105" spans="1:4" x14ac:dyDescent="0.25">
      <c r="A4105" s="5">
        <v>2017</v>
      </c>
      <c r="B4105" s="5" t="s">
        <v>14</v>
      </c>
      <c r="C4105" s="5" t="s">
        <v>39</v>
      </c>
      <c r="D4105" s="3">
        <v>88199</v>
      </c>
    </row>
    <row r="4106" spans="1:4" x14ac:dyDescent="0.25">
      <c r="A4106" s="5">
        <v>2017</v>
      </c>
      <c r="B4106" s="5" t="s">
        <v>15</v>
      </c>
      <c r="C4106" s="5" t="s">
        <v>39</v>
      </c>
      <c r="D4106" s="3">
        <v>76474</v>
      </c>
    </row>
    <row r="4107" spans="1:4" x14ac:dyDescent="0.25">
      <c r="A4107" s="5">
        <v>2017</v>
      </c>
      <c r="B4107" s="5" t="s">
        <v>4</v>
      </c>
      <c r="C4107" s="5" t="s">
        <v>39</v>
      </c>
      <c r="D4107" s="3">
        <v>81171</v>
      </c>
    </row>
    <row r="4108" spans="1:4" x14ac:dyDescent="0.25">
      <c r="A4108" s="5">
        <v>2017</v>
      </c>
      <c r="B4108" s="5" t="s">
        <v>5</v>
      </c>
      <c r="C4108" s="5" t="s">
        <v>39</v>
      </c>
      <c r="D4108" s="3">
        <v>80789</v>
      </c>
    </row>
    <row r="4109" spans="1:4" x14ac:dyDescent="0.25">
      <c r="A4109" s="5">
        <v>2017</v>
      </c>
      <c r="B4109" s="5" t="s">
        <v>6</v>
      </c>
      <c r="C4109" s="5" t="s">
        <v>39</v>
      </c>
      <c r="D4109" s="3">
        <v>80701</v>
      </c>
    </row>
    <row r="4110" spans="1:4" x14ac:dyDescent="0.25">
      <c r="A4110" s="5">
        <v>2017</v>
      </c>
      <c r="B4110" s="5" t="s">
        <v>7</v>
      </c>
      <c r="C4110" s="5" t="s">
        <v>39</v>
      </c>
      <c r="D4110" s="3">
        <v>80767</v>
      </c>
    </row>
    <row r="4111" spans="1:4" x14ac:dyDescent="0.25">
      <c r="A4111" s="5">
        <v>2017</v>
      </c>
      <c r="B4111" s="5" t="s">
        <v>8</v>
      </c>
      <c r="C4111" s="5" t="s">
        <v>39</v>
      </c>
      <c r="D4111" s="3">
        <v>68689</v>
      </c>
    </row>
    <row r="4112" spans="1:4" x14ac:dyDescent="0.25">
      <c r="A4112" s="5">
        <v>2017</v>
      </c>
      <c r="B4112" s="5" t="s">
        <v>9</v>
      </c>
      <c r="C4112" s="5" t="s">
        <v>39</v>
      </c>
      <c r="D4112" s="3">
        <v>65657</v>
      </c>
    </row>
    <row r="4113" spans="1:4" x14ac:dyDescent="0.25">
      <c r="A4113" s="5">
        <v>2017</v>
      </c>
      <c r="B4113" s="5" t="s">
        <v>10</v>
      </c>
      <c r="C4113" s="5" t="s">
        <v>39</v>
      </c>
      <c r="D4113" s="3">
        <v>61172</v>
      </c>
    </row>
    <row r="4114" spans="1:4" x14ac:dyDescent="0.25">
      <c r="A4114" s="5">
        <v>2017</v>
      </c>
      <c r="B4114" s="5" t="s">
        <v>11</v>
      </c>
      <c r="C4114" s="5" t="s">
        <v>39</v>
      </c>
      <c r="D4114" s="3">
        <v>54308</v>
      </c>
    </row>
    <row r="4115" spans="1:4" x14ac:dyDescent="0.25">
      <c r="A4115" s="5">
        <v>2018</v>
      </c>
      <c r="B4115" s="5" t="s">
        <v>12</v>
      </c>
      <c r="C4115" s="5" t="s">
        <v>39</v>
      </c>
      <c r="D4115" s="3">
        <v>56353</v>
      </c>
    </row>
    <row r="4116" spans="1:4" x14ac:dyDescent="0.25">
      <c r="A4116" s="5">
        <v>2018</v>
      </c>
      <c r="B4116" s="5" t="s">
        <v>13</v>
      </c>
      <c r="C4116" s="5" t="s">
        <v>39</v>
      </c>
      <c r="D4116" s="3">
        <v>55999</v>
      </c>
    </row>
    <row r="4117" spans="1:4" x14ac:dyDescent="0.25">
      <c r="A4117" s="5">
        <v>2018</v>
      </c>
      <c r="B4117" s="5" t="s">
        <v>14</v>
      </c>
      <c r="C4117" s="5" t="s">
        <v>39</v>
      </c>
      <c r="D4117" s="3">
        <v>79668</v>
      </c>
    </row>
    <row r="4118" spans="1:4" x14ac:dyDescent="0.25">
      <c r="A4118" s="5">
        <v>2018</v>
      </c>
      <c r="B4118" s="5" t="s">
        <v>15</v>
      </c>
      <c r="C4118" s="5" t="s">
        <v>39</v>
      </c>
      <c r="D4118" s="3">
        <v>76085</v>
      </c>
    </row>
    <row r="4119" spans="1:4" x14ac:dyDescent="0.25">
      <c r="A4119" s="5">
        <v>2018</v>
      </c>
      <c r="B4119" s="5" t="s">
        <v>4</v>
      </c>
      <c r="C4119" s="5" t="s">
        <v>39</v>
      </c>
      <c r="D4119" s="3">
        <v>61010</v>
      </c>
    </row>
    <row r="4120" spans="1:4" x14ac:dyDescent="0.25">
      <c r="A4120" s="5">
        <v>2018</v>
      </c>
      <c r="B4120" s="5" t="s">
        <v>5</v>
      </c>
      <c r="C4120" s="5" t="s">
        <v>39</v>
      </c>
      <c r="D4120" s="3">
        <v>0</v>
      </c>
    </row>
    <row r="4121" spans="1:4" x14ac:dyDescent="0.25">
      <c r="A4121" s="5">
        <v>2018</v>
      </c>
      <c r="B4121" s="5" t="s">
        <v>6</v>
      </c>
      <c r="C4121" s="5" t="s">
        <v>39</v>
      </c>
      <c r="D4121" s="3">
        <v>21153</v>
      </c>
    </row>
    <row r="4122" spans="1:4" x14ac:dyDescent="0.25">
      <c r="A4122" s="5">
        <v>2018</v>
      </c>
      <c r="B4122" s="5" t="s">
        <v>7</v>
      </c>
      <c r="C4122" s="5" t="s">
        <v>39</v>
      </c>
      <c r="D4122" s="3">
        <v>71261</v>
      </c>
    </row>
    <row r="4123" spans="1:4" x14ac:dyDescent="0.25">
      <c r="A4123" s="5">
        <v>2018</v>
      </c>
      <c r="B4123" s="5" t="s">
        <v>8</v>
      </c>
      <c r="C4123" s="5" t="s">
        <v>39</v>
      </c>
      <c r="D4123" s="3">
        <v>70362</v>
      </c>
    </row>
    <row r="4124" spans="1:4" x14ac:dyDescent="0.25">
      <c r="A4124" s="5">
        <v>2018</v>
      </c>
      <c r="B4124" s="5" t="s">
        <v>9</v>
      </c>
      <c r="C4124" s="5" t="s">
        <v>39</v>
      </c>
      <c r="D4124" s="3">
        <v>80727</v>
      </c>
    </row>
    <row r="4125" spans="1:4" x14ac:dyDescent="0.25">
      <c r="A4125" s="5">
        <v>2018</v>
      </c>
      <c r="B4125" s="5" t="s">
        <v>10</v>
      </c>
      <c r="C4125" s="5" t="s">
        <v>39</v>
      </c>
      <c r="D4125" s="3">
        <v>80052</v>
      </c>
    </row>
    <row r="4126" spans="1:4" x14ac:dyDescent="0.25">
      <c r="A4126" s="5">
        <v>2018</v>
      </c>
      <c r="B4126" s="5" t="s">
        <v>11</v>
      </c>
      <c r="C4126" s="5" t="s">
        <v>39</v>
      </c>
      <c r="D4126" s="3">
        <v>74048</v>
      </c>
    </row>
    <row r="4127" spans="1:4" x14ac:dyDescent="0.25">
      <c r="A4127" s="5">
        <v>2019</v>
      </c>
      <c r="B4127" s="5" t="s">
        <v>12</v>
      </c>
      <c r="C4127" s="5" t="s">
        <v>39</v>
      </c>
      <c r="D4127" s="3">
        <v>74099</v>
      </c>
    </row>
    <row r="4128" spans="1:4" x14ac:dyDescent="0.25">
      <c r="A4128" s="5">
        <v>2019</v>
      </c>
      <c r="B4128" s="5" t="s">
        <v>13</v>
      </c>
      <c r="C4128" s="5" t="s">
        <v>39</v>
      </c>
      <c r="D4128" s="3">
        <v>71743</v>
      </c>
    </row>
    <row r="4129" spans="1:4" x14ac:dyDescent="0.25">
      <c r="A4129" s="5">
        <v>2019</v>
      </c>
      <c r="B4129" s="5" t="s">
        <v>14</v>
      </c>
      <c r="C4129" s="5" t="s">
        <v>39</v>
      </c>
      <c r="D4129" s="3">
        <v>80218</v>
      </c>
    </row>
    <row r="4130" spans="1:4" x14ac:dyDescent="0.25">
      <c r="A4130" s="5">
        <v>2019</v>
      </c>
      <c r="B4130" s="5" t="s">
        <v>15</v>
      </c>
      <c r="C4130" s="5" t="s">
        <v>39</v>
      </c>
      <c r="D4130" s="3">
        <v>77496</v>
      </c>
    </row>
    <row r="4131" spans="1:4" x14ac:dyDescent="0.25">
      <c r="A4131" s="5">
        <v>2019</v>
      </c>
      <c r="B4131" s="5" t="s">
        <v>4</v>
      </c>
      <c r="C4131" s="5" t="s">
        <v>39</v>
      </c>
      <c r="D4131" s="3">
        <v>75617</v>
      </c>
    </row>
    <row r="4132" spans="1:4" x14ac:dyDescent="0.25">
      <c r="A4132" s="5">
        <v>2019</v>
      </c>
      <c r="B4132" s="5" t="s">
        <v>5</v>
      </c>
      <c r="C4132" s="5" t="s">
        <v>39</v>
      </c>
      <c r="D4132" s="3">
        <v>65510</v>
      </c>
    </row>
    <row r="4133" spans="1:4" x14ac:dyDescent="0.25">
      <c r="A4133" s="5">
        <v>2019</v>
      </c>
      <c r="B4133" s="5" t="s">
        <v>6</v>
      </c>
      <c r="C4133" s="5" t="s">
        <v>39</v>
      </c>
      <c r="D4133" s="3">
        <v>74556</v>
      </c>
    </row>
    <row r="4134" spans="1:4" x14ac:dyDescent="0.25">
      <c r="A4134" s="5">
        <v>2019</v>
      </c>
      <c r="B4134" s="5" t="s">
        <v>7</v>
      </c>
      <c r="C4134" s="5" t="s">
        <v>39</v>
      </c>
      <c r="D4134" s="3">
        <v>78940</v>
      </c>
    </row>
    <row r="4135" spans="1:4" x14ac:dyDescent="0.25">
      <c r="A4135" s="5">
        <v>2019</v>
      </c>
      <c r="B4135" s="5" t="s">
        <v>8</v>
      </c>
      <c r="C4135" s="5" t="s">
        <v>39</v>
      </c>
      <c r="D4135" s="3">
        <v>77492</v>
      </c>
    </row>
    <row r="4136" spans="1:4" x14ac:dyDescent="0.25">
      <c r="A4136" s="5">
        <v>2019</v>
      </c>
      <c r="B4136" s="5" t="s">
        <v>9</v>
      </c>
      <c r="C4136" s="5" t="s">
        <v>39</v>
      </c>
      <c r="D4136" s="3">
        <v>78195</v>
      </c>
    </row>
    <row r="4137" spans="1:4" x14ac:dyDescent="0.25">
      <c r="A4137" s="5">
        <v>2019</v>
      </c>
      <c r="B4137" s="5" t="s">
        <v>10</v>
      </c>
      <c r="C4137" s="5" t="s">
        <v>39</v>
      </c>
      <c r="D4137" s="3">
        <v>72158</v>
      </c>
    </row>
    <row r="4138" spans="1:4" x14ac:dyDescent="0.25">
      <c r="A4138" s="5">
        <v>2019</v>
      </c>
      <c r="B4138" s="5" t="s">
        <v>11</v>
      </c>
      <c r="C4138" s="5" t="s">
        <v>39</v>
      </c>
      <c r="D4138" s="3">
        <v>75135</v>
      </c>
    </row>
    <row r="4139" spans="1:4" x14ac:dyDescent="0.25">
      <c r="A4139" s="5">
        <v>2020</v>
      </c>
      <c r="B4139" s="5" t="s">
        <v>12</v>
      </c>
      <c r="C4139" s="5" t="s">
        <v>39</v>
      </c>
      <c r="D4139" s="3">
        <v>76477</v>
      </c>
    </row>
    <row r="4140" spans="1:4" x14ac:dyDescent="0.25">
      <c r="A4140" s="5">
        <v>2020</v>
      </c>
      <c r="B4140" s="5" t="s">
        <v>13</v>
      </c>
      <c r="C4140" s="5" t="s">
        <v>39</v>
      </c>
      <c r="D4140" s="3">
        <v>74030</v>
      </c>
    </row>
    <row r="4141" spans="1:4" x14ac:dyDescent="0.25">
      <c r="A4141" s="5">
        <v>2020</v>
      </c>
      <c r="B4141" s="5" t="s">
        <v>14</v>
      </c>
      <c r="C4141" s="5" t="s">
        <v>39</v>
      </c>
      <c r="D4141" s="3">
        <v>59717</v>
      </c>
    </row>
    <row r="4142" spans="1:4" x14ac:dyDescent="0.25">
      <c r="A4142" s="5">
        <v>2020</v>
      </c>
      <c r="B4142" s="5" t="s">
        <v>15</v>
      </c>
      <c r="C4142" s="5" t="s">
        <v>39</v>
      </c>
      <c r="D4142" s="3">
        <v>17212</v>
      </c>
    </row>
    <row r="4143" spans="1:4" x14ac:dyDescent="0.25">
      <c r="A4143" s="5">
        <v>2020</v>
      </c>
      <c r="B4143" s="5" t="s">
        <v>4</v>
      </c>
      <c r="C4143" s="5" t="s">
        <v>39</v>
      </c>
      <c r="D4143" s="3">
        <v>26160</v>
      </c>
    </row>
    <row r="4144" spans="1:4" x14ac:dyDescent="0.25">
      <c r="A4144" s="5">
        <v>2020</v>
      </c>
      <c r="B4144" s="5" t="s">
        <v>5</v>
      </c>
      <c r="C4144" s="5" t="s">
        <v>39</v>
      </c>
      <c r="D4144" s="3">
        <v>26642</v>
      </c>
    </row>
    <row r="4145" spans="1:4" x14ac:dyDescent="0.25">
      <c r="A4145" s="5">
        <v>2020</v>
      </c>
      <c r="B4145" s="5" t="s">
        <v>6</v>
      </c>
      <c r="C4145" s="5" t="s">
        <v>39</v>
      </c>
      <c r="D4145" s="3">
        <v>23574</v>
      </c>
    </row>
    <row r="4146" spans="1:4" x14ac:dyDescent="0.25">
      <c r="A4146" s="5">
        <v>2020</v>
      </c>
      <c r="B4146" s="5" t="s">
        <v>7</v>
      </c>
      <c r="C4146" s="5" t="s">
        <v>39</v>
      </c>
      <c r="D4146" s="3">
        <v>26366</v>
      </c>
    </row>
    <row r="4147" spans="1:4" x14ac:dyDescent="0.25">
      <c r="A4147" s="5">
        <v>2020</v>
      </c>
      <c r="B4147" s="5" t="s">
        <v>8</v>
      </c>
      <c r="C4147" s="5" t="s">
        <v>39</v>
      </c>
      <c r="D4147" s="3">
        <v>20646</v>
      </c>
    </row>
    <row r="4148" spans="1:4" x14ac:dyDescent="0.25">
      <c r="A4148" s="5">
        <v>2020</v>
      </c>
      <c r="B4148" s="5" t="s">
        <v>9</v>
      </c>
      <c r="C4148" s="5" t="s">
        <v>39</v>
      </c>
      <c r="D4148" s="3">
        <v>36252</v>
      </c>
    </row>
    <row r="4149" spans="1:4" x14ac:dyDescent="0.25">
      <c r="A4149" s="5">
        <v>1994</v>
      </c>
      <c r="B4149" s="5" t="s">
        <v>15</v>
      </c>
      <c r="C4149" s="5" t="s">
        <v>96</v>
      </c>
      <c r="D4149" s="3">
        <v>38668</v>
      </c>
    </row>
    <row r="4150" spans="1:4" x14ac:dyDescent="0.25">
      <c r="A4150" s="5">
        <v>1994</v>
      </c>
      <c r="B4150" s="5" t="s">
        <v>4</v>
      </c>
      <c r="C4150" s="5" t="s">
        <v>96</v>
      </c>
      <c r="D4150" s="3">
        <v>46489</v>
      </c>
    </row>
    <row r="4151" spans="1:4" x14ac:dyDescent="0.25">
      <c r="A4151" s="5">
        <v>1994</v>
      </c>
      <c r="B4151" s="5" t="s">
        <v>5</v>
      </c>
      <c r="C4151" s="5" t="s">
        <v>96</v>
      </c>
      <c r="D4151" s="3">
        <v>43017</v>
      </c>
    </row>
    <row r="4152" spans="1:4" x14ac:dyDescent="0.25">
      <c r="A4152" s="5">
        <v>1994</v>
      </c>
      <c r="B4152" s="5" t="s">
        <v>6</v>
      </c>
      <c r="C4152" s="5" t="s">
        <v>96</v>
      </c>
      <c r="D4152" s="3">
        <v>47703</v>
      </c>
    </row>
    <row r="4153" spans="1:4" x14ac:dyDescent="0.25">
      <c r="A4153" s="5">
        <v>1994</v>
      </c>
      <c r="B4153" s="5" t="s">
        <v>7</v>
      </c>
      <c r="C4153" s="5" t="s">
        <v>96</v>
      </c>
      <c r="D4153" s="3">
        <v>53504</v>
      </c>
    </row>
    <row r="4154" spans="1:4" x14ac:dyDescent="0.25">
      <c r="A4154" s="5">
        <v>1994</v>
      </c>
      <c r="B4154" s="5" t="s">
        <v>8</v>
      </c>
      <c r="C4154" s="5" t="s">
        <v>96</v>
      </c>
      <c r="D4154" s="3">
        <v>55985</v>
      </c>
    </row>
    <row r="4155" spans="1:4" x14ac:dyDescent="0.25">
      <c r="A4155" s="5">
        <v>1994</v>
      </c>
      <c r="B4155" s="5" t="s">
        <v>9</v>
      </c>
      <c r="C4155" s="5" t="s">
        <v>96</v>
      </c>
      <c r="D4155" s="3">
        <v>51256</v>
      </c>
    </row>
    <row r="4156" spans="1:4" x14ac:dyDescent="0.25">
      <c r="A4156" s="5">
        <v>1994</v>
      </c>
      <c r="B4156" s="5" t="s">
        <v>10</v>
      </c>
      <c r="C4156" s="5" t="s">
        <v>96</v>
      </c>
      <c r="D4156" s="3">
        <v>63333</v>
      </c>
    </row>
    <row r="4157" spans="1:4" x14ac:dyDescent="0.25">
      <c r="A4157" s="5">
        <v>1994</v>
      </c>
      <c r="B4157" s="5" t="s">
        <v>11</v>
      </c>
      <c r="C4157" s="5" t="s">
        <v>96</v>
      </c>
      <c r="D4157" s="3">
        <v>64716</v>
      </c>
    </row>
    <row r="4158" spans="1:4" x14ac:dyDescent="0.25">
      <c r="A4158" s="5">
        <v>1995</v>
      </c>
      <c r="B4158" s="5" t="s">
        <v>12</v>
      </c>
      <c r="C4158" s="5" t="s">
        <v>96</v>
      </c>
      <c r="D4158" s="3">
        <v>60319</v>
      </c>
    </row>
    <row r="4159" spans="1:4" x14ac:dyDescent="0.25">
      <c r="A4159" s="5">
        <v>1995</v>
      </c>
      <c r="B4159" s="5" t="s">
        <v>13</v>
      </c>
      <c r="C4159" s="5" t="s">
        <v>96</v>
      </c>
      <c r="D4159" s="3">
        <v>69809</v>
      </c>
    </row>
    <row r="4160" spans="1:4" x14ac:dyDescent="0.25">
      <c r="A4160" s="5">
        <v>1995</v>
      </c>
      <c r="B4160" s="5" t="s">
        <v>14</v>
      </c>
      <c r="C4160" s="5" t="s">
        <v>96</v>
      </c>
      <c r="D4160" s="3">
        <v>90858</v>
      </c>
    </row>
    <row r="4161" spans="1:4" x14ac:dyDescent="0.25">
      <c r="A4161" s="5">
        <v>1995</v>
      </c>
      <c r="B4161" s="5" t="s">
        <v>15</v>
      </c>
      <c r="C4161" s="5" t="s">
        <v>96</v>
      </c>
      <c r="D4161" s="3">
        <v>85110</v>
      </c>
    </row>
    <row r="4162" spans="1:4" x14ac:dyDescent="0.25">
      <c r="A4162" s="5">
        <v>1995</v>
      </c>
      <c r="B4162" s="5" t="s">
        <v>4</v>
      </c>
      <c r="C4162" s="5" t="s">
        <v>96</v>
      </c>
      <c r="D4162" s="3">
        <v>91836</v>
      </c>
    </row>
    <row r="4163" spans="1:4" x14ac:dyDescent="0.25">
      <c r="A4163" s="5">
        <v>1995</v>
      </c>
      <c r="B4163" s="5" t="s">
        <v>5</v>
      </c>
      <c r="C4163" s="5" t="s">
        <v>96</v>
      </c>
      <c r="D4163" s="3">
        <v>86911</v>
      </c>
    </row>
    <row r="4164" spans="1:4" x14ac:dyDescent="0.25">
      <c r="A4164" s="5">
        <v>1995</v>
      </c>
      <c r="B4164" s="5" t="s">
        <v>6</v>
      </c>
      <c r="C4164" s="5" t="s">
        <v>96</v>
      </c>
      <c r="D4164" s="3">
        <v>89977</v>
      </c>
    </row>
    <row r="4165" spans="1:4" x14ac:dyDescent="0.25">
      <c r="A4165" s="5">
        <v>1995</v>
      </c>
      <c r="B4165" s="5" t="s">
        <v>7</v>
      </c>
      <c r="C4165" s="5" t="s">
        <v>96</v>
      </c>
      <c r="D4165" s="3">
        <v>92741</v>
      </c>
    </row>
    <row r="4166" spans="1:4" x14ac:dyDescent="0.25">
      <c r="A4166" s="5">
        <v>1995</v>
      </c>
      <c r="B4166" s="5" t="s">
        <v>8</v>
      </c>
      <c r="C4166" s="5" t="s">
        <v>96</v>
      </c>
      <c r="D4166" s="3">
        <v>94986</v>
      </c>
    </row>
    <row r="4167" spans="1:4" x14ac:dyDescent="0.25">
      <c r="A4167" s="5">
        <v>1995</v>
      </c>
      <c r="B4167" s="5" t="s">
        <v>9</v>
      </c>
      <c r="C4167" s="5" t="s">
        <v>96</v>
      </c>
      <c r="D4167" s="3">
        <v>93264</v>
      </c>
    </row>
    <row r="4168" spans="1:4" x14ac:dyDescent="0.25">
      <c r="A4168" s="5">
        <v>1995</v>
      </c>
      <c r="B4168" s="5" t="s">
        <v>10</v>
      </c>
      <c r="C4168" s="5" t="s">
        <v>96</v>
      </c>
      <c r="D4168" s="3">
        <v>97277</v>
      </c>
    </row>
    <row r="4169" spans="1:4" x14ac:dyDescent="0.25">
      <c r="A4169" s="5">
        <v>1995</v>
      </c>
      <c r="B4169" s="5" t="s">
        <v>11</v>
      </c>
      <c r="C4169" s="5" t="s">
        <v>96</v>
      </c>
      <c r="D4169" s="3">
        <v>90628</v>
      </c>
    </row>
    <row r="4170" spans="1:4" x14ac:dyDescent="0.25">
      <c r="A4170" s="5">
        <v>1996</v>
      </c>
      <c r="B4170" s="5" t="s">
        <v>12</v>
      </c>
      <c r="C4170" s="5" t="s">
        <v>96</v>
      </c>
      <c r="D4170" s="3">
        <v>85748</v>
      </c>
    </row>
    <row r="4171" spans="1:4" x14ac:dyDescent="0.25">
      <c r="A4171" s="5">
        <v>1996</v>
      </c>
      <c r="B4171" s="5" t="s">
        <v>13</v>
      </c>
      <c r="C4171" s="5" t="s">
        <v>96</v>
      </c>
      <c r="D4171" s="3">
        <v>83656</v>
      </c>
    </row>
    <row r="4172" spans="1:4" x14ac:dyDescent="0.25">
      <c r="A4172" s="5">
        <v>1996</v>
      </c>
      <c r="B4172" s="5" t="s">
        <v>14</v>
      </c>
      <c r="C4172" s="5" t="s">
        <v>96</v>
      </c>
      <c r="D4172" s="3">
        <v>97508</v>
      </c>
    </row>
    <row r="4173" spans="1:4" x14ac:dyDescent="0.25">
      <c r="A4173" s="5">
        <v>1996</v>
      </c>
      <c r="B4173" s="5" t="s">
        <v>15</v>
      </c>
      <c r="C4173" s="5" t="s">
        <v>96</v>
      </c>
      <c r="D4173" s="3">
        <v>99515</v>
      </c>
    </row>
    <row r="4174" spans="1:4" x14ac:dyDescent="0.25">
      <c r="A4174" s="5">
        <v>1996</v>
      </c>
      <c r="B4174" s="5" t="s">
        <v>4</v>
      </c>
      <c r="C4174" s="5" t="s">
        <v>96</v>
      </c>
      <c r="D4174" s="3">
        <v>117078</v>
      </c>
    </row>
    <row r="4175" spans="1:4" x14ac:dyDescent="0.25">
      <c r="A4175" s="5">
        <v>1996</v>
      </c>
      <c r="B4175" s="5" t="s">
        <v>5</v>
      </c>
      <c r="C4175" s="5" t="s">
        <v>96</v>
      </c>
      <c r="D4175" s="3">
        <v>94018</v>
      </c>
    </row>
    <row r="4176" spans="1:4" x14ac:dyDescent="0.25">
      <c r="A4176" s="5">
        <v>1996</v>
      </c>
      <c r="B4176" s="5" t="s">
        <v>6</v>
      </c>
      <c r="C4176" s="5" t="s">
        <v>96</v>
      </c>
      <c r="D4176" s="3">
        <v>98469</v>
      </c>
    </row>
    <row r="4177" spans="1:4" x14ac:dyDescent="0.25">
      <c r="A4177" s="5">
        <v>1996</v>
      </c>
      <c r="B4177" s="5" t="s">
        <v>7</v>
      </c>
      <c r="C4177" s="5" t="s">
        <v>96</v>
      </c>
      <c r="D4177" s="3">
        <v>98391</v>
      </c>
    </row>
    <row r="4178" spans="1:4" x14ac:dyDescent="0.25">
      <c r="A4178" s="5">
        <v>1996</v>
      </c>
      <c r="B4178" s="5" t="s">
        <v>8</v>
      </c>
      <c r="C4178" s="5" t="s">
        <v>96</v>
      </c>
      <c r="D4178" s="3">
        <v>93237</v>
      </c>
    </row>
    <row r="4179" spans="1:4" x14ac:dyDescent="0.25">
      <c r="A4179" s="5">
        <v>1996</v>
      </c>
      <c r="B4179" s="5" t="s">
        <v>9</v>
      </c>
      <c r="C4179" s="5" t="s">
        <v>96</v>
      </c>
      <c r="D4179" s="3">
        <v>108576</v>
      </c>
    </row>
    <row r="4180" spans="1:4" x14ac:dyDescent="0.25">
      <c r="A4180" s="5">
        <v>1996</v>
      </c>
      <c r="B4180" s="5" t="s">
        <v>10</v>
      </c>
      <c r="C4180" s="5" t="s">
        <v>96</v>
      </c>
      <c r="D4180" s="3">
        <v>103909</v>
      </c>
    </row>
    <row r="4181" spans="1:4" x14ac:dyDescent="0.25">
      <c r="A4181" s="5">
        <v>1996</v>
      </c>
      <c r="B4181" s="5" t="s">
        <v>11</v>
      </c>
      <c r="C4181" s="5" t="s">
        <v>96</v>
      </c>
      <c r="D4181" s="3">
        <v>97991</v>
      </c>
    </row>
    <row r="4182" spans="1:4" x14ac:dyDescent="0.25">
      <c r="A4182" s="5">
        <v>1997</v>
      </c>
      <c r="B4182" s="5" t="s">
        <v>12</v>
      </c>
      <c r="C4182" s="5" t="s">
        <v>96</v>
      </c>
      <c r="D4182" s="3">
        <v>89511</v>
      </c>
    </row>
    <row r="4183" spans="1:4" x14ac:dyDescent="0.25">
      <c r="A4183" s="5">
        <v>1997</v>
      </c>
      <c r="B4183" s="5" t="s">
        <v>13</v>
      </c>
      <c r="C4183" s="5" t="s">
        <v>96</v>
      </c>
      <c r="D4183" s="3">
        <v>86500</v>
      </c>
    </row>
    <row r="4184" spans="1:4" x14ac:dyDescent="0.25">
      <c r="A4184" s="5">
        <v>1997</v>
      </c>
      <c r="B4184" s="5" t="s">
        <v>14</v>
      </c>
      <c r="C4184" s="5" t="s">
        <v>96</v>
      </c>
      <c r="D4184" s="3">
        <v>101113</v>
      </c>
    </row>
    <row r="4185" spans="1:4" x14ac:dyDescent="0.25">
      <c r="A4185" s="5">
        <v>1997</v>
      </c>
      <c r="B4185" s="5" t="s">
        <v>15</v>
      </c>
      <c r="C4185" s="5" t="s">
        <v>96</v>
      </c>
      <c r="D4185" s="3">
        <v>104575</v>
      </c>
    </row>
    <row r="4186" spans="1:4" x14ac:dyDescent="0.25">
      <c r="A4186" s="5">
        <v>1997</v>
      </c>
      <c r="B4186" s="5" t="s">
        <v>4</v>
      </c>
      <c r="C4186" s="5" t="s">
        <v>96</v>
      </c>
      <c r="D4186" s="3">
        <v>102176</v>
      </c>
    </row>
    <row r="4187" spans="1:4" x14ac:dyDescent="0.25">
      <c r="A4187" s="5">
        <v>1997</v>
      </c>
      <c r="B4187" s="5" t="s">
        <v>5</v>
      </c>
      <c r="C4187" s="5" t="s">
        <v>96</v>
      </c>
      <c r="D4187" s="3">
        <v>94630</v>
      </c>
    </row>
    <row r="4188" spans="1:4" x14ac:dyDescent="0.25">
      <c r="A4188" s="5">
        <v>1997</v>
      </c>
      <c r="B4188" s="5" t="s">
        <v>6</v>
      </c>
      <c r="C4188" s="5" t="s">
        <v>96</v>
      </c>
      <c r="D4188" s="3">
        <v>103952</v>
      </c>
    </row>
    <row r="4189" spans="1:4" x14ac:dyDescent="0.25">
      <c r="A4189" s="5">
        <v>1997</v>
      </c>
      <c r="B4189" s="5" t="s">
        <v>7</v>
      </c>
      <c r="C4189" s="5" t="s">
        <v>96</v>
      </c>
      <c r="D4189" s="3">
        <v>102425</v>
      </c>
    </row>
    <row r="4190" spans="1:4" x14ac:dyDescent="0.25">
      <c r="A4190" s="5">
        <v>1997</v>
      </c>
      <c r="B4190" s="5" t="s">
        <v>8</v>
      </c>
      <c r="C4190" s="5" t="s">
        <v>96</v>
      </c>
      <c r="D4190" s="3">
        <v>107427</v>
      </c>
    </row>
    <row r="4191" spans="1:4" x14ac:dyDescent="0.25">
      <c r="A4191" s="5">
        <v>1997</v>
      </c>
      <c r="B4191" s="5" t="s">
        <v>9</v>
      </c>
      <c r="C4191" s="5" t="s">
        <v>96</v>
      </c>
      <c r="D4191" s="3">
        <v>110450</v>
      </c>
    </row>
    <row r="4192" spans="1:4" x14ac:dyDescent="0.25">
      <c r="A4192" s="5">
        <v>1997</v>
      </c>
      <c r="B4192" s="5" t="s">
        <v>10</v>
      </c>
      <c r="C4192" s="5" t="s">
        <v>96</v>
      </c>
      <c r="D4192" s="3">
        <v>98518</v>
      </c>
    </row>
    <row r="4193" spans="1:4" x14ac:dyDescent="0.25">
      <c r="A4193" s="5">
        <v>1997</v>
      </c>
      <c r="B4193" s="5" t="s">
        <v>11</v>
      </c>
      <c r="C4193" s="5" t="s">
        <v>96</v>
      </c>
      <c r="D4193" s="3">
        <v>103951</v>
      </c>
    </row>
    <row r="4194" spans="1:4" x14ac:dyDescent="0.25">
      <c r="A4194" s="5">
        <v>1998</v>
      </c>
      <c r="B4194" s="5" t="s">
        <v>12</v>
      </c>
      <c r="C4194" s="5" t="s">
        <v>96</v>
      </c>
      <c r="D4194" s="3">
        <v>102489</v>
      </c>
    </row>
    <row r="4195" spans="1:4" x14ac:dyDescent="0.25">
      <c r="A4195" s="5">
        <v>1998</v>
      </c>
      <c r="B4195" s="5" t="s">
        <v>13</v>
      </c>
      <c r="C4195" s="5" t="s">
        <v>96</v>
      </c>
      <c r="D4195" s="3">
        <v>98304</v>
      </c>
    </row>
    <row r="4196" spans="1:4" x14ac:dyDescent="0.25">
      <c r="A4196" s="5">
        <v>1998</v>
      </c>
      <c r="B4196" s="5" t="s">
        <v>14</v>
      </c>
      <c r="C4196" s="5" t="s">
        <v>96</v>
      </c>
      <c r="D4196" s="3">
        <v>113691</v>
      </c>
    </row>
    <row r="4197" spans="1:4" x14ac:dyDescent="0.25">
      <c r="A4197" s="5">
        <v>1998</v>
      </c>
      <c r="B4197" s="5" t="s">
        <v>15</v>
      </c>
      <c r="C4197" s="5" t="s">
        <v>96</v>
      </c>
      <c r="D4197" s="3">
        <v>106833</v>
      </c>
    </row>
    <row r="4198" spans="1:4" x14ac:dyDescent="0.25">
      <c r="A4198" s="5">
        <v>1998</v>
      </c>
      <c r="B4198" s="5" t="s">
        <v>4</v>
      </c>
      <c r="C4198" s="5" t="s">
        <v>96</v>
      </c>
      <c r="D4198" s="3">
        <v>107957</v>
      </c>
    </row>
    <row r="4199" spans="1:4" x14ac:dyDescent="0.25">
      <c r="A4199" s="5">
        <v>1998</v>
      </c>
      <c r="B4199" s="5" t="s">
        <v>5</v>
      </c>
      <c r="C4199" s="5" t="s">
        <v>96</v>
      </c>
      <c r="D4199" s="3">
        <v>104957</v>
      </c>
    </row>
    <row r="4200" spans="1:4" x14ac:dyDescent="0.25">
      <c r="A4200" s="5">
        <v>1998</v>
      </c>
      <c r="B4200" s="5" t="s">
        <v>6</v>
      </c>
      <c r="C4200" s="5" t="s">
        <v>96</v>
      </c>
      <c r="D4200" s="3">
        <v>110067</v>
      </c>
    </row>
    <row r="4201" spans="1:4" x14ac:dyDescent="0.25">
      <c r="A4201" s="5">
        <v>1998</v>
      </c>
      <c r="B4201" s="5" t="s">
        <v>7</v>
      </c>
      <c r="C4201" s="5" t="s">
        <v>96</v>
      </c>
      <c r="D4201" s="3">
        <v>111214</v>
      </c>
    </row>
    <row r="4202" spans="1:4" x14ac:dyDescent="0.25">
      <c r="A4202" s="5">
        <v>1998</v>
      </c>
      <c r="B4202" s="5" t="s">
        <v>8</v>
      </c>
      <c r="C4202" s="5" t="s">
        <v>96</v>
      </c>
      <c r="D4202" s="3">
        <v>108347</v>
      </c>
    </row>
    <row r="4203" spans="1:4" x14ac:dyDescent="0.25">
      <c r="A4203" s="5">
        <v>1998</v>
      </c>
      <c r="B4203" s="5" t="s">
        <v>9</v>
      </c>
      <c r="C4203" s="5" t="s">
        <v>96</v>
      </c>
      <c r="D4203" s="3">
        <v>109737</v>
      </c>
    </row>
    <row r="4204" spans="1:4" x14ac:dyDescent="0.25">
      <c r="A4204" s="5">
        <v>1998</v>
      </c>
      <c r="B4204" s="5" t="s">
        <v>10</v>
      </c>
      <c r="C4204" s="5" t="s">
        <v>96</v>
      </c>
      <c r="D4204" s="3">
        <v>104687</v>
      </c>
    </row>
    <row r="4205" spans="1:4" x14ac:dyDescent="0.25">
      <c r="A4205" s="5">
        <v>1998</v>
      </c>
      <c r="B4205" s="5" t="s">
        <v>11</v>
      </c>
      <c r="C4205" s="5" t="s">
        <v>96</v>
      </c>
      <c r="D4205" s="3">
        <v>105910</v>
      </c>
    </row>
    <row r="4206" spans="1:4" x14ac:dyDescent="0.25">
      <c r="A4206" s="5">
        <v>1999</v>
      </c>
      <c r="B4206" s="5" t="s">
        <v>12</v>
      </c>
      <c r="C4206" s="5" t="s">
        <v>96</v>
      </c>
      <c r="D4206" s="3">
        <v>93894</v>
      </c>
    </row>
    <row r="4207" spans="1:4" x14ac:dyDescent="0.25">
      <c r="A4207" s="5">
        <v>1999</v>
      </c>
      <c r="B4207" s="5" t="s">
        <v>13</v>
      </c>
      <c r="C4207" s="5" t="s">
        <v>96</v>
      </c>
      <c r="D4207" s="3">
        <v>88775</v>
      </c>
    </row>
    <row r="4208" spans="1:4" x14ac:dyDescent="0.25">
      <c r="A4208" s="5">
        <v>1999</v>
      </c>
      <c r="B4208" s="5" t="s">
        <v>14</v>
      </c>
      <c r="C4208" s="5" t="s">
        <v>96</v>
      </c>
      <c r="D4208" s="3">
        <v>110730</v>
      </c>
    </row>
    <row r="4209" spans="1:4" x14ac:dyDescent="0.25">
      <c r="A4209" s="5">
        <v>1999</v>
      </c>
      <c r="B4209" s="5" t="s">
        <v>15</v>
      </c>
      <c r="C4209" s="5" t="s">
        <v>96</v>
      </c>
      <c r="D4209" s="3">
        <v>104847</v>
      </c>
    </row>
    <row r="4210" spans="1:4" x14ac:dyDescent="0.25">
      <c r="A4210" s="5">
        <v>1999</v>
      </c>
      <c r="B4210" s="5" t="s">
        <v>4</v>
      </c>
      <c r="C4210" s="5" t="s">
        <v>96</v>
      </c>
      <c r="D4210" s="3">
        <v>102037</v>
      </c>
    </row>
    <row r="4211" spans="1:4" x14ac:dyDescent="0.25">
      <c r="A4211" s="5">
        <v>1999</v>
      </c>
      <c r="B4211" s="5" t="s">
        <v>5</v>
      </c>
      <c r="C4211" s="5" t="s">
        <v>96</v>
      </c>
      <c r="D4211" s="3">
        <v>103634</v>
      </c>
    </row>
    <row r="4212" spans="1:4" x14ac:dyDescent="0.25">
      <c r="A4212" s="5">
        <v>1999</v>
      </c>
      <c r="B4212" s="5" t="s">
        <v>6</v>
      </c>
      <c r="C4212" s="5" t="s">
        <v>96</v>
      </c>
      <c r="D4212" s="3">
        <v>104665</v>
      </c>
    </row>
    <row r="4213" spans="1:4" x14ac:dyDescent="0.25">
      <c r="A4213" s="5">
        <v>1999</v>
      </c>
      <c r="B4213" s="5" t="s">
        <v>7</v>
      </c>
      <c r="C4213" s="5" t="s">
        <v>96</v>
      </c>
      <c r="D4213" s="3">
        <v>109291</v>
      </c>
    </row>
    <row r="4214" spans="1:4" x14ac:dyDescent="0.25">
      <c r="A4214" s="5">
        <v>1999</v>
      </c>
      <c r="B4214" s="5" t="s">
        <v>8</v>
      </c>
      <c r="C4214" s="5" t="s">
        <v>96</v>
      </c>
      <c r="D4214" s="3">
        <v>106557</v>
      </c>
    </row>
    <row r="4215" spans="1:4" x14ac:dyDescent="0.25">
      <c r="A4215" s="5">
        <v>1999</v>
      </c>
      <c r="B4215" s="5" t="s">
        <v>9</v>
      </c>
      <c r="C4215" s="5" t="s">
        <v>96</v>
      </c>
      <c r="D4215" s="3">
        <v>109397</v>
      </c>
    </row>
    <row r="4216" spans="1:4" x14ac:dyDescent="0.25">
      <c r="A4216" s="5">
        <v>1999</v>
      </c>
      <c r="B4216" s="5" t="s">
        <v>10</v>
      </c>
      <c r="C4216" s="5" t="s">
        <v>96</v>
      </c>
      <c r="D4216" s="3">
        <v>111197</v>
      </c>
    </row>
    <row r="4217" spans="1:4" x14ac:dyDescent="0.25">
      <c r="A4217" s="5">
        <v>1999</v>
      </c>
      <c r="B4217" s="5" t="s">
        <v>11</v>
      </c>
      <c r="C4217" s="5" t="s">
        <v>96</v>
      </c>
      <c r="D4217" s="3">
        <v>105078</v>
      </c>
    </row>
    <row r="4218" spans="1:4" x14ac:dyDescent="0.25">
      <c r="A4218" s="5">
        <v>2000</v>
      </c>
      <c r="B4218" s="5" t="s">
        <v>12</v>
      </c>
      <c r="C4218" s="5" t="s">
        <v>96</v>
      </c>
      <c r="D4218" s="3">
        <v>94610</v>
      </c>
    </row>
    <row r="4219" spans="1:4" x14ac:dyDescent="0.25">
      <c r="A4219" s="5">
        <v>2000</v>
      </c>
      <c r="B4219" s="5" t="s">
        <v>13</v>
      </c>
      <c r="C4219" s="5" t="s">
        <v>96</v>
      </c>
      <c r="D4219" s="3">
        <v>96250</v>
      </c>
    </row>
    <row r="4220" spans="1:4" x14ac:dyDescent="0.25">
      <c r="A4220" s="5">
        <v>2000</v>
      </c>
      <c r="B4220" s="5" t="s">
        <v>14</v>
      </c>
      <c r="C4220" s="5" t="s">
        <v>96</v>
      </c>
      <c r="D4220" s="3">
        <v>114283</v>
      </c>
    </row>
    <row r="4221" spans="1:4" x14ac:dyDescent="0.25">
      <c r="A4221" s="5">
        <v>2000</v>
      </c>
      <c r="B4221" s="5" t="s">
        <v>15</v>
      </c>
      <c r="C4221" s="5" t="s">
        <v>96</v>
      </c>
      <c r="D4221" s="3">
        <v>104812</v>
      </c>
    </row>
    <row r="4222" spans="1:4" x14ac:dyDescent="0.25">
      <c r="A4222" s="5">
        <v>2000</v>
      </c>
      <c r="B4222" s="5" t="s">
        <v>4</v>
      </c>
      <c r="C4222" s="5" t="s">
        <v>96</v>
      </c>
      <c r="D4222" s="3">
        <v>107075</v>
      </c>
    </row>
    <row r="4223" spans="1:4" x14ac:dyDescent="0.25">
      <c r="A4223" s="5">
        <v>2000</v>
      </c>
      <c r="B4223" s="5" t="s">
        <v>5</v>
      </c>
      <c r="C4223" s="5" t="s">
        <v>96</v>
      </c>
      <c r="D4223" s="3">
        <v>103691</v>
      </c>
    </row>
    <row r="4224" spans="1:4" x14ac:dyDescent="0.25">
      <c r="A4224" s="5">
        <v>2000</v>
      </c>
      <c r="B4224" s="5" t="s">
        <v>6</v>
      </c>
      <c r="C4224" s="5" t="s">
        <v>96</v>
      </c>
      <c r="D4224" s="3">
        <v>104748</v>
      </c>
    </row>
    <row r="4225" spans="1:4" x14ac:dyDescent="0.25">
      <c r="A4225" s="5">
        <v>2000</v>
      </c>
      <c r="B4225" s="5" t="s">
        <v>7</v>
      </c>
      <c r="C4225" s="5" t="s">
        <v>96</v>
      </c>
      <c r="D4225" s="3">
        <v>110091</v>
      </c>
    </row>
    <row r="4226" spans="1:4" x14ac:dyDescent="0.25">
      <c r="A4226" s="5">
        <v>2000</v>
      </c>
      <c r="B4226" s="5" t="s">
        <v>8</v>
      </c>
      <c r="C4226" s="5" t="s">
        <v>96</v>
      </c>
      <c r="D4226" s="3">
        <v>108581</v>
      </c>
    </row>
    <row r="4227" spans="1:4" x14ac:dyDescent="0.25">
      <c r="A4227" s="5">
        <v>2000</v>
      </c>
      <c r="B4227" s="5" t="s">
        <v>9</v>
      </c>
      <c r="C4227" s="5" t="s">
        <v>96</v>
      </c>
      <c r="D4227" s="3">
        <v>110508</v>
      </c>
    </row>
    <row r="4228" spans="1:4" x14ac:dyDescent="0.25">
      <c r="A4228" s="5">
        <v>2000</v>
      </c>
      <c r="B4228" s="5" t="s">
        <v>10</v>
      </c>
      <c r="C4228" s="5" t="s">
        <v>96</v>
      </c>
      <c r="D4228" s="3">
        <v>105413</v>
      </c>
    </row>
    <row r="4229" spans="1:4" x14ac:dyDescent="0.25">
      <c r="A4229" s="5">
        <v>2000</v>
      </c>
      <c r="B4229" s="5" t="s">
        <v>11</v>
      </c>
      <c r="C4229" s="5" t="s">
        <v>96</v>
      </c>
      <c r="D4229" s="3">
        <v>110853</v>
      </c>
    </row>
    <row r="4230" spans="1:4" x14ac:dyDescent="0.25">
      <c r="A4230" s="5">
        <v>2001</v>
      </c>
      <c r="B4230" s="5" t="s">
        <v>12</v>
      </c>
      <c r="C4230" s="5" t="s">
        <v>96</v>
      </c>
      <c r="D4230" s="3">
        <v>95890</v>
      </c>
    </row>
    <row r="4231" spans="1:4" x14ac:dyDescent="0.25">
      <c r="A4231" s="5">
        <v>2001</v>
      </c>
      <c r="B4231" s="5" t="s">
        <v>13</v>
      </c>
      <c r="C4231" s="5" t="s">
        <v>96</v>
      </c>
      <c r="D4231" s="3">
        <v>90559</v>
      </c>
    </row>
    <row r="4232" spans="1:4" x14ac:dyDescent="0.25">
      <c r="A4232" s="5">
        <v>2001</v>
      </c>
      <c r="B4232" s="5" t="s">
        <v>14</v>
      </c>
      <c r="C4232" s="5" t="s">
        <v>96</v>
      </c>
      <c r="D4232" s="3">
        <v>106322</v>
      </c>
    </row>
    <row r="4233" spans="1:4" x14ac:dyDescent="0.25">
      <c r="A4233" s="5">
        <v>2001</v>
      </c>
      <c r="B4233" s="5" t="s">
        <v>15</v>
      </c>
      <c r="C4233" s="5" t="s">
        <v>96</v>
      </c>
      <c r="D4233" s="3">
        <v>105103</v>
      </c>
    </row>
    <row r="4234" spans="1:4" x14ac:dyDescent="0.25">
      <c r="A4234" s="5">
        <v>2001</v>
      </c>
      <c r="B4234" s="5" t="s">
        <v>4</v>
      </c>
      <c r="C4234" s="5" t="s">
        <v>96</v>
      </c>
      <c r="D4234" s="3">
        <v>105652</v>
      </c>
    </row>
    <row r="4235" spans="1:4" x14ac:dyDescent="0.25">
      <c r="A4235" s="5">
        <v>2001</v>
      </c>
      <c r="B4235" s="5" t="s">
        <v>5</v>
      </c>
      <c r="C4235" s="5" t="s">
        <v>96</v>
      </c>
      <c r="D4235" s="3">
        <v>98948</v>
      </c>
    </row>
    <row r="4236" spans="1:4" x14ac:dyDescent="0.25">
      <c r="A4236" s="5">
        <v>2001</v>
      </c>
      <c r="B4236" s="5" t="s">
        <v>6</v>
      </c>
      <c r="C4236" s="5" t="s">
        <v>96</v>
      </c>
      <c r="D4236" s="3">
        <v>95919</v>
      </c>
    </row>
    <row r="4237" spans="1:4" x14ac:dyDescent="0.25">
      <c r="A4237" s="5">
        <v>2001</v>
      </c>
      <c r="B4237" s="5" t="s">
        <v>7</v>
      </c>
      <c r="C4237" s="5" t="s">
        <v>96</v>
      </c>
      <c r="D4237" s="3">
        <v>99823</v>
      </c>
    </row>
    <row r="4238" spans="1:4" x14ac:dyDescent="0.25">
      <c r="A4238" s="5">
        <v>2001</v>
      </c>
      <c r="B4238" s="5" t="s">
        <v>8</v>
      </c>
      <c r="C4238" s="5" t="s">
        <v>96</v>
      </c>
      <c r="D4238" s="3">
        <v>100614</v>
      </c>
    </row>
    <row r="4239" spans="1:4" x14ac:dyDescent="0.25">
      <c r="A4239" s="5">
        <v>2001</v>
      </c>
      <c r="B4239" s="5" t="s">
        <v>9</v>
      </c>
      <c r="C4239" s="5" t="s">
        <v>96</v>
      </c>
      <c r="D4239" s="3">
        <v>103312</v>
      </c>
    </row>
    <row r="4240" spans="1:4" x14ac:dyDescent="0.25">
      <c r="A4240" s="5">
        <v>2001</v>
      </c>
      <c r="B4240" s="5" t="s">
        <v>10</v>
      </c>
      <c r="C4240" s="5" t="s">
        <v>96</v>
      </c>
      <c r="D4240" s="3">
        <v>99357</v>
      </c>
    </row>
    <row r="4241" spans="1:4" x14ac:dyDescent="0.25">
      <c r="A4241" s="5">
        <v>2001</v>
      </c>
      <c r="B4241" s="5" t="s">
        <v>11</v>
      </c>
      <c r="C4241" s="5" t="s">
        <v>96</v>
      </c>
      <c r="D4241" s="3">
        <v>84745</v>
      </c>
    </row>
    <row r="4242" spans="1:4" x14ac:dyDescent="0.25">
      <c r="A4242" s="5">
        <v>2002</v>
      </c>
      <c r="B4242" s="5" t="s">
        <v>12</v>
      </c>
      <c r="C4242" s="5" t="s">
        <v>96</v>
      </c>
      <c r="D4242" s="3">
        <v>78093</v>
      </c>
    </row>
    <row r="4243" spans="1:4" x14ac:dyDescent="0.25">
      <c r="A4243" s="5">
        <v>2002</v>
      </c>
      <c r="B4243" s="5" t="s">
        <v>13</v>
      </c>
      <c r="C4243" s="5" t="s">
        <v>96</v>
      </c>
      <c r="D4243" s="3">
        <v>71514</v>
      </c>
    </row>
    <row r="4244" spans="1:4" x14ac:dyDescent="0.25">
      <c r="A4244" s="5">
        <v>2002</v>
      </c>
      <c r="B4244" s="5" t="s">
        <v>14</v>
      </c>
      <c r="C4244" s="5" t="s">
        <v>96</v>
      </c>
      <c r="D4244" s="3">
        <v>81604</v>
      </c>
    </row>
    <row r="4245" spans="1:4" x14ac:dyDescent="0.25">
      <c r="A4245" s="5">
        <v>2002</v>
      </c>
      <c r="B4245" s="5" t="s">
        <v>15</v>
      </c>
      <c r="C4245" s="5" t="s">
        <v>96</v>
      </c>
      <c r="D4245" s="3">
        <v>84803</v>
      </c>
    </row>
    <row r="4246" spans="1:4" x14ac:dyDescent="0.25">
      <c r="A4246" s="5">
        <v>2002</v>
      </c>
      <c r="B4246" s="5" t="s">
        <v>4</v>
      </c>
      <c r="C4246" s="5" t="s">
        <v>96</v>
      </c>
      <c r="D4246" s="3">
        <v>88816</v>
      </c>
    </row>
    <row r="4247" spans="1:4" x14ac:dyDescent="0.25">
      <c r="A4247" s="5">
        <v>2002</v>
      </c>
      <c r="B4247" s="5" t="s">
        <v>5</v>
      </c>
      <c r="C4247" s="5" t="s">
        <v>96</v>
      </c>
      <c r="D4247" s="3">
        <v>81762</v>
      </c>
    </row>
    <row r="4248" spans="1:4" x14ac:dyDescent="0.25">
      <c r="A4248" s="5">
        <v>2002</v>
      </c>
      <c r="B4248" s="5" t="s">
        <v>6</v>
      </c>
      <c r="C4248" s="5" t="s">
        <v>96</v>
      </c>
      <c r="D4248" s="3">
        <v>86458</v>
      </c>
    </row>
    <row r="4249" spans="1:4" x14ac:dyDescent="0.25">
      <c r="A4249" s="5">
        <v>2002</v>
      </c>
      <c r="B4249" s="5" t="s">
        <v>7</v>
      </c>
      <c r="C4249" s="5" t="s">
        <v>96</v>
      </c>
      <c r="D4249" s="3">
        <v>93214</v>
      </c>
    </row>
    <row r="4250" spans="1:4" x14ac:dyDescent="0.25">
      <c r="A4250" s="5">
        <v>2002</v>
      </c>
      <c r="B4250" s="5" t="s">
        <v>8</v>
      </c>
      <c r="C4250" s="5" t="s">
        <v>96</v>
      </c>
      <c r="D4250" s="3">
        <v>93659</v>
      </c>
    </row>
    <row r="4251" spans="1:4" x14ac:dyDescent="0.25">
      <c r="A4251" s="5">
        <v>2002</v>
      </c>
      <c r="B4251" s="5" t="s">
        <v>9</v>
      </c>
      <c r="C4251" s="5" t="s">
        <v>96</v>
      </c>
      <c r="D4251" s="3">
        <v>98721</v>
      </c>
    </row>
    <row r="4252" spans="1:4" x14ac:dyDescent="0.25">
      <c r="A4252" s="5">
        <v>2002</v>
      </c>
      <c r="B4252" s="5" t="s">
        <v>10</v>
      </c>
      <c r="C4252" s="5" t="s">
        <v>96</v>
      </c>
      <c r="D4252" s="3">
        <v>95786</v>
      </c>
    </row>
    <row r="4253" spans="1:4" x14ac:dyDescent="0.25">
      <c r="A4253" s="5">
        <v>2002</v>
      </c>
      <c r="B4253" s="5" t="s">
        <v>11</v>
      </c>
      <c r="C4253" s="5" t="s">
        <v>96</v>
      </c>
      <c r="D4253" s="3">
        <v>95205</v>
      </c>
    </row>
    <row r="4254" spans="1:4" x14ac:dyDescent="0.25">
      <c r="A4254" s="5">
        <v>2003</v>
      </c>
      <c r="B4254" s="5" t="s">
        <v>12</v>
      </c>
      <c r="C4254" s="5" t="s">
        <v>96</v>
      </c>
      <c r="D4254" s="3">
        <v>86780</v>
      </c>
    </row>
    <row r="4255" spans="1:4" x14ac:dyDescent="0.25">
      <c r="A4255" s="5">
        <v>2003</v>
      </c>
      <c r="B4255" s="5" t="s">
        <v>13</v>
      </c>
      <c r="C4255" s="5" t="s">
        <v>96</v>
      </c>
      <c r="D4255" s="3">
        <v>82135</v>
      </c>
    </row>
    <row r="4256" spans="1:4" x14ac:dyDescent="0.25">
      <c r="A4256" s="5">
        <v>2003</v>
      </c>
      <c r="B4256" s="5" t="s">
        <v>14</v>
      </c>
      <c r="C4256" s="5" t="s">
        <v>96</v>
      </c>
      <c r="D4256" s="3">
        <v>96435</v>
      </c>
    </row>
    <row r="4257" spans="1:4" x14ac:dyDescent="0.25">
      <c r="A4257" s="5">
        <v>2003</v>
      </c>
      <c r="B4257" s="5" t="s">
        <v>15</v>
      </c>
      <c r="C4257" s="5" t="s">
        <v>96</v>
      </c>
      <c r="D4257" s="3">
        <v>101926</v>
      </c>
    </row>
    <row r="4258" spans="1:4" x14ac:dyDescent="0.25">
      <c r="A4258" s="5">
        <v>2003</v>
      </c>
      <c r="B4258" s="5" t="s">
        <v>4</v>
      </c>
      <c r="C4258" s="5" t="s">
        <v>96</v>
      </c>
      <c r="D4258" s="3">
        <v>101609</v>
      </c>
    </row>
    <row r="4259" spans="1:4" x14ac:dyDescent="0.25">
      <c r="A4259" s="5">
        <v>2003</v>
      </c>
      <c r="B4259" s="5" t="s">
        <v>5</v>
      </c>
      <c r="C4259" s="5" t="s">
        <v>96</v>
      </c>
      <c r="D4259" s="3">
        <v>100193</v>
      </c>
    </row>
    <row r="4260" spans="1:4" x14ac:dyDescent="0.25">
      <c r="A4260" s="5">
        <v>2003</v>
      </c>
      <c r="B4260" s="5" t="s">
        <v>6</v>
      </c>
      <c r="C4260" s="5" t="s">
        <v>96</v>
      </c>
      <c r="D4260" s="3">
        <v>103468</v>
      </c>
    </row>
    <row r="4261" spans="1:4" x14ac:dyDescent="0.25">
      <c r="A4261" s="5">
        <v>2003</v>
      </c>
      <c r="B4261" s="5" t="s">
        <v>7</v>
      </c>
      <c r="C4261" s="5" t="s">
        <v>96</v>
      </c>
      <c r="D4261" s="3">
        <v>102022</v>
      </c>
    </row>
    <row r="4262" spans="1:4" x14ac:dyDescent="0.25">
      <c r="A4262" s="5">
        <v>2003</v>
      </c>
      <c r="B4262" s="5" t="s">
        <v>8</v>
      </c>
      <c r="C4262" s="5" t="s">
        <v>96</v>
      </c>
      <c r="D4262" s="3">
        <v>105630</v>
      </c>
    </row>
    <row r="4263" spans="1:4" x14ac:dyDescent="0.25">
      <c r="A4263" s="5">
        <v>2003</v>
      </c>
      <c r="B4263" s="5" t="s">
        <v>9</v>
      </c>
      <c r="C4263" s="5" t="s">
        <v>96</v>
      </c>
      <c r="D4263" s="3">
        <v>108898</v>
      </c>
    </row>
    <row r="4264" spans="1:4" x14ac:dyDescent="0.25">
      <c r="A4264" s="5">
        <v>2003</v>
      </c>
      <c r="B4264" s="5" t="s">
        <v>10</v>
      </c>
      <c r="C4264" s="5" t="s">
        <v>96</v>
      </c>
      <c r="D4264" s="3">
        <v>102962</v>
      </c>
    </row>
    <row r="4265" spans="1:4" x14ac:dyDescent="0.25">
      <c r="A4265" s="5">
        <v>2003</v>
      </c>
      <c r="B4265" s="5" t="s">
        <v>11</v>
      </c>
      <c r="C4265" s="5" t="s">
        <v>96</v>
      </c>
      <c r="D4265" s="3">
        <v>104088</v>
      </c>
    </row>
    <row r="4266" spans="1:4" x14ac:dyDescent="0.25">
      <c r="A4266" s="5">
        <v>2004</v>
      </c>
      <c r="B4266" s="5" t="s">
        <v>12</v>
      </c>
      <c r="C4266" s="5" t="s">
        <v>96</v>
      </c>
      <c r="D4266" s="3">
        <v>91615</v>
      </c>
    </row>
    <row r="4267" spans="1:4" x14ac:dyDescent="0.25">
      <c r="A4267" s="5">
        <v>2004</v>
      </c>
      <c r="B4267" s="5" t="s">
        <v>13</v>
      </c>
      <c r="C4267" s="5" t="s">
        <v>96</v>
      </c>
      <c r="D4267" s="3">
        <v>91537</v>
      </c>
    </row>
    <row r="4268" spans="1:4" x14ac:dyDescent="0.25">
      <c r="A4268" s="5">
        <v>2004</v>
      </c>
      <c r="B4268" s="5" t="s">
        <v>14</v>
      </c>
      <c r="C4268" s="5" t="s">
        <v>96</v>
      </c>
      <c r="D4268" s="3">
        <v>110834</v>
      </c>
    </row>
    <row r="4269" spans="1:4" x14ac:dyDescent="0.25">
      <c r="A4269" s="5">
        <v>2004</v>
      </c>
      <c r="B4269" s="5" t="s">
        <v>15</v>
      </c>
      <c r="C4269" s="5" t="s">
        <v>96</v>
      </c>
      <c r="D4269" s="3">
        <v>103068</v>
      </c>
    </row>
    <row r="4270" spans="1:4" x14ac:dyDescent="0.25">
      <c r="A4270" s="5">
        <v>2004</v>
      </c>
      <c r="B4270" s="5" t="s">
        <v>4</v>
      </c>
      <c r="C4270" s="5" t="s">
        <v>96</v>
      </c>
      <c r="D4270" s="3">
        <v>105412</v>
      </c>
    </row>
    <row r="4271" spans="1:4" x14ac:dyDescent="0.25">
      <c r="A4271" s="5">
        <v>2004</v>
      </c>
      <c r="B4271" s="5" t="s">
        <v>5</v>
      </c>
      <c r="C4271" s="5" t="s">
        <v>96</v>
      </c>
      <c r="D4271" s="3">
        <v>107691</v>
      </c>
    </row>
    <row r="4272" spans="1:4" x14ac:dyDescent="0.25">
      <c r="A4272" s="5">
        <v>2004</v>
      </c>
      <c r="B4272" s="5" t="s">
        <v>6</v>
      </c>
      <c r="C4272" s="5" t="s">
        <v>96</v>
      </c>
      <c r="D4272" s="3">
        <v>105325</v>
      </c>
    </row>
    <row r="4273" spans="1:4" x14ac:dyDescent="0.25">
      <c r="A4273" s="5">
        <v>2004</v>
      </c>
      <c r="B4273" s="5" t="s">
        <v>7</v>
      </c>
      <c r="C4273" s="5" t="s">
        <v>96</v>
      </c>
      <c r="D4273" s="3">
        <v>106068</v>
      </c>
    </row>
    <row r="4274" spans="1:4" x14ac:dyDescent="0.25">
      <c r="A4274" s="5">
        <v>2004</v>
      </c>
      <c r="B4274" s="5" t="s">
        <v>8</v>
      </c>
      <c r="C4274" s="5" t="s">
        <v>96</v>
      </c>
      <c r="D4274" s="3">
        <v>108069</v>
      </c>
    </row>
    <row r="4275" spans="1:4" x14ac:dyDescent="0.25">
      <c r="A4275" s="5">
        <v>2004</v>
      </c>
      <c r="B4275" s="5" t="s">
        <v>9</v>
      </c>
      <c r="C4275" s="5" t="s">
        <v>96</v>
      </c>
      <c r="D4275" s="3">
        <v>108683</v>
      </c>
    </row>
    <row r="4276" spans="1:4" x14ac:dyDescent="0.25">
      <c r="A4276" s="5">
        <v>2004</v>
      </c>
      <c r="B4276" s="5" t="s">
        <v>10</v>
      </c>
      <c r="C4276" s="5" t="s">
        <v>96</v>
      </c>
      <c r="D4276" s="3">
        <v>108468</v>
      </c>
    </row>
    <row r="4277" spans="1:4" x14ac:dyDescent="0.25">
      <c r="A4277" s="5">
        <v>2004</v>
      </c>
      <c r="B4277" s="5" t="s">
        <v>11</v>
      </c>
      <c r="C4277" s="5" t="s">
        <v>96</v>
      </c>
      <c r="D4277" s="3">
        <v>108948</v>
      </c>
    </row>
    <row r="4278" spans="1:4" x14ac:dyDescent="0.25">
      <c r="A4278" s="5">
        <v>2005</v>
      </c>
      <c r="B4278" s="5" t="s">
        <v>12</v>
      </c>
      <c r="C4278" s="5" t="s">
        <v>96</v>
      </c>
      <c r="D4278" s="3">
        <v>93281</v>
      </c>
    </row>
    <row r="4279" spans="1:4" x14ac:dyDescent="0.25">
      <c r="A4279" s="5">
        <v>2005</v>
      </c>
      <c r="B4279" s="5" t="s">
        <v>13</v>
      </c>
      <c r="C4279" s="5" t="s">
        <v>96</v>
      </c>
      <c r="D4279" s="3">
        <v>91400</v>
      </c>
    </row>
    <row r="4280" spans="1:4" x14ac:dyDescent="0.25">
      <c r="A4280" s="5">
        <v>2005</v>
      </c>
      <c r="B4280" s="5" t="s">
        <v>14</v>
      </c>
      <c r="C4280" s="5" t="s">
        <v>96</v>
      </c>
      <c r="D4280" s="3">
        <v>108730</v>
      </c>
    </row>
    <row r="4281" spans="1:4" x14ac:dyDescent="0.25">
      <c r="A4281" s="5">
        <v>2005</v>
      </c>
      <c r="B4281" s="5" t="s">
        <v>15</v>
      </c>
      <c r="C4281" s="5" t="s">
        <v>96</v>
      </c>
      <c r="D4281" s="3">
        <v>111208</v>
      </c>
    </row>
    <row r="4282" spans="1:4" x14ac:dyDescent="0.25">
      <c r="A4282" s="5">
        <v>2005</v>
      </c>
      <c r="B4282" s="5" t="s">
        <v>4</v>
      </c>
      <c r="C4282" s="5" t="s">
        <v>96</v>
      </c>
      <c r="D4282" s="3">
        <v>112176</v>
      </c>
    </row>
    <row r="4283" spans="1:4" x14ac:dyDescent="0.25">
      <c r="A4283" s="5">
        <v>2005</v>
      </c>
      <c r="B4283" s="5" t="s">
        <v>5</v>
      </c>
      <c r="C4283" s="5" t="s">
        <v>96</v>
      </c>
      <c r="D4283" s="3">
        <v>100759</v>
      </c>
    </row>
    <row r="4284" spans="1:4" x14ac:dyDescent="0.25">
      <c r="A4284" s="5">
        <v>2005</v>
      </c>
      <c r="B4284" s="5" t="s">
        <v>6</v>
      </c>
      <c r="C4284" s="5" t="s">
        <v>96</v>
      </c>
      <c r="D4284" s="3">
        <v>105719</v>
      </c>
    </row>
    <row r="4285" spans="1:4" x14ac:dyDescent="0.25">
      <c r="A4285" s="5">
        <v>2005</v>
      </c>
      <c r="B4285" s="5" t="s">
        <v>7</v>
      </c>
      <c r="C4285" s="5" t="s">
        <v>96</v>
      </c>
      <c r="D4285" s="3">
        <v>107400</v>
      </c>
    </row>
    <row r="4286" spans="1:4" x14ac:dyDescent="0.25">
      <c r="A4286" s="5">
        <v>2005</v>
      </c>
      <c r="B4286" s="5" t="s">
        <v>8</v>
      </c>
      <c r="C4286" s="5" t="s">
        <v>96</v>
      </c>
      <c r="D4286" s="3">
        <v>113468</v>
      </c>
    </row>
    <row r="4287" spans="1:4" x14ac:dyDescent="0.25">
      <c r="A4287" s="5">
        <v>2005</v>
      </c>
      <c r="B4287" s="5" t="s">
        <v>9</v>
      </c>
      <c r="C4287" s="5" t="s">
        <v>96</v>
      </c>
      <c r="D4287" s="3">
        <v>115457</v>
      </c>
    </row>
    <row r="4288" spans="1:4" x14ac:dyDescent="0.25">
      <c r="A4288" s="5">
        <v>2005</v>
      </c>
      <c r="B4288" s="5" t="s">
        <v>10</v>
      </c>
      <c r="C4288" s="5" t="s">
        <v>96</v>
      </c>
      <c r="D4288" s="3">
        <v>115783</v>
      </c>
    </row>
    <row r="4289" spans="1:4" x14ac:dyDescent="0.25">
      <c r="A4289" s="5">
        <v>2005</v>
      </c>
      <c r="B4289" s="5" t="s">
        <v>11</v>
      </c>
      <c r="C4289" s="5" t="s">
        <v>96</v>
      </c>
      <c r="D4289" s="3">
        <v>114292</v>
      </c>
    </row>
    <row r="4290" spans="1:4" x14ac:dyDescent="0.25">
      <c r="A4290" s="5">
        <v>2006</v>
      </c>
      <c r="B4290" s="5" t="s">
        <v>12</v>
      </c>
      <c r="C4290" s="5" t="s">
        <v>96</v>
      </c>
      <c r="D4290" s="3">
        <v>98561</v>
      </c>
    </row>
    <row r="4291" spans="1:4" x14ac:dyDescent="0.25">
      <c r="A4291" s="5">
        <v>2006</v>
      </c>
      <c r="B4291" s="5" t="s">
        <v>13</v>
      </c>
      <c r="C4291" s="5" t="s">
        <v>96</v>
      </c>
      <c r="D4291" s="3">
        <v>97910</v>
      </c>
    </row>
    <row r="4292" spans="1:4" x14ac:dyDescent="0.25">
      <c r="A4292" s="5">
        <v>2006</v>
      </c>
      <c r="B4292" s="5" t="s">
        <v>14</v>
      </c>
      <c r="C4292" s="5" t="s">
        <v>96</v>
      </c>
      <c r="D4292" s="3">
        <v>115280</v>
      </c>
    </row>
    <row r="4293" spans="1:4" x14ac:dyDescent="0.25">
      <c r="A4293" s="5">
        <v>2006</v>
      </c>
      <c r="B4293" s="5" t="s">
        <v>15</v>
      </c>
      <c r="C4293" s="5" t="s">
        <v>96</v>
      </c>
      <c r="D4293" s="3">
        <v>113056</v>
      </c>
    </row>
    <row r="4294" spans="1:4" x14ac:dyDescent="0.25">
      <c r="A4294" s="5">
        <v>2006</v>
      </c>
      <c r="B4294" s="5" t="s">
        <v>4</v>
      </c>
      <c r="C4294" s="5" t="s">
        <v>96</v>
      </c>
      <c r="D4294" s="3">
        <v>116361</v>
      </c>
    </row>
    <row r="4295" spans="1:4" x14ac:dyDescent="0.25">
      <c r="A4295" s="5">
        <v>2006</v>
      </c>
      <c r="B4295" s="5" t="s">
        <v>5</v>
      </c>
      <c r="C4295" s="5" t="s">
        <v>96</v>
      </c>
      <c r="D4295" s="3">
        <v>114706</v>
      </c>
    </row>
    <row r="4296" spans="1:4" x14ac:dyDescent="0.25">
      <c r="A4296" s="5">
        <v>2006</v>
      </c>
      <c r="B4296" s="5" t="s">
        <v>6</v>
      </c>
      <c r="C4296" s="5" t="s">
        <v>96</v>
      </c>
      <c r="D4296" s="3">
        <v>116836</v>
      </c>
    </row>
    <row r="4297" spans="1:4" x14ac:dyDescent="0.25">
      <c r="A4297" s="5">
        <v>2006</v>
      </c>
      <c r="B4297" s="5" t="s">
        <v>7</v>
      </c>
      <c r="C4297" s="5" t="s">
        <v>96</v>
      </c>
      <c r="D4297" s="3">
        <v>119405</v>
      </c>
    </row>
    <row r="4298" spans="1:4" x14ac:dyDescent="0.25">
      <c r="A4298" s="5">
        <v>2006</v>
      </c>
      <c r="B4298" s="5" t="s">
        <v>8</v>
      </c>
      <c r="C4298" s="5" t="s">
        <v>96</v>
      </c>
      <c r="D4298" s="3">
        <v>119897</v>
      </c>
    </row>
    <row r="4299" spans="1:4" x14ac:dyDescent="0.25">
      <c r="A4299" s="5">
        <v>2006</v>
      </c>
      <c r="B4299" s="5" t="s">
        <v>9</v>
      </c>
      <c r="C4299" s="5" t="s">
        <v>96</v>
      </c>
      <c r="D4299" s="3">
        <v>120714</v>
      </c>
    </row>
    <row r="4300" spans="1:4" x14ac:dyDescent="0.25">
      <c r="A4300" s="5">
        <v>2006</v>
      </c>
      <c r="B4300" s="5" t="s">
        <v>10</v>
      </c>
      <c r="C4300" s="5" t="s">
        <v>96</v>
      </c>
      <c r="D4300" s="3">
        <v>123052</v>
      </c>
    </row>
    <row r="4301" spans="1:4" x14ac:dyDescent="0.25">
      <c r="A4301" s="5">
        <v>2006</v>
      </c>
      <c r="B4301" s="5" t="s">
        <v>11</v>
      </c>
      <c r="C4301" s="5" t="s">
        <v>96</v>
      </c>
      <c r="D4301" s="3">
        <v>115451</v>
      </c>
    </row>
    <row r="4302" spans="1:4" x14ac:dyDescent="0.25">
      <c r="A4302" s="5">
        <v>2007</v>
      </c>
      <c r="B4302" s="5" t="s">
        <v>12</v>
      </c>
      <c r="C4302" s="5" t="s">
        <v>96</v>
      </c>
      <c r="D4302" s="3">
        <v>102167</v>
      </c>
    </row>
    <row r="4303" spans="1:4" x14ac:dyDescent="0.25">
      <c r="A4303" s="5">
        <v>2007</v>
      </c>
      <c r="B4303" s="5" t="s">
        <v>13</v>
      </c>
      <c r="C4303" s="5" t="s">
        <v>96</v>
      </c>
      <c r="D4303" s="3">
        <v>98502</v>
      </c>
    </row>
    <row r="4304" spans="1:4" x14ac:dyDescent="0.25">
      <c r="A4304" s="5">
        <v>2007</v>
      </c>
      <c r="B4304" s="5" t="s">
        <v>14</v>
      </c>
      <c r="C4304" s="5" t="s">
        <v>96</v>
      </c>
      <c r="D4304" s="3">
        <v>119379</v>
      </c>
    </row>
    <row r="4305" spans="1:4" x14ac:dyDescent="0.25">
      <c r="A4305" s="5">
        <v>2007</v>
      </c>
      <c r="B4305" s="5" t="s">
        <v>15</v>
      </c>
      <c r="C4305" s="5" t="s">
        <v>96</v>
      </c>
      <c r="D4305" s="3">
        <v>111523</v>
      </c>
    </row>
    <row r="4306" spans="1:4" x14ac:dyDescent="0.25">
      <c r="A4306" s="5">
        <v>2007</v>
      </c>
      <c r="B4306" s="5" t="s">
        <v>4</v>
      </c>
      <c r="C4306" s="5" t="s">
        <v>96</v>
      </c>
      <c r="D4306" s="3">
        <v>118335</v>
      </c>
    </row>
    <row r="4307" spans="1:4" x14ac:dyDescent="0.25">
      <c r="A4307" s="5">
        <v>2007</v>
      </c>
      <c r="B4307" s="5" t="s">
        <v>5</v>
      </c>
      <c r="C4307" s="5" t="s">
        <v>96</v>
      </c>
      <c r="D4307" s="3">
        <v>116488</v>
      </c>
    </row>
    <row r="4308" spans="1:4" x14ac:dyDescent="0.25">
      <c r="A4308" s="5">
        <v>2007</v>
      </c>
      <c r="B4308" s="5" t="s">
        <v>6</v>
      </c>
      <c r="C4308" s="5" t="s">
        <v>96</v>
      </c>
      <c r="D4308" s="3">
        <v>115712</v>
      </c>
    </row>
    <row r="4309" spans="1:4" x14ac:dyDescent="0.25">
      <c r="A4309" s="5">
        <v>2007</v>
      </c>
      <c r="B4309" s="5" t="s">
        <v>7</v>
      </c>
      <c r="C4309" s="5" t="s">
        <v>96</v>
      </c>
      <c r="D4309" s="3">
        <v>118541</v>
      </c>
    </row>
    <row r="4310" spans="1:4" x14ac:dyDescent="0.25">
      <c r="A4310" s="5">
        <v>2007</v>
      </c>
      <c r="B4310" s="5" t="s">
        <v>8</v>
      </c>
      <c r="C4310" s="5" t="s">
        <v>96</v>
      </c>
      <c r="D4310" s="3">
        <v>118174</v>
      </c>
    </row>
    <row r="4311" spans="1:4" x14ac:dyDescent="0.25">
      <c r="A4311" s="5">
        <v>2007</v>
      </c>
      <c r="B4311" s="5" t="s">
        <v>9</v>
      </c>
      <c r="C4311" s="5" t="s">
        <v>96</v>
      </c>
      <c r="D4311" s="3">
        <v>122022</v>
      </c>
    </row>
    <row r="4312" spans="1:4" x14ac:dyDescent="0.25">
      <c r="A4312" s="5">
        <v>2007</v>
      </c>
      <c r="B4312" s="5" t="s">
        <v>10</v>
      </c>
      <c r="C4312" s="5" t="s">
        <v>96</v>
      </c>
      <c r="D4312" s="3">
        <v>121358</v>
      </c>
    </row>
    <row r="4313" spans="1:4" x14ac:dyDescent="0.25">
      <c r="A4313" s="5">
        <v>2007</v>
      </c>
      <c r="B4313" s="5" t="s">
        <v>11</v>
      </c>
      <c r="C4313" s="5" t="s">
        <v>96</v>
      </c>
      <c r="D4313" s="3">
        <v>114815</v>
      </c>
    </row>
    <row r="4314" spans="1:4" x14ac:dyDescent="0.25">
      <c r="A4314" s="5">
        <v>2008</v>
      </c>
      <c r="B4314" s="5" t="s">
        <v>12</v>
      </c>
      <c r="C4314" s="5" t="s">
        <v>96</v>
      </c>
      <c r="D4314" s="3">
        <v>100152</v>
      </c>
    </row>
    <row r="4315" spans="1:4" x14ac:dyDescent="0.25">
      <c r="A4315" s="5">
        <v>2008</v>
      </c>
      <c r="B4315" s="5" t="s">
        <v>13</v>
      </c>
      <c r="C4315" s="5" t="s">
        <v>96</v>
      </c>
      <c r="D4315" s="3">
        <v>101652</v>
      </c>
    </row>
    <row r="4316" spans="1:4" x14ac:dyDescent="0.25">
      <c r="A4316" s="5">
        <v>2008</v>
      </c>
      <c r="B4316" s="5" t="s">
        <v>14</v>
      </c>
      <c r="C4316" s="5" t="s">
        <v>96</v>
      </c>
      <c r="D4316" s="3">
        <v>107714</v>
      </c>
    </row>
    <row r="4317" spans="1:4" x14ac:dyDescent="0.25">
      <c r="A4317" s="5">
        <v>2008</v>
      </c>
      <c r="B4317" s="5" t="s">
        <v>15</v>
      </c>
      <c r="C4317" s="5" t="s">
        <v>96</v>
      </c>
      <c r="D4317" s="3">
        <v>119478</v>
      </c>
    </row>
    <row r="4318" spans="1:4" x14ac:dyDescent="0.25">
      <c r="A4318" s="5">
        <v>2008</v>
      </c>
      <c r="B4318" s="5" t="s">
        <v>4</v>
      </c>
      <c r="C4318" s="5" t="s">
        <v>96</v>
      </c>
      <c r="D4318" s="3">
        <v>119278</v>
      </c>
    </row>
    <row r="4319" spans="1:4" x14ac:dyDescent="0.25">
      <c r="A4319" s="5">
        <v>2008</v>
      </c>
      <c r="B4319" s="5" t="s">
        <v>5</v>
      </c>
      <c r="C4319" s="5" t="s">
        <v>96</v>
      </c>
      <c r="D4319" s="3">
        <v>113181</v>
      </c>
    </row>
    <row r="4320" spans="1:4" x14ac:dyDescent="0.25">
      <c r="A4320" s="5">
        <v>2008</v>
      </c>
      <c r="B4320" s="5" t="s">
        <v>6</v>
      </c>
      <c r="C4320" s="5" t="s">
        <v>96</v>
      </c>
      <c r="D4320" s="3">
        <v>118598</v>
      </c>
    </row>
    <row r="4321" spans="1:4" x14ac:dyDescent="0.25">
      <c r="A4321" s="5">
        <v>2008</v>
      </c>
      <c r="B4321" s="5" t="s">
        <v>7</v>
      </c>
      <c r="C4321" s="5" t="s">
        <v>96</v>
      </c>
      <c r="D4321" s="3">
        <v>116257</v>
      </c>
    </row>
    <row r="4322" spans="1:4" x14ac:dyDescent="0.25">
      <c r="A4322" s="5">
        <v>2008</v>
      </c>
      <c r="B4322" s="5" t="s">
        <v>8</v>
      </c>
      <c r="C4322" s="5" t="s">
        <v>96</v>
      </c>
      <c r="D4322" s="3">
        <v>114702</v>
      </c>
    </row>
    <row r="4323" spans="1:4" x14ac:dyDescent="0.25">
      <c r="A4323" s="5">
        <v>2008</v>
      </c>
      <c r="B4323" s="5" t="s">
        <v>9</v>
      </c>
      <c r="C4323" s="5" t="s">
        <v>96</v>
      </c>
      <c r="D4323" s="3">
        <v>116319</v>
      </c>
    </row>
    <row r="4324" spans="1:4" x14ac:dyDescent="0.25">
      <c r="A4324" s="5">
        <v>2008</v>
      </c>
      <c r="B4324" s="5" t="s">
        <v>10</v>
      </c>
      <c r="C4324" s="5" t="s">
        <v>96</v>
      </c>
      <c r="D4324" s="3">
        <v>112899</v>
      </c>
    </row>
    <row r="4325" spans="1:4" x14ac:dyDescent="0.25">
      <c r="A4325" s="5">
        <v>2008</v>
      </c>
      <c r="B4325" s="5" t="s">
        <v>11</v>
      </c>
      <c r="C4325" s="5" t="s">
        <v>96</v>
      </c>
      <c r="D4325" s="3">
        <v>107889</v>
      </c>
    </row>
    <row r="4326" spans="1:4" x14ac:dyDescent="0.25">
      <c r="A4326" s="5">
        <v>2009</v>
      </c>
      <c r="B4326" s="5" t="s">
        <v>12</v>
      </c>
      <c r="C4326" s="5" t="s">
        <v>96</v>
      </c>
      <c r="D4326" s="3">
        <v>98035</v>
      </c>
    </row>
    <row r="4327" spans="1:4" x14ac:dyDescent="0.25">
      <c r="A4327" s="5">
        <v>2009</v>
      </c>
      <c r="B4327" s="5" t="s">
        <v>13</v>
      </c>
      <c r="C4327" s="5" t="s">
        <v>96</v>
      </c>
      <c r="D4327" s="3">
        <v>93093</v>
      </c>
    </row>
    <row r="4328" spans="1:4" x14ac:dyDescent="0.25">
      <c r="A4328" s="5">
        <v>2009</v>
      </c>
      <c r="B4328" s="5" t="s">
        <v>14</v>
      </c>
      <c r="C4328" s="5" t="s">
        <v>96</v>
      </c>
      <c r="D4328" s="3">
        <v>107932</v>
      </c>
    </row>
    <row r="4329" spans="1:4" x14ac:dyDescent="0.25">
      <c r="A4329" s="5">
        <v>2009</v>
      </c>
      <c r="B4329" s="5" t="s">
        <v>15</v>
      </c>
      <c r="C4329" s="5" t="s">
        <v>96</v>
      </c>
      <c r="D4329" s="3">
        <v>107540</v>
      </c>
    </row>
    <row r="4330" spans="1:4" x14ac:dyDescent="0.25">
      <c r="A4330" s="5">
        <v>2009</v>
      </c>
      <c r="B4330" s="5" t="s">
        <v>4</v>
      </c>
      <c r="C4330" s="5" t="s">
        <v>96</v>
      </c>
      <c r="D4330" s="3">
        <v>109597</v>
      </c>
    </row>
    <row r="4331" spans="1:4" x14ac:dyDescent="0.25">
      <c r="A4331" s="5">
        <v>2009</v>
      </c>
      <c r="B4331" s="5" t="s">
        <v>5</v>
      </c>
      <c r="C4331" s="5" t="s">
        <v>96</v>
      </c>
      <c r="D4331" s="3">
        <v>104631</v>
      </c>
    </row>
    <row r="4332" spans="1:4" x14ac:dyDescent="0.25">
      <c r="A4332" s="5">
        <v>2009</v>
      </c>
      <c r="B4332" s="5" t="s">
        <v>6</v>
      </c>
      <c r="C4332" s="5" t="s">
        <v>96</v>
      </c>
      <c r="D4332" s="3">
        <v>95711</v>
      </c>
    </row>
    <row r="4333" spans="1:4" x14ac:dyDescent="0.25">
      <c r="A4333" s="5">
        <v>2009</v>
      </c>
      <c r="B4333" s="5" t="s">
        <v>7</v>
      </c>
      <c r="C4333" s="5" t="s">
        <v>96</v>
      </c>
      <c r="D4333" s="3">
        <v>107424</v>
      </c>
    </row>
    <row r="4334" spans="1:4" x14ac:dyDescent="0.25">
      <c r="A4334" s="5">
        <v>2009</v>
      </c>
      <c r="B4334" s="5" t="s">
        <v>8</v>
      </c>
      <c r="C4334" s="5" t="s">
        <v>96</v>
      </c>
      <c r="D4334" s="3">
        <v>109020</v>
      </c>
    </row>
    <row r="4335" spans="1:4" x14ac:dyDescent="0.25">
      <c r="A4335" s="5">
        <v>2009</v>
      </c>
      <c r="B4335" s="5" t="s">
        <v>9</v>
      </c>
      <c r="C4335" s="5" t="s">
        <v>96</v>
      </c>
      <c r="D4335" s="3">
        <v>113096</v>
      </c>
    </row>
    <row r="4336" spans="1:4" x14ac:dyDescent="0.25">
      <c r="A4336" s="5">
        <v>2009</v>
      </c>
      <c r="B4336" s="5" t="s">
        <v>10</v>
      </c>
      <c r="C4336" s="5" t="s">
        <v>96</v>
      </c>
      <c r="D4336" s="3">
        <v>109964</v>
      </c>
    </row>
    <row r="4337" spans="1:4" x14ac:dyDescent="0.25">
      <c r="A4337" s="5">
        <v>2009</v>
      </c>
      <c r="B4337" s="5" t="s">
        <v>11</v>
      </c>
      <c r="C4337" s="5" t="s">
        <v>96</v>
      </c>
      <c r="D4337" s="3">
        <v>107493</v>
      </c>
    </row>
    <row r="4338" spans="1:4" x14ac:dyDescent="0.25">
      <c r="A4338" s="5">
        <v>2010</v>
      </c>
      <c r="B4338" s="5" t="s">
        <v>12</v>
      </c>
      <c r="C4338" s="5" t="s">
        <v>96</v>
      </c>
      <c r="D4338" s="3">
        <v>91217</v>
      </c>
    </row>
    <row r="4339" spans="1:4" x14ac:dyDescent="0.25">
      <c r="A4339" s="5">
        <v>2010</v>
      </c>
      <c r="B4339" s="5" t="s">
        <v>13</v>
      </c>
      <c r="C4339" s="5" t="s">
        <v>96</v>
      </c>
      <c r="D4339" s="3">
        <v>90622</v>
      </c>
    </row>
    <row r="4340" spans="1:4" x14ac:dyDescent="0.25">
      <c r="A4340" s="5">
        <v>2010</v>
      </c>
      <c r="B4340" s="5" t="s">
        <v>14</v>
      </c>
      <c r="C4340" s="5" t="s">
        <v>96</v>
      </c>
      <c r="D4340" s="3">
        <v>109771</v>
      </c>
    </row>
    <row r="4341" spans="1:4" x14ac:dyDescent="0.25">
      <c r="A4341" s="5">
        <v>2010</v>
      </c>
      <c r="B4341" s="5" t="s">
        <v>15</v>
      </c>
      <c r="C4341" s="5" t="s">
        <v>96</v>
      </c>
      <c r="D4341" s="3">
        <v>113374</v>
      </c>
    </row>
    <row r="4342" spans="1:4" x14ac:dyDescent="0.25">
      <c r="A4342" s="5">
        <v>2010</v>
      </c>
      <c r="B4342" s="5" t="s">
        <v>4</v>
      </c>
      <c r="C4342" s="5" t="s">
        <v>96</v>
      </c>
      <c r="D4342" s="3">
        <v>105822</v>
      </c>
    </row>
    <row r="4343" spans="1:4" x14ac:dyDescent="0.25">
      <c r="A4343" s="5">
        <v>2010</v>
      </c>
      <c r="B4343" s="5" t="s">
        <v>5</v>
      </c>
      <c r="C4343" s="5" t="s">
        <v>96</v>
      </c>
      <c r="D4343" s="3">
        <v>108158</v>
      </c>
    </row>
    <row r="4344" spans="1:4" x14ac:dyDescent="0.25">
      <c r="A4344" s="5">
        <v>2010</v>
      </c>
      <c r="B4344" s="5" t="s">
        <v>6</v>
      </c>
      <c r="C4344" s="5" t="s">
        <v>96</v>
      </c>
      <c r="D4344" s="3">
        <v>102942</v>
      </c>
    </row>
    <row r="4345" spans="1:4" x14ac:dyDescent="0.25">
      <c r="A4345" s="5">
        <v>2010</v>
      </c>
      <c r="B4345" s="5" t="s">
        <v>7</v>
      </c>
      <c r="C4345" s="5" t="s">
        <v>96</v>
      </c>
      <c r="D4345" s="3">
        <v>107843</v>
      </c>
    </row>
    <row r="4346" spans="1:4" x14ac:dyDescent="0.25">
      <c r="A4346" s="5">
        <v>2010</v>
      </c>
      <c r="B4346" s="5" t="s">
        <v>8</v>
      </c>
      <c r="C4346" s="5" t="s">
        <v>96</v>
      </c>
      <c r="D4346" s="3">
        <v>113931</v>
      </c>
    </row>
    <row r="4347" spans="1:4" x14ac:dyDescent="0.25">
      <c r="A4347" s="5">
        <v>2010</v>
      </c>
      <c r="B4347" s="5" t="s">
        <v>9</v>
      </c>
      <c r="C4347" s="5" t="s">
        <v>96</v>
      </c>
      <c r="D4347" s="3">
        <v>105973</v>
      </c>
    </row>
    <row r="4348" spans="1:4" x14ac:dyDescent="0.25">
      <c r="A4348" s="5">
        <v>2010</v>
      </c>
      <c r="B4348" s="5" t="s">
        <v>10</v>
      </c>
      <c r="C4348" s="5" t="s">
        <v>96</v>
      </c>
      <c r="D4348" s="3">
        <v>110435</v>
      </c>
    </row>
    <row r="4349" spans="1:4" x14ac:dyDescent="0.25">
      <c r="A4349" s="5">
        <v>2010</v>
      </c>
      <c r="B4349" s="5" t="s">
        <v>11</v>
      </c>
      <c r="C4349" s="5" t="s">
        <v>96</v>
      </c>
      <c r="D4349" s="3">
        <v>91423</v>
      </c>
    </row>
    <row r="4350" spans="1:4" x14ac:dyDescent="0.25">
      <c r="A4350" s="5">
        <v>2011</v>
      </c>
      <c r="B4350" s="5" t="s">
        <v>12</v>
      </c>
      <c r="C4350" s="5" t="s">
        <v>96</v>
      </c>
      <c r="D4350" s="3">
        <v>75715</v>
      </c>
    </row>
    <row r="4351" spans="1:4" x14ac:dyDescent="0.25">
      <c r="A4351" s="5">
        <v>2011</v>
      </c>
      <c r="B4351" s="5" t="s">
        <v>13</v>
      </c>
      <c r="C4351" s="5" t="s">
        <v>96</v>
      </c>
      <c r="D4351" s="3">
        <v>73055</v>
      </c>
    </row>
    <row r="4352" spans="1:4" x14ac:dyDescent="0.25">
      <c r="A4352" s="5">
        <v>2011</v>
      </c>
      <c r="B4352" s="5" t="s">
        <v>14</v>
      </c>
      <c r="C4352" s="5" t="s">
        <v>96</v>
      </c>
      <c r="D4352" s="3">
        <v>83311</v>
      </c>
    </row>
    <row r="4353" spans="1:4" x14ac:dyDescent="0.25">
      <c r="A4353" s="5">
        <v>2011</v>
      </c>
      <c r="B4353" s="5" t="s">
        <v>15</v>
      </c>
      <c r="C4353" s="5" t="s">
        <v>96</v>
      </c>
      <c r="D4353" s="3">
        <v>81540</v>
      </c>
    </row>
    <row r="4354" spans="1:4" x14ac:dyDescent="0.25">
      <c r="A4354" s="5">
        <v>2011</v>
      </c>
      <c r="B4354" s="5" t="s">
        <v>4</v>
      </c>
      <c r="C4354" s="5" t="s">
        <v>96</v>
      </c>
      <c r="D4354" s="3">
        <v>79229</v>
      </c>
    </row>
    <row r="4355" spans="1:4" x14ac:dyDescent="0.25">
      <c r="A4355" s="5">
        <v>2011</v>
      </c>
      <c r="B4355" s="5" t="s">
        <v>5</v>
      </c>
      <c r="C4355" s="5" t="s">
        <v>96</v>
      </c>
      <c r="D4355" s="3">
        <v>77915</v>
      </c>
    </row>
    <row r="4356" spans="1:4" x14ac:dyDescent="0.25">
      <c r="A4356" s="5">
        <v>2011</v>
      </c>
      <c r="B4356" s="5" t="s">
        <v>6</v>
      </c>
      <c r="C4356" s="5" t="s">
        <v>96</v>
      </c>
      <c r="D4356" s="3">
        <v>73210</v>
      </c>
    </row>
    <row r="4357" spans="1:4" x14ac:dyDescent="0.25">
      <c r="A4357" s="5">
        <v>2011</v>
      </c>
      <c r="B4357" s="5" t="s">
        <v>7</v>
      </c>
      <c r="C4357" s="5" t="s">
        <v>96</v>
      </c>
      <c r="D4357" s="3">
        <v>74697</v>
      </c>
    </row>
    <row r="4358" spans="1:4" x14ac:dyDescent="0.25">
      <c r="A4358" s="5">
        <v>2011</v>
      </c>
      <c r="B4358" s="5" t="s">
        <v>8</v>
      </c>
      <c r="C4358" s="5" t="s">
        <v>96</v>
      </c>
      <c r="D4358" s="3">
        <v>74828</v>
      </c>
    </row>
    <row r="4359" spans="1:4" x14ac:dyDescent="0.25">
      <c r="A4359" s="5">
        <v>2011</v>
      </c>
      <c r="B4359" s="5" t="s">
        <v>9</v>
      </c>
      <c r="C4359" s="5" t="s">
        <v>96</v>
      </c>
      <c r="D4359" s="3">
        <v>72065</v>
      </c>
    </row>
    <row r="4360" spans="1:4" x14ac:dyDescent="0.25">
      <c r="A4360" s="5">
        <v>2011</v>
      </c>
      <c r="B4360" s="5" t="s">
        <v>10</v>
      </c>
      <c r="C4360" s="5" t="s">
        <v>96</v>
      </c>
      <c r="D4360" s="3">
        <v>70189</v>
      </c>
    </row>
    <row r="4361" spans="1:4" x14ac:dyDescent="0.25">
      <c r="A4361" s="5">
        <v>2011</v>
      </c>
      <c r="B4361" s="5" t="s">
        <v>11</v>
      </c>
      <c r="C4361" s="5" t="s">
        <v>96</v>
      </c>
      <c r="D4361" s="3">
        <v>65775</v>
      </c>
    </row>
    <row r="4362" spans="1:4" x14ac:dyDescent="0.25">
      <c r="A4362" s="5">
        <v>2012</v>
      </c>
      <c r="B4362" s="5" t="s">
        <v>12</v>
      </c>
      <c r="C4362" s="5" t="s">
        <v>96</v>
      </c>
      <c r="D4362" s="3">
        <v>56104</v>
      </c>
    </row>
    <row r="4363" spans="1:4" x14ac:dyDescent="0.25">
      <c r="A4363" s="5">
        <v>2012</v>
      </c>
      <c r="B4363" s="5" t="s">
        <v>13</v>
      </c>
      <c r="C4363" s="5" t="s">
        <v>96</v>
      </c>
      <c r="D4363" s="3">
        <v>52808</v>
      </c>
    </row>
    <row r="4364" spans="1:4" x14ac:dyDescent="0.25">
      <c r="A4364" s="5">
        <v>2012</v>
      </c>
      <c r="B4364" s="5" t="s">
        <v>14</v>
      </c>
      <c r="C4364" s="5" t="s">
        <v>96</v>
      </c>
      <c r="D4364" s="3">
        <v>67450</v>
      </c>
    </row>
    <row r="4365" spans="1:4" x14ac:dyDescent="0.25">
      <c r="A4365" s="5">
        <v>2012</v>
      </c>
      <c r="B4365" s="5" t="s">
        <v>15</v>
      </c>
      <c r="C4365" s="5" t="s">
        <v>96</v>
      </c>
      <c r="D4365" s="3">
        <v>67114</v>
      </c>
    </row>
    <row r="4366" spans="1:4" x14ac:dyDescent="0.25">
      <c r="A4366" s="5">
        <v>2012</v>
      </c>
      <c r="B4366" s="5" t="s">
        <v>4</v>
      </c>
      <c r="C4366" s="5" t="s">
        <v>96</v>
      </c>
      <c r="D4366" s="3">
        <v>75569</v>
      </c>
    </row>
    <row r="4367" spans="1:4" x14ac:dyDescent="0.25">
      <c r="A4367" s="5">
        <v>2012</v>
      </c>
      <c r="B4367" s="5" t="s">
        <v>5</v>
      </c>
      <c r="C4367" s="5" t="s">
        <v>96</v>
      </c>
      <c r="D4367" s="3">
        <v>71903</v>
      </c>
    </row>
    <row r="4368" spans="1:4" x14ac:dyDescent="0.25">
      <c r="A4368" s="5">
        <v>2012</v>
      </c>
      <c r="B4368" s="5" t="s">
        <v>6</v>
      </c>
      <c r="C4368" s="5" t="s">
        <v>96</v>
      </c>
      <c r="D4368" s="3">
        <v>70686</v>
      </c>
    </row>
    <row r="4369" spans="1:4" x14ac:dyDescent="0.25">
      <c r="A4369" s="5">
        <v>2012</v>
      </c>
      <c r="B4369" s="5" t="s">
        <v>7</v>
      </c>
      <c r="C4369" s="5" t="s">
        <v>96</v>
      </c>
      <c r="D4369" s="3">
        <v>65996</v>
      </c>
    </row>
    <row r="4370" spans="1:4" x14ac:dyDescent="0.25">
      <c r="A4370" s="5">
        <v>2012</v>
      </c>
      <c r="B4370" s="5" t="s">
        <v>8</v>
      </c>
      <c r="C4370" s="5" t="s">
        <v>96</v>
      </c>
      <c r="D4370" s="3">
        <v>67209</v>
      </c>
    </row>
    <row r="4371" spans="1:4" x14ac:dyDescent="0.25">
      <c r="A4371" s="5">
        <v>2012</v>
      </c>
      <c r="B4371" s="5" t="s">
        <v>9</v>
      </c>
      <c r="C4371" s="5" t="s">
        <v>96</v>
      </c>
      <c r="D4371" s="3">
        <v>66468</v>
      </c>
    </row>
    <row r="4372" spans="1:4" x14ac:dyDescent="0.25">
      <c r="A4372" s="5">
        <v>2012</v>
      </c>
      <c r="B4372" s="5" t="s">
        <v>10</v>
      </c>
      <c r="C4372" s="5" t="s">
        <v>96</v>
      </c>
      <c r="D4372" s="3">
        <v>63641</v>
      </c>
    </row>
    <row r="4373" spans="1:4" x14ac:dyDescent="0.25">
      <c r="A4373" s="5">
        <v>2012</v>
      </c>
      <c r="B4373" s="5" t="s">
        <v>11</v>
      </c>
      <c r="C4373" s="5" t="s">
        <v>96</v>
      </c>
      <c r="D4373" s="3">
        <v>57387</v>
      </c>
    </row>
    <row r="4374" spans="1:4" x14ac:dyDescent="0.25">
      <c r="A4374" s="5">
        <v>2013</v>
      </c>
      <c r="B4374" s="5" t="s">
        <v>12</v>
      </c>
      <c r="C4374" s="5" t="s">
        <v>96</v>
      </c>
      <c r="D4374" s="3">
        <v>54065</v>
      </c>
    </row>
    <row r="4375" spans="1:4" x14ac:dyDescent="0.25">
      <c r="A4375" s="5">
        <v>2013</v>
      </c>
      <c r="B4375" s="5" t="s">
        <v>13</v>
      </c>
      <c r="C4375" s="5" t="s">
        <v>96</v>
      </c>
      <c r="D4375" s="3">
        <v>51327</v>
      </c>
    </row>
    <row r="4376" spans="1:4" x14ac:dyDescent="0.25">
      <c r="A4376" s="5">
        <v>2013</v>
      </c>
      <c r="B4376" s="5" t="s">
        <v>14</v>
      </c>
      <c r="C4376" s="5" t="s">
        <v>96</v>
      </c>
      <c r="D4376" s="3">
        <v>68610</v>
      </c>
    </row>
    <row r="4377" spans="1:4" x14ac:dyDescent="0.25">
      <c r="A4377" s="5">
        <v>2013</v>
      </c>
      <c r="B4377" s="5" t="s">
        <v>15</v>
      </c>
      <c r="C4377" s="5" t="s">
        <v>96</v>
      </c>
      <c r="D4377" s="3">
        <v>69179</v>
      </c>
    </row>
    <row r="4378" spans="1:4" x14ac:dyDescent="0.25">
      <c r="A4378" s="5">
        <v>2013</v>
      </c>
      <c r="B4378" s="5" t="s">
        <v>4</v>
      </c>
      <c r="C4378" s="5" t="s">
        <v>96</v>
      </c>
      <c r="D4378" s="3">
        <v>68250</v>
      </c>
    </row>
    <row r="4379" spans="1:4" x14ac:dyDescent="0.25">
      <c r="A4379" s="5">
        <v>2013</v>
      </c>
      <c r="B4379" s="5" t="s">
        <v>5</v>
      </c>
      <c r="C4379" s="5" t="s">
        <v>96</v>
      </c>
      <c r="D4379" s="3">
        <v>64480</v>
      </c>
    </row>
    <row r="4380" spans="1:4" x14ac:dyDescent="0.25">
      <c r="A4380" s="5">
        <v>2013</v>
      </c>
      <c r="B4380" s="5" t="s">
        <v>6</v>
      </c>
      <c r="C4380" s="5" t="s">
        <v>96</v>
      </c>
      <c r="D4380" s="3">
        <v>70496</v>
      </c>
    </row>
    <row r="4381" spans="1:4" x14ac:dyDescent="0.25">
      <c r="A4381" s="5">
        <v>2013</v>
      </c>
      <c r="B4381" s="5" t="s">
        <v>7</v>
      </c>
      <c r="C4381" s="5" t="s">
        <v>96</v>
      </c>
      <c r="D4381" s="3">
        <v>74650</v>
      </c>
    </row>
    <row r="4382" spans="1:4" x14ac:dyDescent="0.25">
      <c r="A4382" s="5">
        <v>2013</v>
      </c>
      <c r="B4382" s="5" t="s">
        <v>8</v>
      </c>
      <c r="C4382" s="5" t="s">
        <v>96</v>
      </c>
      <c r="D4382" s="3">
        <v>71502</v>
      </c>
    </row>
    <row r="4383" spans="1:4" x14ac:dyDescent="0.25">
      <c r="A4383" s="5">
        <v>2013</v>
      </c>
      <c r="B4383" s="5" t="s">
        <v>9</v>
      </c>
      <c r="C4383" s="5" t="s">
        <v>96</v>
      </c>
      <c r="D4383" s="3">
        <v>75571</v>
      </c>
    </row>
    <row r="4384" spans="1:4" x14ac:dyDescent="0.25">
      <c r="A4384" s="5">
        <v>2013</v>
      </c>
      <c r="B4384" s="5" t="s">
        <v>10</v>
      </c>
      <c r="C4384" s="5" t="s">
        <v>96</v>
      </c>
      <c r="D4384" s="3">
        <v>71837</v>
      </c>
    </row>
    <row r="4385" spans="1:4" x14ac:dyDescent="0.25">
      <c r="A4385" s="5">
        <v>2013</v>
      </c>
      <c r="B4385" s="5" t="s">
        <v>11</v>
      </c>
      <c r="C4385" s="5" t="s">
        <v>96</v>
      </c>
      <c r="D4385" s="3">
        <v>65124</v>
      </c>
    </row>
    <row r="4386" spans="1:4" x14ac:dyDescent="0.25">
      <c r="A4386" s="5">
        <v>2014</v>
      </c>
      <c r="B4386" s="5" t="s">
        <v>12</v>
      </c>
      <c r="C4386" s="5" t="s">
        <v>96</v>
      </c>
      <c r="D4386" s="3">
        <v>55119</v>
      </c>
    </row>
    <row r="4387" spans="1:4" x14ac:dyDescent="0.25">
      <c r="A4387" s="5">
        <v>2014</v>
      </c>
      <c r="B4387" s="5" t="s">
        <v>13</v>
      </c>
      <c r="C4387" s="5" t="s">
        <v>96</v>
      </c>
      <c r="D4387" s="3">
        <v>55399</v>
      </c>
    </row>
    <row r="4388" spans="1:4" x14ac:dyDescent="0.25">
      <c r="A4388" s="5">
        <v>2014</v>
      </c>
      <c r="B4388" s="5" t="s">
        <v>14</v>
      </c>
      <c r="C4388" s="5" t="s">
        <v>96</v>
      </c>
      <c r="D4388" s="3">
        <v>66851</v>
      </c>
    </row>
    <row r="4389" spans="1:4" x14ac:dyDescent="0.25">
      <c r="A4389" s="5">
        <v>2014</v>
      </c>
      <c r="B4389" s="5" t="s">
        <v>15</v>
      </c>
      <c r="C4389" s="5" t="s">
        <v>96</v>
      </c>
      <c r="D4389" s="3">
        <v>61638</v>
      </c>
    </row>
    <row r="4390" spans="1:4" x14ac:dyDescent="0.25">
      <c r="A4390" s="5">
        <v>2014</v>
      </c>
      <c r="B4390" s="5" t="s">
        <v>4</v>
      </c>
      <c r="C4390" s="5" t="s">
        <v>96</v>
      </c>
      <c r="D4390" s="3">
        <v>63649</v>
      </c>
    </row>
    <row r="4391" spans="1:4" x14ac:dyDescent="0.25">
      <c r="A4391" s="5">
        <v>2014</v>
      </c>
      <c r="B4391" s="5" t="s">
        <v>5</v>
      </c>
      <c r="C4391" s="5" t="s">
        <v>96</v>
      </c>
      <c r="D4391" s="3">
        <v>56419</v>
      </c>
    </row>
    <row r="4392" spans="1:4" x14ac:dyDescent="0.25">
      <c r="A4392" s="5">
        <v>2014</v>
      </c>
      <c r="B4392" s="5" t="s">
        <v>6</v>
      </c>
      <c r="C4392" s="5" t="s">
        <v>96</v>
      </c>
      <c r="D4392" s="3">
        <v>55220</v>
      </c>
    </row>
    <row r="4393" spans="1:4" x14ac:dyDescent="0.25">
      <c r="A4393" s="5">
        <v>2014</v>
      </c>
      <c r="B4393" s="5" t="s">
        <v>7</v>
      </c>
      <c r="C4393" s="5" t="s">
        <v>96</v>
      </c>
      <c r="D4393" s="3">
        <v>54997</v>
      </c>
    </row>
    <row r="4394" spans="1:4" x14ac:dyDescent="0.25">
      <c r="A4394" s="5">
        <v>2014</v>
      </c>
      <c r="B4394" s="5" t="s">
        <v>8</v>
      </c>
      <c r="C4394" s="5" t="s">
        <v>96</v>
      </c>
      <c r="D4394" s="3">
        <v>58619</v>
      </c>
    </row>
    <row r="4395" spans="1:4" x14ac:dyDescent="0.25">
      <c r="A4395" s="5">
        <v>2014</v>
      </c>
      <c r="B4395" s="5" t="s">
        <v>9</v>
      </c>
      <c r="C4395" s="5" t="s">
        <v>96</v>
      </c>
      <c r="D4395" s="3">
        <v>57971</v>
      </c>
    </row>
    <row r="4396" spans="1:4" x14ac:dyDescent="0.25">
      <c r="A4396" s="5">
        <v>2014</v>
      </c>
      <c r="B4396" s="5" t="s">
        <v>10</v>
      </c>
      <c r="C4396" s="5" t="s">
        <v>96</v>
      </c>
      <c r="D4396" s="3">
        <v>53805</v>
      </c>
    </row>
    <row r="4397" spans="1:4" x14ac:dyDescent="0.25">
      <c r="A4397" s="5">
        <v>2014</v>
      </c>
      <c r="B4397" s="5" t="s">
        <v>11</v>
      </c>
      <c r="C4397" s="5" t="s">
        <v>96</v>
      </c>
      <c r="D4397" s="3">
        <v>50201</v>
      </c>
    </row>
    <row r="4398" spans="1:4" x14ac:dyDescent="0.25">
      <c r="A4398" s="5">
        <v>2015</v>
      </c>
      <c r="B4398" s="5" t="s">
        <v>12</v>
      </c>
      <c r="C4398" s="5" t="s">
        <v>96</v>
      </c>
      <c r="D4398" s="3">
        <v>41026</v>
      </c>
    </row>
    <row r="4399" spans="1:4" x14ac:dyDescent="0.25">
      <c r="A4399" s="5">
        <v>2015</v>
      </c>
      <c r="B4399" s="5" t="s">
        <v>13</v>
      </c>
      <c r="C4399" s="5" t="s">
        <v>96</v>
      </c>
      <c r="D4399" s="3">
        <v>43215</v>
      </c>
    </row>
    <row r="4400" spans="1:4" x14ac:dyDescent="0.25">
      <c r="A4400" s="5">
        <v>2015</v>
      </c>
      <c r="B4400" s="5" t="s">
        <v>14</v>
      </c>
      <c r="C4400" s="5" t="s">
        <v>96</v>
      </c>
      <c r="D4400" s="3">
        <v>51151</v>
      </c>
    </row>
    <row r="4401" spans="1:4" x14ac:dyDescent="0.25">
      <c r="A4401" s="5">
        <v>2015</v>
      </c>
      <c r="B4401" s="5" t="s">
        <v>15</v>
      </c>
      <c r="C4401" s="5" t="s">
        <v>96</v>
      </c>
      <c r="D4401" s="3">
        <v>57028</v>
      </c>
    </row>
    <row r="4402" spans="1:4" x14ac:dyDescent="0.25">
      <c r="A4402" s="5">
        <v>2015</v>
      </c>
      <c r="B4402" s="5" t="s">
        <v>4</v>
      </c>
      <c r="C4402" s="5" t="s">
        <v>96</v>
      </c>
      <c r="D4402" s="3">
        <v>52654</v>
      </c>
    </row>
    <row r="4403" spans="1:4" x14ac:dyDescent="0.25">
      <c r="A4403" s="5">
        <v>2015</v>
      </c>
      <c r="B4403" s="5" t="s">
        <v>5</v>
      </c>
      <c r="C4403" s="5" t="s">
        <v>96</v>
      </c>
      <c r="D4403" s="3">
        <v>50590</v>
      </c>
    </row>
    <row r="4404" spans="1:4" x14ac:dyDescent="0.25">
      <c r="A4404" s="5">
        <v>2015</v>
      </c>
      <c r="B4404" s="5" t="s">
        <v>6</v>
      </c>
      <c r="C4404" s="5" t="s">
        <v>96</v>
      </c>
      <c r="D4404" s="3">
        <v>50562</v>
      </c>
    </row>
    <row r="4405" spans="1:4" x14ac:dyDescent="0.25">
      <c r="A4405" s="5">
        <v>2015</v>
      </c>
      <c r="B4405" s="5" t="s">
        <v>7</v>
      </c>
      <c r="C4405" s="5" t="s">
        <v>96</v>
      </c>
      <c r="D4405" s="3">
        <v>48737</v>
      </c>
    </row>
    <row r="4406" spans="1:4" x14ac:dyDescent="0.25">
      <c r="A4406" s="5">
        <v>2015</v>
      </c>
      <c r="B4406" s="5" t="s">
        <v>8</v>
      </c>
      <c r="C4406" s="5" t="s">
        <v>96</v>
      </c>
      <c r="D4406" s="3">
        <v>50439</v>
      </c>
    </row>
    <row r="4407" spans="1:4" x14ac:dyDescent="0.25">
      <c r="A4407" s="5">
        <v>2015</v>
      </c>
      <c r="B4407" s="5" t="s">
        <v>9</v>
      </c>
      <c r="C4407" s="5" t="s">
        <v>96</v>
      </c>
      <c r="D4407" s="3">
        <v>53732</v>
      </c>
    </row>
    <row r="4408" spans="1:4" x14ac:dyDescent="0.25">
      <c r="A4408" s="5">
        <v>2015</v>
      </c>
      <c r="B4408" s="5" t="s">
        <v>10</v>
      </c>
      <c r="C4408" s="5" t="s">
        <v>96</v>
      </c>
      <c r="D4408" s="3">
        <v>48929</v>
      </c>
    </row>
    <row r="4409" spans="1:4" x14ac:dyDescent="0.25">
      <c r="A4409" s="5">
        <v>2015</v>
      </c>
      <c r="B4409" s="5" t="s">
        <v>11</v>
      </c>
      <c r="C4409" s="5" t="s">
        <v>96</v>
      </c>
      <c r="D4409" s="3">
        <v>45727</v>
      </c>
    </row>
    <row r="4410" spans="1:4" x14ac:dyDescent="0.25">
      <c r="A4410" s="5">
        <v>2016</v>
      </c>
      <c r="B4410" s="5" t="s">
        <v>12</v>
      </c>
      <c r="C4410" s="5" t="s">
        <v>96</v>
      </c>
      <c r="D4410" s="3">
        <v>42721</v>
      </c>
    </row>
    <row r="4411" spans="1:4" x14ac:dyDescent="0.25">
      <c r="A4411" s="5">
        <v>2016</v>
      </c>
      <c r="B4411" s="5" t="s">
        <v>13</v>
      </c>
      <c r="C4411" s="5" t="s">
        <v>96</v>
      </c>
      <c r="D4411" s="3">
        <v>39765</v>
      </c>
    </row>
    <row r="4412" spans="1:4" x14ac:dyDescent="0.25">
      <c r="A4412" s="5">
        <v>2016</v>
      </c>
      <c r="B4412" s="5" t="s">
        <v>14</v>
      </c>
      <c r="C4412" s="5" t="s">
        <v>96</v>
      </c>
      <c r="D4412" s="3">
        <v>50848</v>
      </c>
    </row>
    <row r="4413" spans="1:4" x14ac:dyDescent="0.25">
      <c r="A4413" s="5">
        <v>2016</v>
      </c>
      <c r="B4413" s="5" t="s">
        <v>15</v>
      </c>
      <c r="C4413" s="5" t="s">
        <v>96</v>
      </c>
      <c r="D4413" s="3">
        <v>48306</v>
      </c>
    </row>
    <row r="4414" spans="1:4" x14ac:dyDescent="0.25">
      <c r="A4414" s="5">
        <v>2016</v>
      </c>
      <c r="B4414" s="5" t="s">
        <v>4</v>
      </c>
      <c r="C4414" s="5" t="s">
        <v>96</v>
      </c>
      <c r="D4414" s="3">
        <v>42413</v>
      </c>
    </row>
    <row r="4415" spans="1:4" x14ac:dyDescent="0.25">
      <c r="A4415" s="5">
        <v>2016</v>
      </c>
      <c r="B4415" s="5" t="s">
        <v>5</v>
      </c>
      <c r="C4415" s="5" t="s">
        <v>96</v>
      </c>
      <c r="D4415" s="3">
        <v>38371</v>
      </c>
    </row>
    <row r="4416" spans="1:4" x14ac:dyDescent="0.25">
      <c r="A4416" s="5">
        <v>2016</v>
      </c>
      <c r="B4416" s="5" t="s">
        <v>6</v>
      </c>
      <c r="C4416" s="5" t="s">
        <v>96</v>
      </c>
      <c r="D4416" s="3">
        <v>40500</v>
      </c>
    </row>
    <row r="4417" spans="1:4" x14ac:dyDescent="0.25">
      <c r="A4417" s="5">
        <v>2016</v>
      </c>
      <c r="B4417" s="5" t="s">
        <v>7</v>
      </c>
      <c r="C4417" s="5" t="s">
        <v>96</v>
      </c>
      <c r="D4417" s="3">
        <v>45593</v>
      </c>
    </row>
    <row r="4418" spans="1:4" x14ac:dyDescent="0.25">
      <c r="A4418" s="5">
        <v>2016</v>
      </c>
      <c r="B4418" s="5" t="s">
        <v>8</v>
      </c>
      <c r="C4418" s="5" t="s">
        <v>96</v>
      </c>
      <c r="D4418" s="3">
        <v>46128</v>
      </c>
    </row>
    <row r="4419" spans="1:4" x14ac:dyDescent="0.25">
      <c r="A4419" s="5">
        <v>2016</v>
      </c>
      <c r="B4419" s="5" t="s">
        <v>9</v>
      </c>
      <c r="C4419" s="5" t="s">
        <v>96</v>
      </c>
      <c r="D4419" s="3">
        <v>47112</v>
      </c>
    </row>
    <row r="4420" spans="1:4" x14ac:dyDescent="0.25">
      <c r="A4420" s="5">
        <v>2016</v>
      </c>
      <c r="B4420" s="5" t="s">
        <v>10</v>
      </c>
      <c r="C4420" s="5" t="s">
        <v>96</v>
      </c>
      <c r="D4420" s="3">
        <v>49685</v>
      </c>
    </row>
    <row r="4421" spans="1:4" x14ac:dyDescent="0.25">
      <c r="A4421" s="5">
        <v>2016</v>
      </c>
      <c r="B4421" s="5" t="s">
        <v>11</v>
      </c>
      <c r="C4421" s="5" t="s">
        <v>96</v>
      </c>
      <c r="D4421" s="3">
        <v>42901</v>
      </c>
    </row>
    <row r="4422" spans="1:4" x14ac:dyDescent="0.25">
      <c r="A4422" s="5">
        <v>2017</v>
      </c>
      <c r="B4422" s="5" t="s">
        <v>12</v>
      </c>
      <c r="C4422" s="5" t="s">
        <v>96</v>
      </c>
      <c r="D4422" s="3">
        <v>40214</v>
      </c>
    </row>
    <row r="4423" spans="1:4" x14ac:dyDescent="0.25">
      <c r="A4423" s="5">
        <v>2017</v>
      </c>
      <c r="B4423" s="5" t="s">
        <v>13</v>
      </c>
      <c r="C4423" s="5" t="s">
        <v>96</v>
      </c>
      <c r="D4423" s="3">
        <v>36083</v>
      </c>
    </row>
    <row r="4424" spans="1:4" x14ac:dyDescent="0.25">
      <c r="A4424" s="5">
        <v>2017</v>
      </c>
      <c r="B4424" s="5" t="s">
        <v>14</v>
      </c>
      <c r="C4424" s="5" t="s">
        <v>96</v>
      </c>
      <c r="D4424" s="3">
        <v>43604</v>
      </c>
    </row>
    <row r="4425" spans="1:4" x14ac:dyDescent="0.25">
      <c r="A4425" s="5">
        <v>2017</v>
      </c>
      <c r="B4425" s="5" t="s">
        <v>15</v>
      </c>
      <c r="C4425" s="5" t="s">
        <v>96</v>
      </c>
      <c r="D4425" s="3">
        <v>40494</v>
      </c>
    </row>
    <row r="4426" spans="1:4" x14ac:dyDescent="0.25">
      <c r="A4426" s="5">
        <v>2017</v>
      </c>
      <c r="B4426" s="5" t="s">
        <v>4</v>
      </c>
      <c r="C4426" s="5" t="s">
        <v>96</v>
      </c>
      <c r="D4426" s="3">
        <v>43656</v>
      </c>
    </row>
    <row r="4427" spans="1:4" x14ac:dyDescent="0.25">
      <c r="A4427" s="5">
        <v>2017</v>
      </c>
      <c r="B4427" s="5" t="s">
        <v>5</v>
      </c>
      <c r="C4427" s="5" t="s">
        <v>96</v>
      </c>
      <c r="D4427" s="3">
        <v>40483</v>
      </c>
    </row>
    <row r="4428" spans="1:4" x14ac:dyDescent="0.25">
      <c r="A4428" s="5">
        <v>2017</v>
      </c>
      <c r="B4428" s="5" t="s">
        <v>6</v>
      </c>
      <c r="C4428" s="5" t="s">
        <v>96</v>
      </c>
      <c r="D4428" s="3">
        <v>45556</v>
      </c>
    </row>
    <row r="4429" spans="1:4" x14ac:dyDescent="0.25">
      <c r="A4429" s="5">
        <v>2017</v>
      </c>
      <c r="B4429" s="5" t="s">
        <v>7</v>
      </c>
      <c r="C4429" s="5" t="s">
        <v>96</v>
      </c>
      <c r="D4429" s="3">
        <v>51373</v>
      </c>
    </row>
    <row r="4430" spans="1:4" x14ac:dyDescent="0.25">
      <c r="A4430" s="5">
        <v>2017</v>
      </c>
      <c r="B4430" s="5" t="s">
        <v>8</v>
      </c>
      <c r="C4430" s="5" t="s">
        <v>96</v>
      </c>
      <c r="D4430" s="3">
        <v>48204</v>
      </c>
    </row>
    <row r="4431" spans="1:4" x14ac:dyDescent="0.25">
      <c r="A4431" s="5">
        <v>2017</v>
      </c>
      <c r="B4431" s="5" t="s">
        <v>9</v>
      </c>
      <c r="C4431" s="5" t="s">
        <v>96</v>
      </c>
      <c r="D4431" s="3">
        <v>44563</v>
      </c>
    </row>
    <row r="4432" spans="1:4" x14ac:dyDescent="0.25">
      <c r="A4432" s="5">
        <v>2017</v>
      </c>
      <c r="B4432" s="5" t="s">
        <v>10</v>
      </c>
      <c r="C4432" s="5" t="s">
        <v>96</v>
      </c>
      <c r="D4432" s="3">
        <v>40115</v>
      </c>
    </row>
    <row r="4433" spans="1:4" x14ac:dyDescent="0.25">
      <c r="A4433" s="5">
        <v>2017</v>
      </c>
      <c r="B4433" s="5" t="s">
        <v>11</v>
      </c>
      <c r="C4433" s="5" t="s">
        <v>96</v>
      </c>
      <c r="D4433" s="3">
        <v>33668</v>
      </c>
    </row>
    <row r="4434" spans="1:4" x14ac:dyDescent="0.25">
      <c r="A4434" s="5">
        <v>2018</v>
      </c>
      <c r="B4434" s="5" t="s">
        <v>12</v>
      </c>
      <c r="C4434" s="5" t="s">
        <v>96</v>
      </c>
      <c r="D4434" s="3">
        <v>34667</v>
      </c>
    </row>
    <row r="4435" spans="1:4" x14ac:dyDescent="0.25">
      <c r="A4435" s="5">
        <v>2018</v>
      </c>
      <c r="B4435" s="5" t="s">
        <v>13</v>
      </c>
      <c r="C4435" s="5" t="s">
        <v>96</v>
      </c>
      <c r="D4435" s="3">
        <v>36505</v>
      </c>
    </row>
    <row r="4436" spans="1:4" x14ac:dyDescent="0.25">
      <c r="A4436" s="5">
        <v>2018</v>
      </c>
      <c r="B4436" s="5" t="s">
        <v>14</v>
      </c>
      <c r="C4436" s="5" t="s">
        <v>96</v>
      </c>
      <c r="D4436" s="3">
        <v>49774</v>
      </c>
    </row>
    <row r="4437" spans="1:4" x14ac:dyDescent="0.25">
      <c r="A4437" s="5">
        <v>2018</v>
      </c>
      <c r="B4437" s="5" t="s">
        <v>15</v>
      </c>
      <c r="C4437" s="5" t="s">
        <v>96</v>
      </c>
      <c r="D4437" s="3">
        <v>47202</v>
      </c>
    </row>
    <row r="4438" spans="1:4" x14ac:dyDescent="0.25">
      <c r="A4438" s="5">
        <v>2018</v>
      </c>
      <c r="B4438" s="5" t="s">
        <v>4</v>
      </c>
      <c r="C4438" s="5" t="s">
        <v>96</v>
      </c>
      <c r="D4438" s="3">
        <v>38240</v>
      </c>
    </row>
    <row r="4439" spans="1:4" x14ac:dyDescent="0.25">
      <c r="A4439" s="5">
        <v>2018</v>
      </c>
      <c r="B4439" s="5" t="s">
        <v>5</v>
      </c>
      <c r="C4439" s="5" t="s">
        <v>96</v>
      </c>
      <c r="D4439" s="3">
        <v>0</v>
      </c>
    </row>
    <row r="4440" spans="1:4" x14ac:dyDescent="0.25">
      <c r="A4440" s="5">
        <v>2018</v>
      </c>
      <c r="B4440" s="5" t="s">
        <v>6</v>
      </c>
      <c r="C4440" s="5" t="s">
        <v>96</v>
      </c>
      <c r="D4440" s="3">
        <v>12910</v>
      </c>
    </row>
    <row r="4441" spans="1:4" x14ac:dyDescent="0.25">
      <c r="A4441" s="5">
        <v>2018</v>
      </c>
      <c r="B4441" s="5" t="s">
        <v>7</v>
      </c>
      <c r="C4441" s="5" t="s">
        <v>96</v>
      </c>
      <c r="D4441" s="3">
        <v>41026</v>
      </c>
    </row>
    <row r="4442" spans="1:4" x14ac:dyDescent="0.25">
      <c r="A4442" s="5">
        <v>2018</v>
      </c>
      <c r="B4442" s="5" t="s">
        <v>8</v>
      </c>
      <c r="C4442" s="5" t="s">
        <v>96</v>
      </c>
      <c r="D4442" s="3">
        <v>43303</v>
      </c>
    </row>
    <row r="4443" spans="1:4" x14ac:dyDescent="0.25">
      <c r="A4443" s="5">
        <v>2018</v>
      </c>
      <c r="B4443" s="5" t="s">
        <v>9</v>
      </c>
      <c r="C4443" s="5" t="s">
        <v>96</v>
      </c>
      <c r="D4443" s="3">
        <v>47949</v>
      </c>
    </row>
    <row r="4444" spans="1:4" x14ac:dyDescent="0.25">
      <c r="A4444" s="5">
        <v>2018</v>
      </c>
      <c r="B4444" s="5" t="s">
        <v>10</v>
      </c>
      <c r="C4444" s="5" t="s">
        <v>96</v>
      </c>
      <c r="D4444" s="3">
        <v>42500</v>
      </c>
    </row>
    <row r="4445" spans="1:4" x14ac:dyDescent="0.25">
      <c r="A4445" s="5">
        <v>2018</v>
      </c>
      <c r="B4445" s="5" t="s">
        <v>11</v>
      </c>
      <c r="C4445" s="5" t="s">
        <v>96</v>
      </c>
      <c r="D4445" s="3">
        <v>38144</v>
      </c>
    </row>
    <row r="4446" spans="1:4" x14ac:dyDescent="0.25">
      <c r="A4446" s="5">
        <v>2019</v>
      </c>
      <c r="B4446" s="5" t="s">
        <v>12</v>
      </c>
      <c r="C4446" s="5" t="s">
        <v>96</v>
      </c>
      <c r="D4446" s="3">
        <v>35937</v>
      </c>
    </row>
    <row r="4447" spans="1:4" x14ac:dyDescent="0.25">
      <c r="A4447" s="5">
        <v>2019</v>
      </c>
      <c r="B4447" s="5" t="s">
        <v>13</v>
      </c>
      <c r="C4447" s="5" t="s">
        <v>96</v>
      </c>
      <c r="D4447" s="3">
        <v>34396</v>
      </c>
    </row>
    <row r="4448" spans="1:4" x14ac:dyDescent="0.25">
      <c r="A4448" s="5">
        <v>2019</v>
      </c>
      <c r="B4448" s="5" t="s">
        <v>14</v>
      </c>
      <c r="C4448" s="5" t="s">
        <v>96</v>
      </c>
      <c r="D4448" s="3">
        <v>41426</v>
      </c>
    </row>
    <row r="4449" spans="1:4" x14ac:dyDescent="0.25">
      <c r="A4449" s="5">
        <v>2019</v>
      </c>
      <c r="B4449" s="5" t="s">
        <v>15</v>
      </c>
      <c r="C4449" s="5" t="s">
        <v>96</v>
      </c>
      <c r="D4449" s="3">
        <v>39336</v>
      </c>
    </row>
    <row r="4450" spans="1:4" x14ac:dyDescent="0.25">
      <c r="A4450" s="5">
        <v>2019</v>
      </c>
      <c r="B4450" s="5" t="s">
        <v>4</v>
      </c>
      <c r="C4450" s="5" t="s">
        <v>96</v>
      </c>
      <c r="D4450" s="3">
        <v>42612</v>
      </c>
    </row>
    <row r="4451" spans="1:4" x14ac:dyDescent="0.25">
      <c r="A4451" s="5">
        <v>2019</v>
      </c>
      <c r="B4451" s="5" t="s">
        <v>5</v>
      </c>
      <c r="C4451" s="5" t="s">
        <v>96</v>
      </c>
      <c r="D4451" s="3">
        <v>36268</v>
      </c>
    </row>
    <row r="4452" spans="1:4" x14ac:dyDescent="0.25">
      <c r="A4452" s="5">
        <v>2019</v>
      </c>
      <c r="B4452" s="5" t="s">
        <v>6</v>
      </c>
      <c r="C4452" s="5" t="s">
        <v>96</v>
      </c>
      <c r="D4452" s="3">
        <v>38344</v>
      </c>
    </row>
    <row r="4453" spans="1:4" x14ac:dyDescent="0.25">
      <c r="A4453" s="5">
        <v>2019</v>
      </c>
      <c r="B4453" s="5" t="s">
        <v>7</v>
      </c>
      <c r="C4453" s="5" t="s">
        <v>96</v>
      </c>
      <c r="D4453" s="3">
        <v>42860</v>
      </c>
    </row>
    <row r="4454" spans="1:4" x14ac:dyDescent="0.25">
      <c r="A4454" s="5">
        <v>2019</v>
      </c>
      <c r="B4454" s="5" t="s">
        <v>8</v>
      </c>
      <c r="C4454" s="5" t="s">
        <v>96</v>
      </c>
      <c r="D4454" s="3">
        <v>43266</v>
      </c>
    </row>
    <row r="4455" spans="1:4" x14ac:dyDescent="0.25">
      <c r="A4455" s="5">
        <v>2019</v>
      </c>
      <c r="B4455" s="5" t="s">
        <v>9</v>
      </c>
      <c r="C4455" s="5" t="s">
        <v>96</v>
      </c>
      <c r="D4455" s="3">
        <v>38783</v>
      </c>
    </row>
    <row r="4456" spans="1:4" x14ac:dyDescent="0.25">
      <c r="A4456" s="5">
        <v>2019</v>
      </c>
      <c r="B4456" s="5" t="s">
        <v>10</v>
      </c>
      <c r="C4456" s="5" t="s">
        <v>96</v>
      </c>
      <c r="D4456" s="3">
        <v>38255</v>
      </c>
    </row>
    <row r="4457" spans="1:4" x14ac:dyDescent="0.25">
      <c r="A4457" s="5">
        <v>2019</v>
      </c>
      <c r="B4457" s="5" t="s">
        <v>11</v>
      </c>
      <c r="C4457" s="5" t="s">
        <v>96</v>
      </c>
      <c r="D4457" s="3">
        <v>36974</v>
      </c>
    </row>
    <row r="4458" spans="1:4" x14ac:dyDescent="0.25">
      <c r="A4458" s="5">
        <v>2020</v>
      </c>
      <c r="B4458" s="5" t="s">
        <v>12</v>
      </c>
      <c r="C4458" s="5" t="s">
        <v>96</v>
      </c>
      <c r="D4458" s="3">
        <v>36154</v>
      </c>
    </row>
    <row r="4459" spans="1:4" x14ac:dyDescent="0.25">
      <c r="A4459" s="5">
        <v>2020</v>
      </c>
      <c r="B4459" s="5" t="s">
        <v>13</v>
      </c>
      <c r="C4459" s="5" t="s">
        <v>96</v>
      </c>
      <c r="D4459" s="3">
        <v>37163</v>
      </c>
    </row>
    <row r="4460" spans="1:4" x14ac:dyDescent="0.25">
      <c r="A4460" s="5">
        <v>2020</v>
      </c>
      <c r="B4460" s="5" t="s">
        <v>14</v>
      </c>
      <c r="C4460" s="5" t="s">
        <v>96</v>
      </c>
      <c r="D4460" s="3">
        <v>26985</v>
      </c>
    </row>
    <row r="4461" spans="1:4" x14ac:dyDescent="0.25">
      <c r="A4461" s="5">
        <v>2020</v>
      </c>
      <c r="B4461" s="5" t="s">
        <v>15</v>
      </c>
      <c r="C4461" s="5" t="s">
        <v>96</v>
      </c>
      <c r="D4461" s="3">
        <v>7209</v>
      </c>
    </row>
    <row r="4462" spans="1:4" x14ac:dyDescent="0.25">
      <c r="A4462" s="5">
        <v>2020</v>
      </c>
      <c r="B4462" s="5" t="s">
        <v>4</v>
      </c>
      <c r="C4462" s="5" t="s">
        <v>96</v>
      </c>
      <c r="D4462" s="3">
        <v>10525</v>
      </c>
    </row>
    <row r="4463" spans="1:4" x14ac:dyDescent="0.25">
      <c r="A4463" s="5">
        <v>2020</v>
      </c>
      <c r="B4463" s="5" t="s">
        <v>5</v>
      </c>
      <c r="C4463" s="5" t="s">
        <v>96</v>
      </c>
      <c r="D4463" s="3">
        <v>9866</v>
      </c>
    </row>
    <row r="4464" spans="1:4" x14ac:dyDescent="0.25">
      <c r="A4464" s="5">
        <v>2020</v>
      </c>
      <c r="B4464" s="5" t="s">
        <v>6</v>
      </c>
      <c r="C4464" s="5" t="s">
        <v>96</v>
      </c>
      <c r="D4464" s="3">
        <v>8431</v>
      </c>
    </row>
    <row r="4465" spans="1:4" x14ac:dyDescent="0.25">
      <c r="A4465" s="5">
        <v>2020</v>
      </c>
      <c r="B4465" s="5" t="s">
        <v>7</v>
      </c>
      <c r="C4465" s="5" t="s">
        <v>96</v>
      </c>
      <c r="D4465" s="3">
        <v>10125</v>
      </c>
    </row>
    <row r="4466" spans="1:4" x14ac:dyDescent="0.25">
      <c r="A4466" s="5">
        <v>2020</v>
      </c>
      <c r="B4466" s="5" t="s">
        <v>8</v>
      </c>
      <c r="C4466" s="5" t="s">
        <v>96</v>
      </c>
      <c r="D4466" s="3">
        <v>9253</v>
      </c>
    </row>
    <row r="4467" spans="1:4" x14ac:dyDescent="0.25">
      <c r="A4467" s="5">
        <v>2020</v>
      </c>
      <c r="B4467" s="5" t="s">
        <v>9</v>
      </c>
      <c r="C4467" s="5" t="s">
        <v>96</v>
      </c>
      <c r="D4467" s="3">
        <v>12446</v>
      </c>
    </row>
    <row r="4468" spans="1:4" x14ac:dyDescent="0.25">
      <c r="A4468" s="5">
        <v>1994</v>
      </c>
      <c r="B4468" s="5" t="s">
        <v>15</v>
      </c>
      <c r="C4468" s="5" t="s">
        <v>97</v>
      </c>
      <c r="D4468" s="3">
        <v>64184</v>
      </c>
    </row>
    <row r="4469" spans="1:4" x14ac:dyDescent="0.25">
      <c r="A4469" s="5">
        <v>1994</v>
      </c>
      <c r="B4469" s="5" t="s">
        <v>4</v>
      </c>
      <c r="C4469" s="5" t="s">
        <v>97</v>
      </c>
      <c r="D4469" s="3">
        <v>80113</v>
      </c>
    </row>
    <row r="4470" spans="1:4" x14ac:dyDescent="0.25">
      <c r="A4470" s="5">
        <v>1994</v>
      </c>
      <c r="B4470" s="5" t="s">
        <v>5</v>
      </c>
      <c r="C4470" s="5" t="s">
        <v>97</v>
      </c>
      <c r="D4470" s="3">
        <v>73928</v>
      </c>
    </row>
    <row r="4471" spans="1:4" x14ac:dyDescent="0.25">
      <c r="A4471" s="5">
        <v>1994</v>
      </c>
      <c r="B4471" s="5" t="s">
        <v>6</v>
      </c>
      <c r="C4471" s="5" t="s">
        <v>97</v>
      </c>
      <c r="D4471" s="3">
        <v>71026</v>
      </c>
    </row>
    <row r="4472" spans="1:4" x14ac:dyDescent="0.25">
      <c r="A4472" s="5">
        <v>1994</v>
      </c>
      <c r="B4472" s="5" t="s">
        <v>7</v>
      </c>
      <c r="C4472" s="5" t="s">
        <v>97</v>
      </c>
      <c r="D4472" s="3">
        <v>78347</v>
      </c>
    </row>
    <row r="4473" spans="1:4" x14ac:dyDescent="0.25">
      <c r="A4473" s="5">
        <v>1994</v>
      </c>
      <c r="B4473" s="5" t="s">
        <v>8</v>
      </c>
      <c r="C4473" s="5" t="s">
        <v>97</v>
      </c>
      <c r="D4473" s="3">
        <v>82442</v>
      </c>
    </row>
    <row r="4474" spans="1:4" x14ac:dyDescent="0.25">
      <c r="A4474" s="5">
        <v>1994</v>
      </c>
      <c r="B4474" s="5" t="s">
        <v>9</v>
      </c>
      <c r="C4474" s="5" t="s">
        <v>97</v>
      </c>
      <c r="D4474" s="3">
        <v>95025</v>
      </c>
    </row>
    <row r="4475" spans="1:4" x14ac:dyDescent="0.25">
      <c r="A4475" s="5">
        <v>1994</v>
      </c>
      <c r="B4475" s="5" t="s">
        <v>10</v>
      </c>
      <c r="C4475" s="5" t="s">
        <v>97</v>
      </c>
      <c r="D4475" s="3">
        <v>106472</v>
      </c>
    </row>
    <row r="4476" spans="1:4" x14ac:dyDescent="0.25">
      <c r="A4476" s="5">
        <v>1994</v>
      </c>
      <c r="B4476" s="5" t="s">
        <v>11</v>
      </c>
      <c r="C4476" s="5" t="s">
        <v>97</v>
      </c>
      <c r="D4476" s="3">
        <v>107917</v>
      </c>
    </row>
    <row r="4477" spans="1:4" x14ac:dyDescent="0.25">
      <c r="A4477" s="5">
        <v>1995</v>
      </c>
      <c r="B4477" s="5" t="s">
        <v>12</v>
      </c>
      <c r="C4477" s="5" t="s">
        <v>97</v>
      </c>
      <c r="D4477" s="3">
        <v>101026</v>
      </c>
    </row>
    <row r="4478" spans="1:4" x14ac:dyDescent="0.25">
      <c r="A4478" s="5">
        <v>1995</v>
      </c>
      <c r="B4478" s="5" t="s">
        <v>13</v>
      </c>
      <c r="C4478" s="5" t="s">
        <v>97</v>
      </c>
      <c r="D4478" s="3">
        <v>116067</v>
      </c>
    </row>
    <row r="4479" spans="1:4" x14ac:dyDescent="0.25">
      <c r="A4479" s="5">
        <v>1995</v>
      </c>
      <c r="B4479" s="5" t="s">
        <v>14</v>
      </c>
      <c r="C4479" s="5" t="s">
        <v>97</v>
      </c>
      <c r="D4479" s="3">
        <v>149146</v>
      </c>
    </row>
    <row r="4480" spans="1:4" x14ac:dyDescent="0.25">
      <c r="A4480" s="5">
        <v>1995</v>
      </c>
      <c r="B4480" s="5" t="s">
        <v>15</v>
      </c>
      <c r="C4480" s="5" t="s">
        <v>97</v>
      </c>
      <c r="D4480" s="3">
        <v>139276</v>
      </c>
    </row>
    <row r="4481" spans="1:4" x14ac:dyDescent="0.25">
      <c r="A4481" s="5">
        <v>1995</v>
      </c>
      <c r="B4481" s="5" t="s">
        <v>4</v>
      </c>
      <c r="C4481" s="5" t="s">
        <v>97</v>
      </c>
      <c r="D4481" s="3">
        <v>154733</v>
      </c>
    </row>
    <row r="4482" spans="1:4" x14ac:dyDescent="0.25">
      <c r="A4482" s="5">
        <v>1995</v>
      </c>
      <c r="B4482" s="5" t="s">
        <v>5</v>
      </c>
      <c r="C4482" s="5" t="s">
        <v>97</v>
      </c>
      <c r="D4482" s="3">
        <v>151118</v>
      </c>
    </row>
    <row r="4483" spans="1:4" x14ac:dyDescent="0.25">
      <c r="A4483" s="5">
        <v>1995</v>
      </c>
      <c r="B4483" s="5" t="s">
        <v>6</v>
      </c>
      <c r="C4483" s="5" t="s">
        <v>97</v>
      </c>
      <c r="D4483" s="3">
        <v>160610</v>
      </c>
    </row>
    <row r="4484" spans="1:4" x14ac:dyDescent="0.25">
      <c r="A4484" s="5">
        <v>1995</v>
      </c>
      <c r="B4484" s="5" t="s">
        <v>7</v>
      </c>
      <c r="C4484" s="5" t="s">
        <v>97</v>
      </c>
      <c r="D4484" s="3">
        <v>158997</v>
      </c>
    </row>
    <row r="4485" spans="1:4" x14ac:dyDescent="0.25">
      <c r="A4485" s="5">
        <v>1995</v>
      </c>
      <c r="B4485" s="5" t="s">
        <v>8</v>
      </c>
      <c r="C4485" s="5" t="s">
        <v>97</v>
      </c>
      <c r="D4485" s="3">
        <v>158950</v>
      </c>
    </row>
    <row r="4486" spans="1:4" x14ac:dyDescent="0.25">
      <c r="A4486" s="5">
        <v>1995</v>
      </c>
      <c r="B4486" s="5" t="s">
        <v>9</v>
      </c>
      <c r="C4486" s="5" t="s">
        <v>97</v>
      </c>
      <c r="D4486" s="3">
        <v>169512</v>
      </c>
    </row>
    <row r="4487" spans="1:4" x14ac:dyDescent="0.25">
      <c r="A4487" s="5">
        <v>1995</v>
      </c>
      <c r="B4487" s="5" t="s">
        <v>10</v>
      </c>
      <c r="C4487" s="5" t="s">
        <v>97</v>
      </c>
      <c r="D4487" s="3">
        <v>171088</v>
      </c>
    </row>
    <row r="4488" spans="1:4" x14ac:dyDescent="0.25">
      <c r="A4488" s="5">
        <v>1995</v>
      </c>
      <c r="B4488" s="5" t="s">
        <v>11</v>
      </c>
      <c r="C4488" s="5" t="s">
        <v>97</v>
      </c>
      <c r="D4488" s="3">
        <v>165180</v>
      </c>
    </row>
    <row r="4489" spans="1:4" x14ac:dyDescent="0.25">
      <c r="A4489" s="5">
        <v>1996</v>
      </c>
      <c r="B4489" s="5" t="s">
        <v>12</v>
      </c>
      <c r="C4489" s="5" t="s">
        <v>97</v>
      </c>
      <c r="D4489" s="3">
        <v>155321</v>
      </c>
    </row>
    <row r="4490" spans="1:4" x14ac:dyDescent="0.25">
      <c r="A4490" s="5">
        <v>1996</v>
      </c>
      <c r="B4490" s="5" t="s">
        <v>13</v>
      </c>
      <c r="C4490" s="5" t="s">
        <v>97</v>
      </c>
      <c r="D4490" s="3">
        <v>149957</v>
      </c>
    </row>
    <row r="4491" spans="1:4" x14ac:dyDescent="0.25">
      <c r="A4491" s="5">
        <v>1996</v>
      </c>
      <c r="B4491" s="5" t="s">
        <v>14</v>
      </c>
      <c r="C4491" s="5" t="s">
        <v>97</v>
      </c>
      <c r="D4491" s="3">
        <v>173544</v>
      </c>
    </row>
    <row r="4492" spans="1:4" x14ac:dyDescent="0.25">
      <c r="A4492" s="5">
        <v>1996</v>
      </c>
      <c r="B4492" s="5" t="s">
        <v>15</v>
      </c>
      <c r="C4492" s="5" t="s">
        <v>97</v>
      </c>
      <c r="D4492" s="3">
        <v>171564</v>
      </c>
    </row>
    <row r="4493" spans="1:4" x14ac:dyDescent="0.25">
      <c r="A4493" s="5">
        <v>1996</v>
      </c>
      <c r="B4493" s="5" t="s">
        <v>4</v>
      </c>
      <c r="C4493" s="5" t="s">
        <v>97</v>
      </c>
      <c r="D4493" s="3">
        <v>183956</v>
      </c>
    </row>
    <row r="4494" spans="1:4" x14ac:dyDescent="0.25">
      <c r="A4494" s="5">
        <v>1996</v>
      </c>
      <c r="B4494" s="5" t="s">
        <v>5</v>
      </c>
      <c r="C4494" s="5" t="s">
        <v>97</v>
      </c>
      <c r="D4494" s="3">
        <v>163275</v>
      </c>
    </row>
    <row r="4495" spans="1:4" x14ac:dyDescent="0.25">
      <c r="A4495" s="5">
        <v>1996</v>
      </c>
      <c r="B4495" s="5" t="s">
        <v>6</v>
      </c>
      <c r="C4495" s="5" t="s">
        <v>97</v>
      </c>
      <c r="D4495" s="3">
        <v>174204</v>
      </c>
    </row>
    <row r="4496" spans="1:4" x14ac:dyDescent="0.25">
      <c r="A4496" s="5">
        <v>1996</v>
      </c>
      <c r="B4496" s="5" t="s">
        <v>7</v>
      </c>
      <c r="C4496" s="5" t="s">
        <v>97</v>
      </c>
      <c r="D4496" s="3">
        <v>168373</v>
      </c>
    </row>
    <row r="4497" spans="1:4" x14ac:dyDescent="0.25">
      <c r="A4497" s="5">
        <v>1996</v>
      </c>
      <c r="B4497" s="5" t="s">
        <v>8</v>
      </c>
      <c r="C4497" s="5" t="s">
        <v>97</v>
      </c>
      <c r="D4497" s="3">
        <v>163043</v>
      </c>
    </row>
    <row r="4498" spans="1:4" x14ac:dyDescent="0.25">
      <c r="A4498" s="5">
        <v>1996</v>
      </c>
      <c r="B4498" s="5" t="s">
        <v>9</v>
      </c>
      <c r="C4498" s="5" t="s">
        <v>97</v>
      </c>
      <c r="D4498" s="3">
        <v>184353</v>
      </c>
    </row>
    <row r="4499" spans="1:4" x14ac:dyDescent="0.25">
      <c r="A4499" s="5">
        <v>1996</v>
      </c>
      <c r="B4499" s="5" t="s">
        <v>10</v>
      </c>
      <c r="C4499" s="5" t="s">
        <v>97</v>
      </c>
      <c r="D4499" s="3">
        <v>177774</v>
      </c>
    </row>
    <row r="4500" spans="1:4" x14ac:dyDescent="0.25">
      <c r="A4500" s="5">
        <v>1996</v>
      </c>
      <c r="B4500" s="5" t="s">
        <v>11</v>
      </c>
      <c r="C4500" s="5" t="s">
        <v>97</v>
      </c>
      <c r="D4500" s="3">
        <v>172245</v>
      </c>
    </row>
    <row r="4501" spans="1:4" x14ac:dyDescent="0.25">
      <c r="A4501" s="5">
        <v>1997</v>
      </c>
      <c r="B4501" s="5" t="s">
        <v>12</v>
      </c>
      <c r="C4501" s="5" t="s">
        <v>97</v>
      </c>
      <c r="D4501" s="3">
        <v>160074</v>
      </c>
    </row>
    <row r="4502" spans="1:4" x14ac:dyDescent="0.25">
      <c r="A4502" s="5">
        <v>1997</v>
      </c>
      <c r="B4502" s="5" t="s">
        <v>13</v>
      </c>
      <c r="C4502" s="5" t="s">
        <v>97</v>
      </c>
      <c r="D4502" s="3">
        <v>153422</v>
      </c>
    </row>
    <row r="4503" spans="1:4" x14ac:dyDescent="0.25">
      <c r="A4503" s="5">
        <v>1997</v>
      </c>
      <c r="B4503" s="5" t="s">
        <v>14</v>
      </c>
      <c r="C4503" s="5" t="s">
        <v>97</v>
      </c>
      <c r="D4503" s="3">
        <v>184681</v>
      </c>
    </row>
    <row r="4504" spans="1:4" x14ac:dyDescent="0.25">
      <c r="A4504" s="5">
        <v>1997</v>
      </c>
      <c r="B4504" s="5" t="s">
        <v>15</v>
      </c>
      <c r="C4504" s="5" t="s">
        <v>97</v>
      </c>
      <c r="D4504" s="3">
        <v>187890</v>
      </c>
    </row>
    <row r="4505" spans="1:4" x14ac:dyDescent="0.25">
      <c r="A4505" s="5">
        <v>1997</v>
      </c>
      <c r="B4505" s="5" t="s">
        <v>4</v>
      </c>
      <c r="C4505" s="5" t="s">
        <v>97</v>
      </c>
      <c r="D4505" s="3">
        <v>182928</v>
      </c>
    </row>
    <row r="4506" spans="1:4" x14ac:dyDescent="0.25">
      <c r="A4506" s="5">
        <v>1997</v>
      </c>
      <c r="B4506" s="5" t="s">
        <v>5</v>
      </c>
      <c r="C4506" s="5" t="s">
        <v>97</v>
      </c>
      <c r="D4506" s="3">
        <v>175695</v>
      </c>
    </row>
    <row r="4507" spans="1:4" x14ac:dyDescent="0.25">
      <c r="A4507" s="5">
        <v>1997</v>
      </c>
      <c r="B4507" s="5" t="s">
        <v>6</v>
      </c>
      <c r="C4507" s="5" t="s">
        <v>97</v>
      </c>
      <c r="D4507" s="3">
        <v>197073</v>
      </c>
    </row>
    <row r="4508" spans="1:4" x14ac:dyDescent="0.25">
      <c r="A4508" s="5">
        <v>1997</v>
      </c>
      <c r="B4508" s="5" t="s">
        <v>7</v>
      </c>
      <c r="C4508" s="5" t="s">
        <v>97</v>
      </c>
      <c r="D4508" s="3">
        <v>192489</v>
      </c>
    </row>
    <row r="4509" spans="1:4" x14ac:dyDescent="0.25">
      <c r="A4509" s="5">
        <v>1997</v>
      </c>
      <c r="B4509" s="5" t="s">
        <v>8</v>
      </c>
      <c r="C4509" s="5" t="s">
        <v>97</v>
      </c>
      <c r="D4509" s="3">
        <v>205185</v>
      </c>
    </row>
    <row r="4510" spans="1:4" x14ac:dyDescent="0.25">
      <c r="A4510" s="5">
        <v>1997</v>
      </c>
      <c r="B4510" s="5" t="s">
        <v>9</v>
      </c>
      <c r="C4510" s="5" t="s">
        <v>97</v>
      </c>
      <c r="D4510" s="3">
        <v>215036</v>
      </c>
    </row>
    <row r="4511" spans="1:4" x14ac:dyDescent="0.25">
      <c r="A4511" s="5">
        <v>1997</v>
      </c>
      <c r="B4511" s="5" t="s">
        <v>10</v>
      </c>
      <c r="C4511" s="5" t="s">
        <v>97</v>
      </c>
      <c r="D4511" s="3">
        <v>200388</v>
      </c>
    </row>
    <row r="4512" spans="1:4" x14ac:dyDescent="0.25">
      <c r="A4512" s="5">
        <v>1997</v>
      </c>
      <c r="B4512" s="5" t="s">
        <v>11</v>
      </c>
      <c r="C4512" s="5" t="s">
        <v>97</v>
      </c>
      <c r="D4512" s="3">
        <v>207820</v>
      </c>
    </row>
    <row r="4513" spans="1:4" x14ac:dyDescent="0.25">
      <c r="A4513" s="5">
        <v>1998</v>
      </c>
      <c r="B4513" s="5" t="s">
        <v>12</v>
      </c>
      <c r="C4513" s="5" t="s">
        <v>97</v>
      </c>
      <c r="D4513" s="3">
        <v>199683</v>
      </c>
    </row>
    <row r="4514" spans="1:4" x14ac:dyDescent="0.25">
      <c r="A4514" s="5">
        <v>1998</v>
      </c>
      <c r="B4514" s="5" t="s">
        <v>13</v>
      </c>
      <c r="C4514" s="5" t="s">
        <v>97</v>
      </c>
      <c r="D4514" s="3">
        <v>193731</v>
      </c>
    </row>
    <row r="4515" spans="1:4" x14ac:dyDescent="0.25">
      <c r="A4515" s="5">
        <v>1998</v>
      </c>
      <c r="B4515" s="5" t="s">
        <v>14</v>
      </c>
      <c r="C4515" s="5" t="s">
        <v>97</v>
      </c>
      <c r="D4515" s="3">
        <v>222086</v>
      </c>
    </row>
    <row r="4516" spans="1:4" x14ac:dyDescent="0.25">
      <c r="A4516" s="5">
        <v>1998</v>
      </c>
      <c r="B4516" s="5" t="s">
        <v>15</v>
      </c>
      <c r="C4516" s="5" t="s">
        <v>97</v>
      </c>
      <c r="D4516" s="3">
        <v>205798</v>
      </c>
    </row>
    <row r="4517" spans="1:4" x14ac:dyDescent="0.25">
      <c r="A4517" s="5">
        <v>1998</v>
      </c>
      <c r="B4517" s="5" t="s">
        <v>4</v>
      </c>
      <c r="C4517" s="5" t="s">
        <v>97</v>
      </c>
      <c r="D4517" s="3">
        <v>206172</v>
      </c>
    </row>
    <row r="4518" spans="1:4" x14ac:dyDescent="0.25">
      <c r="A4518" s="5">
        <v>1998</v>
      </c>
      <c r="B4518" s="5" t="s">
        <v>5</v>
      </c>
      <c r="C4518" s="5" t="s">
        <v>97</v>
      </c>
      <c r="D4518" s="3">
        <v>204250</v>
      </c>
    </row>
    <row r="4519" spans="1:4" x14ac:dyDescent="0.25">
      <c r="A4519" s="5">
        <v>1998</v>
      </c>
      <c r="B4519" s="5" t="s">
        <v>6</v>
      </c>
      <c r="C4519" s="5" t="s">
        <v>97</v>
      </c>
      <c r="D4519" s="3">
        <v>218150</v>
      </c>
    </row>
    <row r="4520" spans="1:4" x14ac:dyDescent="0.25">
      <c r="A4520" s="5">
        <v>1998</v>
      </c>
      <c r="B4520" s="5" t="s">
        <v>7</v>
      </c>
      <c r="C4520" s="5" t="s">
        <v>97</v>
      </c>
      <c r="D4520" s="3">
        <v>215101</v>
      </c>
    </row>
    <row r="4521" spans="1:4" x14ac:dyDescent="0.25">
      <c r="A4521" s="5">
        <v>1998</v>
      </c>
      <c r="B4521" s="5" t="s">
        <v>8</v>
      </c>
      <c r="C4521" s="5" t="s">
        <v>97</v>
      </c>
      <c r="D4521" s="3">
        <v>210162</v>
      </c>
    </row>
    <row r="4522" spans="1:4" x14ac:dyDescent="0.25">
      <c r="A4522" s="5">
        <v>1998</v>
      </c>
      <c r="B4522" s="5" t="s">
        <v>9</v>
      </c>
      <c r="C4522" s="5" t="s">
        <v>97</v>
      </c>
      <c r="D4522" s="3">
        <v>214724</v>
      </c>
    </row>
    <row r="4523" spans="1:4" x14ac:dyDescent="0.25">
      <c r="A4523" s="5">
        <v>1998</v>
      </c>
      <c r="B4523" s="5" t="s">
        <v>10</v>
      </c>
      <c r="C4523" s="5" t="s">
        <v>97</v>
      </c>
      <c r="D4523" s="3">
        <v>206459</v>
      </c>
    </row>
    <row r="4524" spans="1:4" x14ac:dyDescent="0.25">
      <c r="A4524" s="5">
        <v>1998</v>
      </c>
      <c r="B4524" s="5" t="s">
        <v>11</v>
      </c>
      <c r="C4524" s="5" t="s">
        <v>97</v>
      </c>
      <c r="D4524" s="3">
        <v>205349</v>
      </c>
    </row>
    <row r="4525" spans="1:4" x14ac:dyDescent="0.25">
      <c r="A4525" s="5">
        <v>1999</v>
      </c>
      <c r="B4525" s="5" t="s">
        <v>12</v>
      </c>
      <c r="C4525" s="5" t="s">
        <v>97</v>
      </c>
      <c r="D4525" s="3">
        <v>183761</v>
      </c>
    </row>
    <row r="4526" spans="1:4" x14ac:dyDescent="0.25">
      <c r="A4526" s="5">
        <v>1999</v>
      </c>
      <c r="B4526" s="5" t="s">
        <v>13</v>
      </c>
      <c r="C4526" s="5" t="s">
        <v>97</v>
      </c>
      <c r="D4526" s="3">
        <v>175311</v>
      </c>
    </row>
    <row r="4527" spans="1:4" x14ac:dyDescent="0.25">
      <c r="A4527" s="5">
        <v>1999</v>
      </c>
      <c r="B4527" s="5" t="s">
        <v>14</v>
      </c>
      <c r="C4527" s="5" t="s">
        <v>97</v>
      </c>
      <c r="D4527" s="3">
        <v>206330</v>
      </c>
    </row>
    <row r="4528" spans="1:4" x14ac:dyDescent="0.25">
      <c r="A4528" s="5">
        <v>1999</v>
      </c>
      <c r="B4528" s="5" t="s">
        <v>15</v>
      </c>
      <c r="C4528" s="5" t="s">
        <v>97</v>
      </c>
      <c r="D4528" s="3">
        <v>195839</v>
      </c>
    </row>
    <row r="4529" spans="1:4" x14ac:dyDescent="0.25">
      <c r="A4529" s="5">
        <v>1999</v>
      </c>
      <c r="B4529" s="5" t="s">
        <v>4</v>
      </c>
      <c r="C4529" s="5" t="s">
        <v>97</v>
      </c>
      <c r="D4529" s="3">
        <v>203082</v>
      </c>
    </row>
    <row r="4530" spans="1:4" x14ac:dyDescent="0.25">
      <c r="A4530" s="5">
        <v>1999</v>
      </c>
      <c r="B4530" s="5" t="s">
        <v>5</v>
      </c>
      <c r="C4530" s="5" t="s">
        <v>97</v>
      </c>
      <c r="D4530" s="3">
        <v>187969</v>
      </c>
    </row>
    <row r="4531" spans="1:4" x14ac:dyDescent="0.25">
      <c r="A4531" s="5">
        <v>1999</v>
      </c>
      <c r="B4531" s="5" t="s">
        <v>6</v>
      </c>
      <c r="C4531" s="5" t="s">
        <v>97</v>
      </c>
      <c r="D4531" s="3">
        <v>199794</v>
      </c>
    </row>
    <row r="4532" spans="1:4" x14ac:dyDescent="0.25">
      <c r="A4532" s="5">
        <v>1999</v>
      </c>
      <c r="B4532" s="5" t="s">
        <v>7</v>
      </c>
      <c r="C4532" s="5" t="s">
        <v>97</v>
      </c>
      <c r="D4532" s="3">
        <v>203371</v>
      </c>
    </row>
    <row r="4533" spans="1:4" x14ac:dyDescent="0.25">
      <c r="A4533" s="5">
        <v>1999</v>
      </c>
      <c r="B4533" s="5" t="s">
        <v>8</v>
      </c>
      <c r="C4533" s="5" t="s">
        <v>97</v>
      </c>
      <c r="D4533" s="3">
        <v>213489</v>
      </c>
    </row>
    <row r="4534" spans="1:4" x14ac:dyDescent="0.25">
      <c r="A4534" s="5">
        <v>1999</v>
      </c>
      <c r="B4534" s="5" t="s">
        <v>9</v>
      </c>
      <c r="C4534" s="5" t="s">
        <v>97</v>
      </c>
      <c r="D4534" s="3">
        <v>214949</v>
      </c>
    </row>
    <row r="4535" spans="1:4" x14ac:dyDescent="0.25">
      <c r="A4535" s="5">
        <v>1999</v>
      </c>
      <c r="B4535" s="5" t="s">
        <v>10</v>
      </c>
      <c r="C4535" s="5" t="s">
        <v>97</v>
      </c>
      <c r="D4535" s="3">
        <v>211987</v>
      </c>
    </row>
    <row r="4536" spans="1:4" x14ac:dyDescent="0.25">
      <c r="A4536" s="5">
        <v>1999</v>
      </c>
      <c r="B4536" s="5" t="s">
        <v>11</v>
      </c>
      <c r="C4536" s="5" t="s">
        <v>97</v>
      </c>
      <c r="D4536" s="3">
        <v>210168</v>
      </c>
    </row>
    <row r="4537" spans="1:4" x14ac:dyDescent="0.25">
      <c r="A4537" s="5">
        <v>2000</v>
      </c>
      <c r="B4537" s="5" t="s">
        <v>12</v>
      </c>
      <c r="C4537" s="5" t="s">
        <v>97</v>
      </c>
      <c r="D4537" s="3">
        <v>182854</v>
      </c>
    </row>
    <row r="4538" spans="1:4" x14ac:dyDescent="0.25">
      <c r="A4538" s="5">
        <v>2000</v>
      </c>
      <c r="B4538" s="5" t="s">
        <v>13</v>
      </c>
      <c r="C4538" s="5" t="s">
        <v>97</v>
      </c>
      <c r="D4538" s="3">
        <v>184905</v>
      </c>
    </row>
    <row r="4539" spans="1:4" x14ac:dyDescent="0.25">
      <c r="A4539" s="5">
        <v>2000</v>
      </c>
      <c r="B4539" s="5" t="s">
        <v>14</v>
      </c>
      <c r="C4539" s="5" t="s">
        <v>97</v>
      </c>
      <c r="D4539" s="3">
        <v>218867</v>
      </c>
    </row>
    <row r="4540" spans="1:4" x14ac:dyDescent="0.25">
      <c r="A4540" s="5">
        <v>2000</v>
      </c>
      <c r="B4540" s="5" t="s">
        <v>15</v>
      </c>
      <c r="C4540" s="5" t="s">
        <v>97</v>
      </c>
      <c r="D4540" s="3">
        <v>201283</v>
      </c>
    </row>
    <row r="4541" spans="1:4" x14ac:dyDescent="0.25">
      <c r="A4541" s="5">
        <v>2000</v>
      </c>
      <c r="B4541" s="5" t="s">
        <v>4</v>
      </c>
      <c r="C4541" s="5" t="s">
        <v>97</v>
      </c>
      <c r="D4541" s="3">
        <v>207144</v>
      </c>
    </row>
    <row r="4542" spans="1:4" x14ac:dyDescent="0.25">
      <c r="A4542" s="5">
        <v>2000</v>
      </c>
      <c r="B4542" s="5" t="s">
        <v>5</v>
      </c>
      <c r="C4542" s="5" t="s">
        <v>97</v>
      </c>
      <c r="D4542" s="3">
        <v>203595</v>
      </c>
    </row>
    <row r="4543" spans="1:4" x14ac:dyDescent="0.25">
      <c r="A4543" s="5">
        <v>2000</v>
      </c>
      <c r="B4543" s="5" t="s">
        <v>6</v>
      </c>
      <c r="C4543" s="5" t="s">
        <v>97</v>
      </c>
      <c r="D4543" s="3">
        <v>208301</v>
      </c>
    </row>
    <row r="4544" spans="1:4" x14ac:dyDescent="0.25">
      <c r="A4544" s="5">
        <v>2000</v>
      </c>
      <c r="B4544" s="5" t="s">
        <v>7</v>
      </c>
      <c r="C4544" s="5" t="s">
        <v>97</v>
      </c>
      <c r="D4544" s="3">
        <v>215703</v>
      </c>
    </row>
    <row r="4545" spans="1:4" x14ac:dyDescent="0.25">
      <c r="A4545" s="5">
        <v>2000</v>
      </c>
      <c r="B4545" s="5" t="s">
        <v>8</v>
      </c>
      <c r="C4545" s="5" t="s">
        <v>97</v>
      </c>
      <c r="D4545" s="3">
        <v>210449</v>
      </c>
    </row>
    <row r="4546" spans="1:4" x14ac:dyDescent="0.25">
      <c r="A4546" s="5">
        <v>2000</v>
      </c>
      <c r="B4546" s="5" t="s">
        <v>9</v>
      </c>
      <c r="C4546" s="5" t="s">
        <v>97</v>
      </c>
      <c r="D4546" s="3">
        <v>216025</v>
      </c>
    </row>
    <row r="4547" spans="1:4" x14ac:dyDescent="0.25">
      <c r="A4547" s="5">
        <v>2000</v>
      </c>
      <c r="B4547" s="5" t="s">
        <v>10</v>
      </c>
      <c r="C4547" s="5" t="s">
        <v>97</v>
      </c>
      <c r="D4547" s="3">
        <v>206875</v>
      </c>
    </row>
    <row r="4548" spans="1:4" x14ac:dyDescent="0.25">
      <c r="A4548" s="5">
        <v>2000</v>
      </c>
      <c r="B4548" s="5" t="s">
        <v>11</v>
      </c>
      <c r="C4548" s="5" t="s">
        <v>97</v>
      </c>
      <c r="D4548" s="3">
        <v>210992</v>
      </c>
    </row>
    <row r="4549" spans="1:4" x14ac:dyDescent="0.25">
      <c r="A4549" s="5">
        <v>2001</v>
      </c>
      <c r="B4549" s="5" t="s">
        <v>12</v>
      </c>
      <c r="C4549" s="5" t="s">
        <v>97</v>
      </c>
      <c r="D4549" s="3">
        <v>186495</v>
      </c>
    </row>
    <row r="4550" spans="1:4" x14ac:dyDescent="0.25">
      <c r="A4550" s="5">
        <v>2001</v>
      </c>
      <c r="B4550" s="5" t="s">
        <v>13</v>
      </c>
      <c r="C4550" s="5" t="s">
        <v>97</v>
      </c>
      <c r="D4550" s="3">
        <v>178288</v>
      </c>
    </row>
    <row r="4551" spans="1:4" x14ac:dyDescent="0.25">
      <c r="A4551" s="5">
        <v>2001</v>
      </c>
      <c r="B4551" s="5" t="s">
        <v>14</v>
      </c>
      <c r="C4551" s="5" t="s">
        <v>97</v>
      </c>
      <c r="D4551" s="3">
        <v>209874</v>
      </c>
    </row>
    <row r="4552" spans="1:4" x14ac:dyDescent="0.25">
      <c r="A4552" s="5">
        <v>2001</v>
      </c>
      <c r="B4552" s="5" t="s">
        <v>15</v>
      </c>
      <c r="C4552" s="5" t="s">
        <v>97</v>
      </c>
      <c r="D4552" s="3">
        <v>200034</v>
      </c>
    </row>
    <row r="4553" spans="1:4" x14ac:dyDescent="0.25">
      <c r="A4553" s="5">
        <v>2001</v>
      </c>
      <c r="B4553" s="5" t="s">
        <v>4</v>
      </c>
      <c r="C4553" s="5" t="s">
        <v>97</v>
      </c>
      <c r="D4553" s="3">
        <v>204941</v>
      </c>
    </row>
    <row r="4554" spans="1:4" x14ac:dyDescent="0.25">
      <c r="A4554" s="5">
        <v>2001</v>
      </c>
      <c r="B4554" s="5" t="s">
        <v>5</v>
      </c>
      <c r="C4554" s="5" t="s">
        <v>97</v>
      </c>
      <c r="D4554" s="3">
        <v>191635</v>
      </c>
    </row>
    <row r="4555" spans="1:4" x14ac:dyDescent="0.25">
      <c r="A4555" s="5">
        <v>2001</v>
      </c>
      <c r="B4555" s="5" t="s">
        <v>6</v>
      </c>
      <c r="C4555" s="5" t="s">
        <v>97</v>
      </c>
      <c r="D4555" s="3">
        <v>186046</v>
      </c>
    </row>
    <row r="4556" spans="1:4" x14ac:dyDescent="0.25">
      <c r="A4556" s="5">
        <v>2001</v>
      </c>
      <c r="B4556" s="5" t="s">
        <v>7</v>
      </c>
      <c r="C4556" s="5" t="s">
        <v>97</v>
      </c>
      <c r="D4556" s="3">
        <v>194458</v>
      </c>
    </row>
    <row r="4557" spans="1:4" x14ac:dyDescent="0.25">
      <c r="A4557" s="5">
        <v>2001</v>
      </c>
      <c r="B4557" s="5" t="s">
        <v>8</v>
      </c>
      <c r="C4557" s="5" t="s">
        <v>97</v>
      </c>
      <c r="D4557" s="3">
        <v>197137</v>
      </c>
    </row>
    <row r="4558" spans="1:4" x14ac:dyDescent="0.25">
      <c r="A4558" s="5">
        <v>2001</v>
      </c>
      <c r="B4558" s="5" t="s">
        <v>9</v>
      </c>
      <c r="C4558" s="5" t="s">
        <v>97</v>
      </c>
      <c r="D4558" s="3">
        <v>205273</v>
      </c>
    </row>
    <row r="4559" spans="1:4" x14ac:dyDescent="0.25">
      <c r="A4559" s="5">
        <v>2001</v>
      </c>
      <c r="B4559" s="5" t="s">
        <v>10</v>
      </c>
      <c r="C4559" s="5" t="s">
        <v>97</v>
      </c>
      <c r="D4559" s="3">
        <v>196307</v>
      </c>
    </row>
    <row r="4560" spans="1:4" x14ac:dyDescent="0.25">
      <c r="A4560" s="5">
        <v>2001</v>
      </c>
      <c r="B4560" s="5" t="s">
        <v>11</v>
      </c>
      <c r="C4560" s="5" t="s">
        <v>97</v>
      </c>
      <c r="D4560" s="3">
        <v>163381</v>
      </c>
    </row>
    <row r="4561" spans="1:4" x14ac:dyDescent="0.25">
      <c r="A4561" s="5">
        <v>2002</v>
      </c>
      <c r="B4561" s="5" t="s">
        <v>12</v>
      </c>
      <c r="C4561" s="5" t="s">
        <v>97</v>
      </c>
      <c r="D4561" s="3">
        <v>147864</v>
      </c>
    </row>
    <row r="4562" spans="1:4" x14ac:dyDescent="0.25">
      <c r="A4562" s="5">
        <v>2002</v>
      </c>
      <c r="B4562" s="5" t="s">
        <v>13</v>
      </c>
      <c r="C4562" s="5" t="s">
        <v>97</v>
      </c>
      <c r="D4562" s="3">
        <v>133031</v>
      </c>
    </row>
    <row r="4563" spans="1:4" x14ac:dyDescent="0.25">
      <c r="A4563" s="5">
        <v>2002</v>
      </c>
      <c r="B4563" s="5" t="s">
        <v>14</v>
      </c>
      <c r="C4563" s="5" t="s">
        <v>97</v>
      </c>
      <c r="D4563" s="3">
        <v>150958</v>
      </c>
    </row>
    <row r="4564" spans="1:4" x14ac:dyDescent="0.25">
      <c r="A4564" s="5">
        <v>2002</v>
      </c>
      <c r="B4564" s="5" t="s">
        <v>15</v>
      </c>
      <c r="C4564" s="5" t="s">
        <v>97</v>
      </c>
      <c r="D4564" s="3">
        <v>151268</v>
      </c>
    </row>
    <row r="4565" spans="1:4" x14ac:dyDescent="0.25">
      <c r="A4565" s="5">
        <v>2002</v>
      </c>
      <c r="B4565" s="5" t="s">
        <v>4</v>
      </c>
      <c r="C4565" s="5" t="s">
        <v>97</v>
      </c>
      <c r="D4565" s="3">
        <v>167435</v>
      </c>
    </row>
    <row r="4566" spans="1:4" x14ac:dyDescent="0.25">
      <c r="A4566" s="5">
        <v>2002</v>
      </c>
      <c r="B4566" s="5" t="s">
        <v>5</v>
      </c>
      <c r="C4566" s="5" t="s">
        <v>97</v>
      </c>
      <c r="D4566" s="3">
        <v>160389</v>
      </c>
    </row>
    <row r="4567" spans="1:4" x14ac:dyDescent="0.25">
      <c r="A4567" s="5">
        <v>2002</v>
      </c>
      <c r="B4567" s="5" t="s">
        <v>6</v>
      </c>
      <c r="C4567" s="5" t="s">
        <v>97</v>
      </c>
      <c r="D4567" s="3">
        <v>179748</v>
      </c>
    </row>
    <row r="4568" spans="1:4" x14ac:dyDescent="0.25">
      <c r="A4568" s="5">
        <v>2002</v>
      </c>
      <c r="B4568" s="5" t="s">
        <v>7</v>
      </c>
      <c r="C4568" s="5" t="s">
        <v>97</v>
      </c>
      <c r="D4568" s="3">
        <v>185645</v>
      </c>
    </row>
    <row r="4569" spans="1:4" x14ac:dyDescent="0.25">
      <c r="A4569" s="5">
        <v>2002</v>
      </c>
      <c r="B4569" s="5" t="s">
        <v>8</v>
      </c>
      <c r="C4569" s="5" t="s">
        <v>97</v>
      </c>
      <c r="D4569" s="3">
        <v>186405</v>
      </c>
    </row>
    <row r="4570" spans="1:4" x14ac:dyDescent="0.25">
      <c r="A4570" s="5">
        <v>2002</v>
      </c>
      <c r="B4570" s="5" t="s">
        <v>9</v>
      </c>
      <c r="C4570" s="5" t="s">
        <v>97</v>
      </c>
      <c r="D4570" s="3">
        <v>198048</v>
      </c>
    </row>
    <row r="4571" spans="1:4" x14ac:dyDescent="0.25">
      <c r="A4571" s="5">
        <v>2002</v>
      </c>
      <c r="B4571" s="5" t="s">
        <v>10</v>
      </c>
      <c r="C4571" s="5" t="s">
        <v>97</v>
      </c>
      <c r="D4571" s="3">
        <v>198282</v>
      </c>
    </row>
    <row r="4572" spans="1:4" x14ac:dyDescent="0.25">
      <c r="A4572" s="5">
        <v>2002</v>
      </c>
      <c r="B4572" s="5" t="s">
        <v>11</v>
      </c>
      <c r="C4572" s="5" t="s">
        <v>97</v>
      </c>
      <c r="D4572" s="3">
        <v>191981</v>
      </c>
    </row>
    <row r="4573" spans="1:4" x14ac:dyDescent="0.25">
      <c r="A4573" s="5">
        <v>2003</v>
      </c>
      <c r="B4573" s="5" t="s">
        <v>12</v>
      </c>
      <c r="C4573" s="5" t="s">
        <v>97</v>
      </c>
      <c r="D4573" s="3">
        <v>171109</v>
      </c>
    </row>
    <row r="4574" spans="1:4" x14ac:dyDescent="0.25">
      <c r="A4574" s="5">
        <v>2003</v>
      </c>
      <c r="B4574" s="5" t="s">
        <v>13</v>
      </c>
      <c r="C4574" s="5" t="s">
        <v>97</v>
      </c>
      <c r="D4574" s="3">
        <v>162936</v>
      </c>
    </row>
    <row r="4575" spans="1:4" x14ac:dyDescent="0.25">
      <c r="A4575" s="5">
        <v>2003</v>
      </c>
      <c r="B4575" s="5" t="s">
        <v>14</v>
      </c>
      <c r="C4575" s="5" t="s">
        <v>97</v>
      </c>
      <c r="D4575" s="3">
        <v>190976</v>
      </c>
    </row>
    <row r="4576" spans="1:4" x14ac:dyDescent="0.25">
      <c r="A4576" s="5">
        <v>2003</v>
      </c>
      <c r="B4576" s="5" t="s">
        <v>15</v>
      </c>
      <c r="C4576" s="5" t="s">
        <v>97</v>
      </c>
      <c r="D4576" s="3">
        <v>199271</v>
      </c>
    </row>
    <row r="4577" spans="1:4" x14ac:dyDescent="0.25">
      <c r="A4577" s="5">
        <v>2003</v>
      </c>
      <c r="B4577" s="5" t="s">
        <v>4</v>
      </c>
      <c r="C4577" s="5" t="s">
        <v>97</v>
      </c>
      <c r="D4577" s="3">
        <v>207404</v>
      </c>
    </row>
    <row r="4578" spans="1:4" x14ac:dyDescent="0.25">
      <c r="A4578" s="5">
        <v>2003</v>
      </c>
      <c r="B4578" s="5" t="s">
        <v>5</v>
      </c>
      <c r="C4578" s="5" t="s">
        <v>97</v>
      </c>
      <c r="D4578" s="3">
        <v>198543</v>
      </c>
    </row>
    <row r="4579" spans="1:4" x14ac:dyDescent="0.25">
      <c r="A4579" s="5">
        <v>2003</v>
      </c>
      <c r="B4579" s="5" t="s">
        <v>6</v>
      </c>
      <c r="C4579" s="5" t="s">
        <v>97</v>
      </c>
      <c r="D4579" s="3">
        <v>212114</v>
      </c>
    </row>
    <row r="4580" spans="1:4" x14ac:dyDescent="0.25">
      <c r="A4580" s="5">
        <v>2003</v>
      </c>
      <c r="B4580" s="5" t="s">
        <v>7</v>
      </c>
      <c r="C4580" s="5" t="s">
        <v>97</v>
      </c>
      <c r="D4580" s="3">
        <v>213388</v>
      </c>
    </row>
    <row r="4581" spans="1:4" x14ac:dyDescent="0.25">
      <c r="A4581" s="5">
        <v>2003</v>
      </c>
      <c r="B4581" s="5" t="s">
        <v>8</v>
      </c>
      <c r="C4581" s="5" t="s">
        <v>97</v>
      </c>
      <c r="D4581" s="3">
        <v>218765</v>
      </c>
    </row>
    <row r="4582" spans="1:4" x14ac:dyDescent="0.25">
      <c r="A4582" s="5">
        <v>2003</v>
      </c>
      <c r="B4582" s="5" t="s">
        <v>9</v>
      </c>
      <c r="C4582" s="5" t="s">
        <v>97</v>
      </c>
      <c r="D4582" s="3">
        <v>226967</v>
      </c>
    </row>
    <row r="4583" spans="1:4" x14ac:dyDescent="0.25">
      <c r="A4583" s="5">
        <v>2003</v>
      </c>
      <c r="B4583" s="5" t="s">
        <v>10</v>
      </c>
      <c r="C4583" s="5" t="s">
        <v>97</v>
      </c>
      <c r="D4583" s="3">
        <v>217349</v>
      </c>
    </row>
    <row r="4584" spans="1:4" x14ac:dyDescent="0.25">
      <c r="A4584" s="5">
        <v>2003</v>
      </c>
      <c r="B4584" s="5" t="s">
        <v>11</v>
      </c>
      <c r="C4584" s="5" t="s">
        <v>97</v>
      </c>
      <c r="D4584" s="3">
        <v>228201</v>
      </c>
    </row>
    <row r="4585" spans="1:4" x14ac:dyDescent="0.25">
      <c r="A4585" s="5">
        <v>2004</v>
      </c>
      <c r="B4585" s="5" t="s">
        <v>12</v>
      </c>
      <c r="C4585" s="5" t="s">
        <v>97</v>
      </c>
      <c r="D4585" s="3">
        <v>196508</v>
      </c>
    </row>
    <row r="4586" spans="1:4" x14ac:dyDescent="0.25">
      <c r="A4586" s="5">
        <v>2004</v>
      </c>
      <c r="B4586" s="5" t="s">
        <v>13</v>
      </c>
      <c r="C4586" s="5" t="s">
        <v>97</v>
      </c>
      <c r="D4586" s="3">
        <v>198379</v>
      </c>
    </row>
    <row r="4587" spans="1:4" x14ac:dyDescent="0.25">
      <c r="A4587" s="5">
        <v>2004</v>
      </c>
      <c r="B4587" s="5" t="s">
        <v>14</v>
      </c>
      <c r="C4587" s="5" t="s">
        <v>97</v>
      </c>
      <c r="D4587" s="3">
        <v>234068</v>
      </c>
    </row>
    <row r="4588" spans="1:4" x14ac:dyDescent="0.25">
      <c r="A4588" s="5">
        <v>2004</v>
      </c>
      <c r="B4588" s="5" t="s">
        <v>15</v>
      </c>
      <c r="C4588" s="5" t="s">
        <v>97</v>
      </c>
      <c r="D4588" s="3">
        <v>218508</v>
      </c>
    </row>
    <row r="4589" spans="1:4" x14ac:dyDescent="0.25">
      <c r="A4589" s="5">
        <v>2004</v>
      </c>
      <c r="B4589" s="5" t="s">
        <v>4</v>
      </c>
      <c r="C4589" s="5" t="s">
        <v>97</v>
      </c>
      <c r="D4589" s="3">
        <v>231338</v>
      </c>
    </row>
    <row r="4590" spans="1:4" x14ac:dyDescent="0.25">
      <c r="A4590" s="5">
        <v>2004</v>
      </c>
      <c r="B4590" s="5" t="s">
        <v>5</v>
      </c>
      <c r="C4590" s="5" t="s">
        <v>97</v>
      </c>
      <c r="D4590" s="3">
        <v>231388</v>
      </c>
    </row>
    <row r="4591" spans="1:4" x14ac:dyDescent="0.25">
      <c r="A4591" s="5">
        <v>2004</v>
      </c>
      <c r="B4591" s="5" t="s">
        <v>6</v>
      </c>
      <c r="C4591" s="5" t="s">
        <v>97</v>
      </c>
      <c r="D4591" s="3">
        <v>234828</v>
      </c>
    </row>
    <row r="4592" spans="1:4" x14ac:dyDescent="0.25">
      <c r="A4592" s="5">
        <v>2004</v>
      </c>
      <c r="B4592" s="5" t="s">
        <v>7</v>
      </c>
      <c r="C4592" s="5" t="s">
        <v>97</v>
      </c>
      <c r="D4592" s="3">
        <v>237753</v>
      </c>
    </row>
    <row r="4593" spans="1:4" x14ac:dyDescent="0.25">
      <c r="A4593" s="5">
        <v>2004</v>
      </c>
      <c r="B4593" s="5" t="s">
        <v>8</v>
      </c>
      <c r="C4593" s="5" t="s">
        <v>97</v>
      </c>
      <c r="D4593" s="3">
        <v>243252</v>
      </c>
    </row>
    <row r="4594" spans="1:4" x14ac:dyDescent="0.25">
      <c r="A4594" s="5">
        <v>2004</v>
      </c>
      <c r="B4594" s="5" t="s">
        <v>9</v>
      </c>
      <c r="C4594" s="5" t="s">
        <v>97</v>
      </c>
      <c r="D4594" s="3">
        <v>245592</v>
      </c>
    </row>
    <row r="4595" spans="1:4" x14ac:dyDescent="0.25">
      <c r="A4595" s="5">
        <v>2004</v>
      </c>
      <c r="B4595" s="5" t="s">
        <v>10</v>
      </c>
      <c r="C4595" s="5" t="s">
        <v>97</v>
      </c>
      <c r="D4595" s="3">
        <v>245170</v>
      </c>
    </row>
    <row r="4596" spans="1:4" x14ac:dyDescent="0.25">
      <c r="A4596" s="5">
        <v>2004</v>
      </c>
      <c r="B4596" s="5" t="s">
        <v>11</v>
      </c>
      <c r="C4596" s="5" t="s">
        <v>97</v>
      </c>
      <c r="D4596" s="3">
        <v>253530</v>
      </c>
    </row>
    <row r="4597" spans="1:4" x14ac:dyDescent="0.25">
      <c r="A4597" s="5">
        <v>2005</v>
      </c>
      <c r="B4597" s="5" t="s">
        <v>12</v>
      </c>
      <c r="C4597" s="5" t="s">
        <v>97</v>
      </c>
      <c r="D4597" s="3">
        <v>208988</v>
      </c>
    </row>
    <row r="4598" spans="1:4" x14ac:dyDescent="0.25">
      <c r="A4598" s="5">
        <v>2005</v>
      </c>
      <c r="B4598" s="5" t="s">
        <v>13</v>
      </c>
      <c r="C4598" s="5" t="s">
        <v>97</v>
      </c>
      <c r="D4598" s="3">
        <v>211564</v>
      </c>
    </row>
    <row r="4599" spans="1:4" x14ac:dyDescent="0.25">
      <c r="A4599" s="5">
        <v>2005</v>
      </c>
      <c r="B4599" s="5" t="s">
        <v>14</v>
      </c>
      <c r="C4599" s="5" t="s">
        <v>97</v>
      </c>
      <c r="D4599" s="3">
        <v>243207</v>
      </c>
    </row>
    <row r="4600" spans="1:4" x14ac:dyDescent="0.25">
      <c r="A4600" s="5">
        <v>2005</v>
      </c>
      <c r="B4600" s="5" t="s">
        <v>15</v>
      </c>
      <c r="C4600" s="5" t="s">
        <v>97</v>
      </c>
      <c r="D4600" s="3">
        <v>250226</v>
      </c>
    </row>
    <row r="4601" spans="1:4" x14ac:dyDescent="0.25">
      <c r="A4601" s="5">
        <v>2005</v>
      </c>
      <c r="B4601" s="5" t="s">
        <v>4</v>
      </c>
      <c r="C4601" s="5" t="s">
        <v>97</v>
      </c>
      <c r="D4601" s="3">
        <v>250662</v>
      </c>
    </row>
    <row r="4602" spans="1:4" x14ac:dyDescent="0.25">
      <c r="A4602" s="5">
        <v>2005</v>
      </c>
      <c r="B4602" s="5" t="s">
        <v>5</v>
      </c>
      <c r="C4602" s="5" t="s">
        <v>97</v>
      </c>
      <c r="D4602" s="3">
        <v>229984</v>
      </c>
    </row>
    <row r="4603" spans="1:4" x14ac:dyDescent="0.25">
      <c r="A4603" s="5">
        <v>2005</v>
      </c>
      <c r="B4603" s="5" t="s">
        <v>6</v>
      </c>
      <c r="C4603" s="5" t="s">
        <v>97</v>
      </c>
      <c r="D4603" s="3">
        <v>242166</v>
      </c>
    </row>
    <row r="4604" spans="1:4" x14ac:dyDescent="0.25">
      <c r="A4604" s="5">
        <v>2005</v>
      </c>
      <c r="B4604" s="5" t="s">
        <v>7</v>
      </c>
      <c r="C4604" s="5" t="s">
        <v>97</v>
      </c>
      <c r="D4604" s="3">
        <v>237660</v>
      </c>
    </row>
    <row r="4605" spans="1:4" x14ac:dyDescent="0.25">
      <c r="A4605" s="5">
        <v>2005</v>
      </c>
      <c r="B4605" s="5" t="s">
        <v>8</v>
      </c>
      <c r="C4605" s="5" t="s">
        <v>97</v>
      </c>
      <c r="D4605" s="3">
        <v>255689</v>
      </c>
    </row>
    <row r="4606" spans="1:4" x14ac:dyDescent="0.25">
      <c r="A4606" s="5">
        <v>2005</v>
      </c>
      <c r="B4606" s="5" t="s">
        <v>9</v>
      </c>
      <c r="C4606" s="5" t="s">
        <v>97</v>
      </c>
      <c r="D4606" s="3">
        <v>254696</v>
      </c>
    </row>
    <row r="4607" spans="1:4" x14ac:dyDescent="0.25">
      <c r="A4607" s="5">
        <v>2005</v>
      </c>
      <c r="B4607" s="5" t="s">
        <v>10</v>
      </c>
      <c r="C4607" s="5" t="s">
        <v>97</v>
      </c>
      <c r="D4607" s="3">
        <v>259965</v>
      </c>
    </row>
    <row r="4608" spans="1:4" x14ac:dyDescent="0.25">
      <c r="A4608" s="5">
        <v>2005</v>
      </c>
      <c r="B4608" s="5" t="s">
        <v>11</v>
      </c>
      <c r="C4608" s="5" t="s">
        <v>97</v>
      </c>
      <c r="D4608" s="3">
        <v>258328</v>
      </c>
    </row>
    <row r="4609" spans="1:4" x14ac:dyDescent="0.25">
      <c r="A4609" s="5">
        <v>2006</v>
      </c>
      <c r="B4609" s="5" t="s">
        <v>12</v>
      </c>
      <c r="C4609" s="5" t="s">
        <v>97</v>
      </c>
      <c r="D4609" s="3">
        <v>223374</v>
      </c>
    </row>
    <row r="4610" spans="1:4" x14ac:dyDescent="0.25">
      <c r="A4610" s="5">
        <v>2006</v>
      </c>
      <c r="B4610" s="5" t="s">
        <v>13</v>
      </c>
      <c r="C4610" s="5" t="s">
        <v>97</v>
      </c>
      <c r="D4610" s="3">
        <v>220011</v>
      </c>
    </row>
    <row r="4611" spans="1:4" x14ac:dyDescent="0.25">
      <c r="A4611" s="5">
        <v>2006</v>
      </c>
      <c r="B4611" s="5" t="s">
        <v>14</v>
      </c>
      <c r="C4611" s="5" t="s">
        <v>97</v>
      </c>
      <c r="D4611" s="3">
        <v>266090</v>
      </c>
    </row>
    <row r="4612" spans="1:4" x14ac:dyDescent="0.25">
      <c r="A4612" s="5">
        <v>2006</v>
      </c>
      <c r="B4612" s="5" t="s">
        <v>15</v>
      </c>
      <c r="C4612" s="5" t="s">
        <v>97</v>
      </c>
      <c r="D4612" s="3">
        <v>262557</v>
      </c>
    </row>
    <row r="4613" spans="1:4" x14ac:dyDescent="0.25">
      <c r="A4613" s="5">
        <v>2006</v>
      </c>
      <c r="B4613" s="5" t="s">
        <v>4</v>
      </c>
      <c r="C4613" s="5" t="s">
        <v>97</v>
      </c>
      <c r="D4613" s="3">
        <v>266592</v>
      </c>
    </row>
    <row r="4614" spans="1:4" x14ac:dyDescent="0.25">
      <c r="A4614" s="5">
        <v>2006</v>
      </c>
      <c r="B4614" s="5" t="s">
        <v>5</v>
      </c>
      <c r="C4614" s="5" t="s">
        <v>97</v>
      </c>
      <c r="D4614" s="3">
        <v>259743</v>
      </c>
    </row>
    <row r="4615" spans="1:4" x14ac:dyDescent="0.25">
      <c r="A4615" s="5">
        <v>2006</v>
      </c>
      <c r="B4615" s="5" t="s">
        <v>6</v>
      </c>
      <c r="C4615" s="5" t="s">
        <v>97</v>
      </c>
      <c r="D4615" s="3">
        <v>270271</v>
      </c>
    </row>
    <row r="4616" spans="1:4" x14ac:dyDescent="0.25">
      <c r="A4616" s="5">
        <v>2006</v>
      </c>
      <c r="B4616" s="5" t="s">
        <v>7</v>
      </c>
      <c r="C4616" s="5" t="s">
        <v>97</v>
      </c>
      <c r="D4616" s="3">
        <v>277869</v>
      </c>
    </row>
    <row r="4617" spans="1:4" x14ac:dyDescent="0.25">
      <c r="A4617" s="5">
        <v>2006</v>
      </c>
      <c r="B4617" s="5" t="s">
        <v>8</v>
      </c>
      <c r="C4617" s="5" t="s">
        <v>97</v>
      </c>
      <c r="D4617" s="3">
        <v>280862</v>
      </c>
    </row>
    <row r="4618" spans="1:4" x14ac:dyDescent="0.25">
      <c r="A4618" s="5">
        <v>2006</v>
      </c>
      <c r="B4618" s="5" t="s">
        <v>9</v>
      </c>
      <c r="C4618" s="5" t="s">
        <v>97</v>
      </c>
      <c r="D4618" s="3">
        <v>280530</v>
      </c>
    </row>
    <row r="4619" spans="1:4" x14ac:dyDescent="0.25">
      <c r="A4619" s="5">
        <v>2006</v>
      </c>
      <c r="B4619" s="5" t="s">
        <v>10</v>
      </c>
      <c r="C4619" s="5" t="s">
        <v>97</v>
      </c>
      <c r="D4619" s="3">
        <v>288878</v>
      </c>
    </row>
    <row r="4620" spans="1:4" x14ac:dyDescent="0.25">
      <c r="A4620" s="5">
        <v>2006</v>
      </c>
      <c r="B4620" s="5" t="s">
        <v>11</v>
      </c>
      <c r="C4620" s="5" t="s">
        <v>97</v>
      </c>
      <c r="D4620" s="3">
        <v>276626</v>
      </c>
    </row>
    <row r="4621" spans="1:4" x14ac:dyDescent="0.25">
      <c r="A4621" s="5">
        <v>2007</v>
      </c>
      <c r="B4621" s="5" t="s">
        <v>12</v>
      </c>
      <c r="C4621" s="5" t="s">
        <v>97</v>
      </c>
      <c r="D4621" s="3">
        <v>249309</v>
      </c>
    </row>
    <row r="4622" spans="1:4" x14ac:dyDescent="0.25">
      <c r="A4622" s="5">
        <v>2007</v>
      </c>
      <c r="B4622" s="5" t="s">
        <v>13</v>
      </c>
      <c r="C4622" s="5" t="s">
        <v>97</v>
      </c>
      <c r="D4622" s="3">
        <v>237297</v>
      </c>
    </row>
    <row r="4623" spans="1:4" x14ac:dyDescent="0.25">
      <c r="A4623" s="5">
        <v>2007</v>
      </c>
      <c r="B4623" s="5" t="s">
        <v>14</v>
      </c>
      <c r="C4623" s="5" t="s">
        <v>97</v>
      </c>
      <c r="D4623" s="3">
        <v>289857</v>
      </c>
    </row>
    <row r="4624" spans="1:4" x14ac:dyDescent="0.25">
      <c r="A4624" s="5">
        <v>2007</v>
      </c>
      <c r="B4624" s="5" t="s">
        <v>15</v>
      </c>
      <c r="C4624" s="5" t="s">
        <v>97</v>
      </c>
      <c r="D4624" s="3">
        <v>273039</v>
      </c>
    </row>
    <row r="4625" spans="1:4" x14ac:dyDescent="0.25">
      <c r="A4625" s="5">
        <v>2007</v>
      </c>
      <c r="B4625" s="5" t="s">
        <v>4</v>
      </c>
      <c r="C4625" s="5" t="s">
        <v>97</v>
      </c>
      <c r="D4625" s="3">
        <v>285727</v>
      </c>
    </row>
    <row r="4626" spans="1:4" x14ac:dyDescent="0.25">
      <c r="A4626" s="5">
        <v>2007</v>
      </c>
      <c r="B4626" s="5" t="s">
        <v>5</v>
      </c>
      <c r="C4626" s="5" t="s">
        <v>97</v>
      </c>
      <c r="D4626" s="3">
        <v>281516</v>
      </c>
    </row>
    <row r="4627" spans="1:4" x14ac:dyDescent="0.25">
      <c r="A4627" s="5">
        <v>2007</v>
      </c>
      <c r="B4627" s="5" t="s">
        <v>6</v>
      </c>
      <c r="C4627" s="5" t="s">
        <v>97</v>
      </c>
      <c r="D4627" s="3">
        <v>284528</v>
      </c>
    </row>
    <row r="4628" spans="1:4" x14ac:dyDescent="0.25">
      <c r="A4628" s="5">
        <v>2007</v>
      </c>
      <c r="B4628" s="5" t="s">
        <v>7</v>
      </c>
      <c r="C4628" s="5" t="s">
        <v>97</v>
      </c>
      <c r="D4628" s="3">
        <v>292888</v>
      </c>
    </row>
    <row r="4629" spans="1:4" x14ac:dyDescent="0.25">
      <c r="A4629" s="5">
        <v>2007</v>
      </c>
      <c r="B4629" s="5" t="s">
        <v>8</v>
      </c>
      <c r="C4629" s="5" t="s">
        <v>97</v>
      </c>
      <c r="D4629" s="3">
        <v>295775</v>
      </c>
    </row>
    <row r="4630" spans="1:4" x14ac:dyDescent="0.25">
      <c r="A4630" s="5">
        <v>2007</v>
      </c>
      <c r="B4630" s="5" t="s">
        <v>9</v>
      </c>
      <c r="C4630" s="5" t="s">
        <v>97</v>
      </c>
      <c r="D4630" s="3">
        <v>303695</v>
      </c>
    </row>
    <row r="4631" spans="1:4" x14ac:dyDescent="0.25">
      <c r="A4631" s="5">
        <v>2007</v>
      </c>
      <c r="B4631" s="5" t="s">
        <v>10</v>
      </c>
      <c r="C4631" s="5" t="s">
        <v>97</v>
      </c>
      <c r="D4631" s="3">
        <v>300239</v>
      </c>
    </row>
    <row r="4632" spans="1:4" x14ac:dyDescent="0.25">
      <c r="A4632" s="5">
        <v>2007</v>
      </c>
      <c r="B4632" s="5" t="s">
        <v>11</v>
      </c>
      <c r="C4632" s="5" t="s">
        <v>97</v>
      </c>
      <c r="D4632" s="3">
        <v>290130</v>
      </c>
    </row>
    <row r="4633" spans="1:4" x14ac:dyDescent="0.25">
      <c r="A4633" s="5">
        <v>2008</v>
      </c>
      <c r="B4633" s="5" t="s">
        <v>12</v>
      </c>
      <c r="C4633" s="5" t="s">
        <v>97</v>
      </c>
      <c r="D4633" s="3">
        <v>250194</v>
      </c>
    </row>
    <row r="4634" spans="1:4" x14ac:dyDescent="0.25">
      <c r="A4634" s="5">
        <v>2008</v>
      </c>
      <c r="B4634" s="5" t="s">
        <v>13</v>
      </c>
      <c r="C4634" s="5" t="s">
        <v>97</v>
      </c>
      <c r="D4634" s="3">
        <v>255288</v>
      </c>
    </row>
    <row r="4635" spans="1:4" x14ac:dyDescent="0.25">
      <c r="A4635" s="5">
        <v>2008</v>
      </c>
      <c r="B4635" s="5" t="s">
        <v>14</v>
      </c>
      <c r="C4635" s="5" t="s">
        <v>97</v>
      </c>
      <c r="D4635" s="3">
        <v>270346</v>
      </c>
    </row>
    <row r="4636" spans="1:4" x14ac:dyDescent="0.25">
      <c r="A4636" s="5">
        <v>2008</v>
      </c>
      <c r="B4636" s="5" t="s">
        <v>15</v>
      </c>
      <c r="C4636" s="5" t="s">
        <v>97</v>
      </c>
      <c r="D4636" s="3">
        <v>295866</v>
      </c>
    </row>
    <row r="4637" spans="1:4" x14ac:dyDescent="0.25">
      <c r="A4637" s="5">
        <v>2008</v>
      </c>
      <c r="B4637" s="5" t="s">
        <v>4</v>
      </c>
      <c r="C4637" s="5" t="s">
        <v>97</v>
      </c>
      <c r="D4637" s="3">
        <v>296935</v>
      </c>
    </row>
    <row r="4638" spans="1:4" x14ac:dyDescent="0.25">
      <c r="A4638" s="5">
        <v>2008</v>
      </c>
      <c r="B4638" s="5" t="s">
        <v>5</v>
      </c>
      <c r="C4638" s="5" t="s">
        <v>97</v>
      </c>
      <c r="D4638" s="3">
        <v>273988</v>
      </c>
    </row>
    <row r="4639" spans="1:4" x14ac:dyDescent="0.25">
      <c r="A4639" s="5">
        <v>2008</v>
      </c>
      <c r="B4639" s="5" t="s">
        <v>6</v>
      </c>
      <c r="C4639" s="5" t="s">
        <v>97</v>
      </c>
      <c r="D4639" s="3">
        <v>292694</v>
      </c>
    </row>
    <row r="4640" spans="1:4" x14ac:dyDescent="0.25">
      <c r="A4640" s="5">
        <v>2008</v>
      </c>
      <c r="B4640" s="5" t="s">
        <v>7</v>
      </c>
      <c r="C4640" s="5" t="s">
        <v>97</v>
      </c>
      <c r="D4640" s="3">
        <v>287609</v>
      </c>
    </row>
    <row r="4641" spans="1:4" x14ac:dyDescent="0.25">
      <c r="A4641" s="5">
        <v>2008</v>
      </c>
      <c r="B4641" s="5" t="s">
        <v>8</v>
      </c>
      <c r="C4641" s="5" t="s">
        <v>97</v>
      </c>
      <c r="D4641" s="3">
        <v>288984</v>
      </c>
    </row>
    <row r="4642" spans="1:4" x14ac:dyDescent="0.25">
      <c r="A4642" s="5">
        <v>2008</v>
      </c>
      <c r="B4642" s="5" t="s">
        <v>9</v>
      </c>
      <c r="C4642" s="5" t="s">
        <v>97</v>
      </c>
      <c r="D4642" s="3">
        <v>294967</v>
      </c>
    </row>
    <row r="4643" spans="1:4" x14ac:dyDescent="0.25">
      <c r="A4643" s="5">
        <v>2008</v>
      </c>
      <c r="B4643" s="5" t="s">
        <v>10</v>
      </c>
      <c r="C4643" s="5" t="s">
        <v>97</v>
      </c>
      <c r="D4643" s="3">
        <v>284492</v>
      </c>
    </row>
    <row r="4644" spans="1:4" x14ac:dyDescent="0.25">
      <c r="A4644" s="5">
        <v>2008</v>
      </c>
      <c r="B4644" s="5" t="s">
        <v>11</v>
      </c>
      <c r="C4644" s="5" t="s">
        <v>97</v>
      </c>
      <c r="D4644" s="3">
        <v>267820</v>
      </c>
    </row>
    <row r="4645" spans="1:4" x14ac:dyDescent="0.25">
      <c r="A4645" s="5">
        <v>2009</v>
      </c>
      <c r="B4645" s="5" t="s">
        <v>12</v>
      </c>
      <c r="C4645" s="5" t="s">
        <v>97</v>
      </c>
      <c r="D4645" s="3">
        <v>244600</v>
      </c>
    </row>
    <row r="4646" spans="1:4" x14ac:dyDescent="0.25">
      <c r="A4646" s="5">
        <v>2009</v>
      </c>
      <c r="B4646" s="5" t="s">
        <v>13</v>
      </c>
      <c r="C4646" s="5" t="s">
        <v>97</v>
      </c>
      <c r="D4646" s="3">
        <v>239009</v>
      </c>
    </row>
    <row r="4647" spans="1:4" x14ac:dyDescent="0.25">
      <c r="A4647" s="5">
        <v>2009</v>
      </c>
      <c r="B4647" s="5" t="s">
        <v>14</v>
      </c>
      <c r="C4647" s="5" t="s">
        <v>97</v>
      </c>
      <c r="D4647" s="3">
        <v>273729</v>
      </c>
    </row>
    <row r="4648" spans="1:4" x14ac:dyDescent="0.25">
      <c r="A4648" s="5">
        <v>2009</v>
      </c>
      <c r="B4648" s="5" t="s">
        <v>15</v>
      </c>
      <c r="C4648" s="5" t="s">
        <v>97</v>
      </c>
      <c r="D4648" s="3">
        <v>271361</v>
      </c>
    </row>
    <row r="4649" spans="1:4" x14ac:dyDescent="0.25">
      <c r="A4649" s="5">
        <v>2009</v>
      </c>
      <c r="B4649" s="5" t="s">
        <v>4</v>
      </c>
      <c r="C4649" s="5" t="s">
        <v>97</v>
      </c>
      <c r="D4649" s="3">
        <v>277992</v>
      </c>
    </row>
    <row r="4650" spans="1:4" x14ac:dyDescent="0.25">
      <c r="A4650" s="5">
        <v>2009</v>
      </c>
      <c r="B4650" s="5" t="s">
        <v>5</v>
      </c>
      <c r="C4650" s="5" t="s">
        <v>97</v>
      </c>
      <c r="D4650" s="3">
        <v>269410</v>
      </c>
    </row>
    <row r="4651" spans="1:4" x14ac:dyDescent="0.25">
      <c r="A4651" s="5">
        <v>2009</v>
      </c>
      <c r="B4651" s="5" t="s">
        <v>6</v>
      </c>
      <c r="C4651" s="5" t="s">
        <v>97</v>
      </c>
      <c r="D4651" s="3">
        <v>242562</v>
      </c>
    </row>
    <row r="4652" spans="1:4" x14ac:dyDescent="0.25">
      <c r="A4652" s="5">
        <v>2009</v>
      </c>
      <c r="B4652" s="5" t="s">
        <v>7</v>
      </c>
      <c r="C4652" s="5" t="s">
        <v>97</v>
      </c>
      <c r="D4652" s="3">
        <v>271291</v>
      </c>
    </row>
    <row r="4653" spans="1:4" x14ac:dyDescent="0.25">
      <c r="A4653" s="5">
        <v>2009</v>
      </c>
      <c r="B4653" s="5" t="s">
        <v>8</v>
      </c>
      <c r="C4653" s="5" t="s">
        <v>97</v>
      </c>
      <c r="D4653" s="3">
        <v>284311</v>
      </c>
    </row>
    <row r="4654" spans="1:4" x14ac:dyDescent="0.25">
      <c r="A4654" s="5">
        <v>2009</v>
      </c>
      <c r="B4654" s="5" t="s">
        <v>9</v>
      </c>
      <c r="C4654" s="5" t="s">
        <v>97</v>
      </c>
      <c r="D4654" s="3">
        <v>283126</v>
      </c>
    </row>
    <row r="4655" spans="1:4" x14ac:dyDescent="0.25">
      <c r="A4655" s="5">
        <v>2009</v>
      </c>
      <c r="B4655" s="5" t="s">
        <v>10</v>
      </c>
      <c r="C4655" s="5" t="s">
        <v>97</v>
      </c>
      <c r="D4655" s="3">
        <v>274661</v>
      </c>
    </row>
    <row r="4656" spans="1:4" x14ac:dyDescent="0.25">
      <c r="A4656" s="5">
        <v>2009</v>
      </c>
      <c r="B4656" s="5" t="s">
        <v>11</v>
      </c>
      <c r="C4656" s="5" t="s">
        <v>97</v>
      </c>
      <c r="D4656" s="3">
        <v>274941</v>
      </c>
    </row>
    <row r="4657" spans="1:4" x14ac:dyDescent="0.25">
      <c r="A4657" s="5">
        <v>2010</v>
      </c>
      <c r="B4657" s="5" t="s">
        <v>12</v>
      </c>
      <c r="C4657" s="5" t="s">
        <v>97</v>
      </c>
      <c r="D4657" s="3">
        <v>233002</v>
      </c>
    </row>
    <row r="4658" spans="1:4" x14ac:dyDescent="0.25">
      <c r="A4658" s="5">
        <v>2010</v>
      </c>
      <c r="B4658" s="5" t="s">
        <v>13</v>
      </c>
      <c r="C4658" s="5" t="s">
        <v>97</v>
      </c>
      <c r="D4658" s="3">
        <v>236271</v>
      </c>
    </row>
    <row r="4659" spans="1:4" x14ac:dyDescent="0.25">
      <c r="A4659" s="5">
        <v>2010</v>
      </c>
      <c r="B4659" s="5" t="s">
        <v>14</v>
      </c>
      <c r="C4659" s="5" t="s">
        <v>97</v>
      </c>
      <c r="D4659" s="3">
        <v>286123</v>
      </c>
    </row>
    <row r="4660" spans="1:4" x14ac:dyDescent="0.25">
      <c r="A4660" s="5">
        <v>2010</v>
      </c>
      <c r="B4660" s="5" t="s">
        <v>15</v>
      </c>
      <c r="C4660" s="5" t="s">
        <v>97</v>
      </c>
      <c r="D4660" s="3">
        <v>279350</v>
      </c>
    </row>
    <row r="4661" spans="1:4" x14ac:dyDescent="0.25">
      <c r="A4661" s="5">
        <v>2010</v>
      </c>
      <c r="B4661" s="5" t="s">
        <v>4</v>
      </c>
      <c r="C4661" s="5" t="s">
        <v>97</v>
      </c>
      <c r="D4661" s="3">
        <v>267186</v>
      </c>
    </row>
    <row r="4662" spans="1:4" x14ac:dyDescent="0.25">
      <c r="A4662" s="5">
        <v>2010</v>
      </c>
      <c r="B4662" s="5" t="s">
        <v>5</v>
      </c>
      <c r="C4662" s="5" t="s">
        <v>97</v>
      </c>
      <c r="D4662" s="3">
        <v>280825</v>
      </c>
    </row>
    <row r="4663" spans="1:4" x14ac:dyDescent="0.25">
      <c r="A4663" s="5">
        <v>2010</v>
      </c>
      <c r="B4663" s="5" t="s">
        <v>6</v>
      </c>
      <c r="C4663" s="5" t="s">
        <v>97</v>
      </c>
      <c r="D4663" s="3">
        <v>272026</v>
      </c>
    </row>
    <row r="4664" spans="1:4" x14ac:dyDescent="0.25">
      <c r="A4664" s="5">
        <v>2010</v>
      </c>
      <c r="B4664" s="5" t="s">
        <v>7</v>
      </c>
      <c r="C4664" s="5" t="s">
        <v>97</v>
      </c>
      <c r="D4664" s="3">
        <v>285667</v>
      </c>
    </row>
    <row r="4665" spans="1:4" x14ac:dyDescent="0.25">
      <c r="A4665" s="5">
        <v>2010</v>
      </c>
      <c r="B4665" s="5" t="s">
        <v>8</v>
      </c>
      <c r="C4665" s="5" t="s">
        <v>97</v>
      </c>
      <c r="D4665" s="3">
        <v>289796</v>
      </c>
    </row>
    <row r="4666" spans="1:4" x14ac:dyDescent="0.25">
      <c r="A4666" s="5">
        <v>2010</v>
      </c>
      <c r="B4666" s="5" t="s">
        <v>9</v>
      </c>
      <c r="C4666" s="5" t="s">
        <v>97</v>
      </c>
      <c r="D4666" s="3">
        <v>272445</v>
      </c>
    </row>
    <row r="4667" spans="1:4" x14ac:dyDescent="0.25">
      <c r="A4667" s="5">
        <v>2010</v>
      </c>
      <c r="B4667" s="5" t="s">
        <v>10</v>
      </c>
      <c r="C4667" s="5" t="s">
        <v>97</v>
      </c>
      <c r="D4667" s="3">
        <v>280525</v>
      </c>
    </row>
    <row r="4668" spans="1:4" x14ac:dyDescent="0.25">
      <c r="A4668" s="5">
        <v>2010</v>
      </c>
      <c r="B4668" s="5" t="s">
        <v>11</v>
      </c>
      <c r="C4668" s="5" t="s">
        <v>97</v>
      </c>
      <c r="D4668" s="3">
        <v>256087</v>
      </c>
    </row>
    <row r="4669" spans="1:4" x14ac:dyDescent="0.25">
      <c r="A4669" s="5">
        <v>2011</v>
      </c>
      <c r="B4669" s="5" t="s">
        <v>12</v>
      </c>
      <c r="C4669" s="5" t="s">
        <v>97</v>
      </c>
      <c r="D4669" s="3">
        <v>213025</v>
      </c>
    </row>
    <row r="4670" spans="1:4" x14ac:dyDescent="0.25">
      <c r="A4670" s="5">
        <v>2011</v>
      </c>
      <c r="B4670" s="5" t="s">
        <v>13</v>
      </c>
      <c r="C4670" s="5" t="s">
        <v>97</v>
      </c>
      <c r="D4670" s="3">
        <v>205918</v>
      </c>
    </row>
    <row r="4671" spans="1:4" x14ac:dyDescent="0.25">
      <c r="A4671" s="5">
        <v>2011</v>
      </c>
      <c r="B4671" s="5" t="s">
        <v>14</v>
      </c>
      <c r="C4671" s="5" t="s">
        <v>97</v>
      </c>
      <c r="D4671" s="3">
        <v>221673</v>
      </c>
    </row>
    <row r="4672" spans="1:4" x14ac:dyDescent="0.25">
      <c r="A4672" s="5">
        <v>2011</v>
      </c>
      <c r="B4672" s="5" t="s">
        <v>15</v>
      </c>
      <c r="C4672" s="5" t="s">
        <v>97</v>
      </c>
      <c r="D4672" s="3">
        <v>215863</v>
      </c>
    </row>
    <row r="4673" spans="1:4" x14ac:dyDescent="0.25">
      <c r="A4673" s="5">
        <v>2011</v>
      </c>
      <c r="B4673" s="5" t="s">
        <v>4</v>
      </c>
      <c r="C4673" s="5" t="s">
        <v>97</v>
      </c>
      <c r="D4673" s="3">
        <v>217212</v>
      </c>
    </row>
    <row r="4674" spans="1:4" x14ac:dyDescent="0.25">
      <c r="A4674" s="5">
        <v>2011</v>
      </c>
      <c r="B4674" s="5" t="s">
        <v>5</v>
      </c>
      <c r="C4674" s="5" t="s">
        <v>97</v>
      </c>
      <c r="D4674" s="3">
        <v>198979</v>
      </c>
    </row>
    <row r="4675" spans="1:4" x14ac:dyDescent="0.25">
      <c r="A4675" s="5">
        <v>2011</v>
      </c>
      <c r="B4675" s="5" t="s">
        <v>6</v>
      </c>
      <c r="C4675" s="5" t="s">
        <v>97</v>
      </c>
      <c r="D4675" s="3">
        <v>191233</v>
      </c>
    </row>
    <row r="4676" spans="1:4" x14ac:dyDescent="0.25">
      <c r="A4676" s="5">
        <v>2011</v>
      </c>
      <c r="B4676" s="5" t="s">
        <v>7</v>
      </c>
      <c r="C4676" s="5" t="s">
        <v>97</v>
      </c>
      <c r="D4676" s="3">
        <v>188933</v>
      </c>
    </row>
    <row r="4677" spans="1:4" x14ac:dyDescent="0.25">
      <c r="A4677" s="5">
        <v>2011</v>
      </c>
      <c r="B4677" s="5" t="s">
        <v>8</v>
      </c>
      <c r="C4677" s="5" t="s">
        <v>97</v>
      </c>
      <c r="D4677" s="3">
        <v>189819</v>
      </c>
    </row>
    <row r="4678" spans="1:4" x14ac:dyDescent="0.25">
      <c r="A4678" s="5">
        <v>2011</v>
      </c>
      <c r="B4678" s="5" t="s">
        <v>9</v>
      </c>
      <c r="C4678" s="5" t="s">
        <v>97</v>
      </c>
      <c r="D4678" s="3">
        <v>185345</v>
      </c>
    </row>
    <row r="4679" spans="1:4" x14ac:dyDescent="0.25">
      <c r="A4679" s="5">
        <v>2011</v>
      </c>
      <c r="B4679" s="5" t="s">
        <v>10</v>
      </c>
      <c r="C4679" s="5" t="s">
        <v>97</v>
      </c>
      <c r="D4679" s="3">
        <v>177678</v>
      </c>
    </row>
    <row r="4680" spans="1:4" x14ac:dyDescent="0.25">
      <c r="A4680" s="5">
        <v>2011</v>
      </c>
      <c r="B4680" s="5" t="s">
        <v>11</v>
      </c>
      <c r="C4680" s="5" t="s">
        <v>97</v>
      </c>
      <c r="D4680" s="3">
        <v>167042</v>
      </c>
    </row>
    <row r="4681" spans="1:4" x14ac:dyDescent="0.25">
      <c r="A4681" s="5">
        <v>2012</v>
      </c>
      <c r="B4681" s="5" t="s">
        <v>12</v>
      </c>
      <c r="C4681" s="5" t="s">
        <v>97</v>
      </c>
      <c r="D4681" s="3">
        <v>150857</v>
      </c>
    </row>
    <row r="4682" spans="1:4" x14ac:dyDescent="0.25">
      <c r="A4682" s="5">
        <v>2012</v>
      </c>
      <c r="B4682" s="5" t="s">
        <v>13</v>
      </c>
      <c r="C4682" s="5" t="s">
        <v>97</v>
      </c>
      <c r="D4682" s="3">
        <v>139742</v>
      </c>
    </row>
    <row r="4683" spans="1:4" x14ac:dyDescent="0.25">
      <c r="A4683" s="5">
        <v>2012</v>
      </c>
      <c r="B4683" s="5" t="s">
        <v>14</v>
      </c>
      <c r="C4683" s="5" t="s">
        <v>97</v>
      </c>
      <c r="D4683" s="3">
        <v>180851</v>
      </c>
    </row>
    <row r="4684" spans="1:4" x14ac:dyDescent="0.25">
      <c r="A4684" s="5">
        <v>2012</v>
      </c>
      <c r="B4684" s="5" t="s">
        <v>15</v>
      </c>
      <c r="C4684" s="5" t="s">
        <v>97</v>
      </c>
      <c r="D4684" s="3">
        <v>171826</v>
      </c>
    </row>
    <row r="4685" spans="1:4" x14ac:dyDescent="0.25">
      <c r="A4685" s="5">
        <v>2012</v>
      </c>
      <c r="B4685" s="5" t="s">
        <v>4</v>
      </c>
      <c r="C4685" s="5" t="s">
        <v>97</v>
      </c>
      <c r="D4685" s="3">
        <v>194558</v>
      </c>
    </row>
    <row r="4686" spans="1:4" x14ac:dyDescent="0.25">
      <c r="A4686" s="5">
        <v>2012</v>
      </c>
      <c r="B4686" s="5" t="s">
        <v>5</v>
      </c>
      <c r="C4686" s="5" t="s">
        <v>97</v>
      </c>
      <c r="D4686" s="3">
        <v>185759</v>
      </c>
    </row>
    <row r="4687" spans="1:4" x14ac:dyDescent="0.25">
      <c r="A4687" s="5">
        <v>2012</v>
      </c>
      <c r="B4687" s="5" t="s">
        <v>6</v>
      </c>
      <c r="C4687" s="5" t="s">
        <v>97</v>
      </c>
      <c r="D4687" s="3">
        <v>188991</v>
      </c>
    </row>
    <row r="4688" spans="1:4" x14ac:dyDescent="0.25">
      <c r="A4688" s="5">
        <v>2012</v>
      </c>
      <c r="B4688" s="5" t="s">
        <v>7</v>
      </c>
      <c r="C4688" s="5" t="s">
        <v>97</v>
      </c>
      <c r="D4688" s="3">
        <v>174417</v>
      </c>
    </row>
    <row r="4689" spans="1:4" x14ac:dyDescent="0.25">
      <c r="A4689" s="5">
        <v>2012</v>
      </c>
      <c r="B4689" s="5" t="s">
        <v>8</v>
      </c>
      <c r="C4689" s="5" t="s">
        <v>97</v>
      </c>
      <c r="D4689" s="3">
        <v>177934</v>
      </c>
    </row>
    <row r="4690" spans="1:4" x14ac:dyDescent="0.25">
      <c r="A4690" s="5">
        <v>2012</v>
      </c>
      <c r="B4690" s="5" t="s">
        <v>9</v>
      </c>
      <c r="C4690" s="5" t="s">
        <v>97</v>
      </c>
      <c r="D4690" s="3">
        <v>177593</v>
      </c>
    </row>
    <row r="4691" spans="1:4" x14ac:dyDescent="0.25">
      <c r="A4691" s="5">
        <v>2012</v>
      </c>
      <c r="B4691" s="5" t="s">
        <v>10</v>
      </c>
      <c r="C4691" s="5" t="s">
        <v>97</v>
      </c>
      <c r="D4691" s="3">
        <v>174722</v>
      </c>
    </row>
    <row r="4692" spans="1:4" x14ac:dyDescent="0.25">
      <c r="A4692" s="5">
        <v>2012</v>
      </c>
      <c r="B4692" s="5" t="s">
        <v>11</v>
      </c>
      <c r="C4692" s="5" t="s">
        <v>97</v>
      </c>
      <c r="D4692" s="3">
        <v>152911</v>
      </c>
    </row>
    <row r="4693" spans="1:4" x14ac:dyDescent="0.25">
      <c r="A4693" s="5">
        <v>2013</v>
      </c>
      <c r="B4693" s="5" t="s">
        <v>12</v>
      </c>
      <c r="C4693" s="5" t="s">
        <v>97</v>
      </c>
      <c r="D4693" s="3">
        <v>138854</v>
      </c>
    </row>
    <row r="4694" spans="1:4" x14ac:dyDescent="0.25">
      <c r="A4694" s="5">
        <v>2013</v>
      </c>
      <c r="B4694" s="5" t="s">
        <v>13</v>
      </c>
      <c r="C4694" s="5" t="s">
        <v>97</v>
      </c>
      <c r="D4694" s="3">
        <v>124219</v>
      </c>
    </row>
    <row r="4695" spans="1:4" x14ac:dyDescent="0.25">
      <c r="A4695" s="5">
        <v>2013</v>
      </c>
      <c r="B4695" s="5" t="s">
        <v>14</v>
      </c>
      <c r="C4695" s="5" t="s">
        <v>97</v>
      </c>
      <c r="D4695" s="3">
        <v>170847</v>
      </c>
    </row>
    <row r="4696" spans="1:4" x14ac:dyDescent="0.25">
      <c r="A4696" s="5">
        <v>2013</v>
      </c>
      <c r="B4696" s="5" t="s">
        <v>15</v>
      </c>
      <c r="C4696" s="5" t="s">
        <v>97</v>
      </c>
      <c r="D4696" s="3">
        <v>176627</v>
      </c>
    </row>
    <row r="4697" spans="1:4" x14ac:dyDescent="0.25">
      <c r="A4697" s="5">
        <v>2013</v>
      </c>
      <c r="B4697" s="5" t="s">
        <v>4</v>
      </c>
      <c r="C4697" s="5" t="s">
        <v>97</v>
      </c>
      <c r="D4697" s="3">
        <v>177695</v>
      </c>
    </row>
    <row r="4698" spans="1:4" x14ac:dyDescent="0.25">
      <c r="A4698" s="5">
        <v>2013</v>
      </c>
      <c r="B4698" s="5" t="s">
        <v>5</v>
      </c>
      <c r="C4698" s="5" t="s">
        <v>97</v>
      </c>
      <c r="D4698" s="3">
        <v>173363</v>
      </c>
    </row>
    <row r="4699" spans="1:4" x14ac:dyDescent="0.25">
      <c r="A4699" s="5">
        <v>2013</v>
      </c>
      <c r="B4699" s="5" t="s">
        <v>6</v>
      </c>
      <c r="C4699" s="5" t="s">
        <v>97</v>
      </c>
      <c r="D4699" s="3">
        <v>197169</v>
      </c>
    </row>
    <row r="4700" spans="1:4" x14ac:dyDescent="0.25">
      <c r="A4700" s="5">
        <v>2013</v>
      </c>
      <c r="B4700" s="5" t="s">
        <v>7</v>
      </c>
      <c r="C4700" s="5" t="s">
        <v>97</v>
      </c>
      <c r="D4700" s="3">
        <v>203020</v>
      </c>
    </row>
    <row r="4701" spans="1:4" x14ac:dyDescent="0.25">
      <c r="A4701" s="5">
        <v>2013</v>
      </c>
      <c r="B4701" s="5" t="s">
        <v>8</v>
      </c>
      <c r="C4701" s="5" t="s">
        <v>97</v>
      </c>
      <c r="D4701" s="3">
        <v>198197</v>
      </c>
    </row>
    <row r="4702" spans="1:4" x14ac:dyDescent="0.25">
      <c r="A4702" s="5">
        <v>2013</v>
      </c>
      <c r="B4702" s="5" t="s">
        <v>9</v>
      </c>
      <c r="C4702" s="5" t="s">
        <v>97</v>
      </c>
      <c r="D4702" s="3">
        <v>206672</v>
      </c>
    </row>
    <row r="4703" spans="1:4" x14ac:dyDescent="0.25">
      <c r="A4703" s="5">
        <v>2013</v>
      </c>
      <c r="B4703" s="5" t="s">
        <v>10</v>
      </c>
      <c r="C4703" s="5" t="s">
        <v>97</v>
      </c>
      <c r="D4703" s="3">
        <v>191378</v>
      </c>
    </row>
    <row r="4704" spans="1:4" x14ac:dyDescent="0.25">
      <c r="A4704" s="5">
        <v>2013</v>
      </c>
      <c r="B4704" s="5" t="s">
        <v>11</v>
      </c>
      <c r="C4704" s="5" t="s">
        <v>97</v>
      </c>
      <c r="D4704" s="3">
        <v>172620</v>
      </c>
    </row>
    <row r="4705" spans="1:4" x14ac:dyDescent="0.25">
      <c r="A4705" s="5">
        <v>2014</v>
      </c>
      <c r="B4705" s="5" t="s">
        <v>12</v>
      </c>
      <c r="C4705" s="5" t="s">
        <v>97</v>
      </c>
      <c r="D4705" s="3">
        <v>148414</v>
      </c>
    </row>
    <row r="4706" spans="1:4" x14ac:dyDescent="0.25">
      <c r="A4706" s="5">
        <v>2014</v>
      </c>
      <c r="B4706" s="5" t="s">
        <v>13</v>
      </c>
      <c r="C4706" s="5" t="s">
        <v>97</v>
      </c>
      <c r="D4706" s="3">
        <v>149124</v>
      </c>
    </row>
    <row r="4707" spans="1:4" x14ac:dyDescent="0.25">
      <c r="A4707" s="5">
        <v>2014</v>
      </c>
      <c r="B4707" s="5" t="s">
        <v>14</v>
      </c>
      <c r="C4707" s="5" t="s">
        <v>97</v>
      </c>
      <c r="D4707" s="3">
        <v>177838</v>
      </c>
    </row>
    <row r="4708" spans="1:4" x14ac:dyDescent="0.25">
      <c r="A4708" s="5">
        <v>2014</v>
      </c>
      <c r="B4708" s="5" t="s">
        <v>15</v>
      </c>
      <c r="C4708" s="5" t="s">
        <v>97</v>
      </c>
      <c r="D4708" s="3">
        <v>169423</v>
      </c>
    </row>
    <row r="4709" spans="1:4" x14ac:dyDescent="0.25">
      <c r="A4709" s="5">
        <v>2014</v>
      </c>
      <c r="B4709" s="5" t="s">
        <v>4</v>
      </c>
      <c r="C4709" s="5" t="s">
        <v>97</v>
      </c>
      <c r="D4709" s="3">
        <v>173857</v>
      </c>
    </row>
    <row r="4710" spans="1:4" x14ac:dyDescent="0.25">
      <c r="A4710" s="5">
        <v>2014</v>
      </c>
      <c r="B4710" s="5" t="s">
        <v>5</v>
      </c>
      <c r="C4710" s="5" t="s">
        <v>97</v>
      </c>
      <c r="D4710" s="3">
        <v>148161</v>
      </c>
    </row>
    <row r="4711" spans="1:4" x14ac:dyDescent="0.25">
      <c r="A4711" s="5">
        <v>2014</v>
      </c>
      <c r="B4711" s="5" t="s">
        <v>6</v>
      </c>
      <c r="C4711" s="5" t="s">
        <v>97</v>
      </c>
      <c r="D4711" s="3">
        <v>151179</v>
      </c>
    </row>
    <row r="4712" spans="1:4" x14ac:dyDescent="0.25">
      <c r="A4712" s="5">
        <v>2014</v>
      </c>
      <c r="B4712" s="5" t="s">
        <v>7</v>
      </c>
      <c r="C4712" s="5" t="s">
        <v>97</v>
      </c>
      <c r="D4712" s="3">
        <v>149054</v>
      </c>
    </row>
    <row r="4713" spans="1:4" x14ac:dyDescent="0.25">
      <c r="A4713" s="5">
        <v>2014</v>
      </c>
      <c r="B4713" s="5" t="s">
        <v>8</v>
      </c>
      <c r="C4713" s="5" t="s">
        <v>97</v>
      </c>
      <c r="D4713" s="3">
        <v>164130</v>
      </c>
    </row>
    <row r="4714" spans="1:4" x14ac:dyDescent="0.25">
      <c r="A4714" s="5">
        <v>2014</v>
      </c>
      <c r="B4714" s="5" t="s">
        <v>9</v>
      </c>
      <c r="C4714" s="5" t="s">
        <v>97</v>
      </c>
      <c r="D4714" s="3">
        <v>159602</v>
      </c>
    </row>
    <row r="4715" spans="1:4" x14ac:dyDescent="0.25">
      <c r="A4715" s="5">
        <v>2014</v>
      </c>
      <c r="B4715" s="5" t="s">
        <v>10</v>
      </c>
      <c r="C4715" s="5" t="s">
        <v>97</v>
      </c>
      <c r="D4715" s="3">
        <v>146113</v>
      </c>
    </row>
    <row r="4716" spans="1:4" x14ac:dyDescent="0.25">
      <c r="A4716" s="5">
        <v>2014</v>
      </c>
      <c r="B4716" s="5" t="s">
        <v>11</v>
      </c>
      <c r="C4716" s="5" t="s">
        <v>97</v>
      </c>
      <c r="D4716" s="3">
        <v>138959</v>
      </c>
    </row>
    <row r="4717" spans="1:4" x14ac:dyDescent="0.25">
      <c r="A4717" s="5">
        <v>2015</v>
      </c>
      <c r="B4717" s="5" t="s">
        <v>12</v>
      </c>
      <c r="C4717" s="5" t="s">
        <v>97</v>
      </c>
      <c r="D4717" s="3">
        <v>121432</v>
      </c>
    </row>
    <row r="4718" spans="1:4" x14ac:dyDescent="0.25">
      <c r="A4718" s="5">
        <v>2015</v>
      </c>
      <c r="B4718" s="5" t="s">
        <v>13</v>
      </c>
      <c r="C4718" s="5" t="s">
        <v>97</v>
      </c>
      <c r="D4718" s="3">
        <v>129452</v>
      </c>
    </row>
    <row r="4719" spans="1:4" x14ac:dyDescent="0.25">
      <c r="A4719" s="5">
        <v>2015</v>
      </c>
      <c r="B4719" s="5" t="s">
        <v>14</v>
      </c>
      <c r="C4719" s="5" t="s">
        <v>97</v>
      </c>
      <c r="D4719" s="3">
        <v>140427</v>
      </c>
    </row>
    <row r="4720" spans="1:4" x14ac:dyDescent="0.25">
      <c r="A4720" s="5">
        <v>2015</v>
      </c>
      <c r="B4720" s="5" t="s">
        <v>15</v>
      </c>
      <c r="C4720" s="5" t="s">
        <v>97</v>
      </c>
      <c r="D4720" s="3">
        <v>150839</v>
      </c>
    </row>
    <row r="4721" spans="1:4" x14ac:dyDescent="0.25">
      <c r="A4721" s="5">
        <v>2015</v>
      </c>
      <c r="B4721" s="5" t="s">
        <v>4</v>
      </c>
      <c r="C4721" s="5" t="s">
        <v>97</v>
      </c>
      <c r="D4721" s="3">
        <v>145086</v>
      </c>
    </row>
    <row r="4722" spans="1:4" x14ac:dyDescent="0.25">
      <c r="A4722" s="5">
        <v>2015</v>
      </c>
      <c r="B4722" s="5" t="s">
        <v>5</v>
      </c>
      <c r="C4722" s="5" t="s">
        <v>97</v>
      </c>
      <c r="D4722" s="3">
        <v>148724</v>
      </c>
    </row>
    <row r="4723" spans="1:4" x14ac:dyDescent="0.25">
      <c r="A4723" s="5">
        <v>2015</v>
      </c>
      <c r="B4723" s="5" t="s">
        <v>6</v>
      </c>
      <c r="C4723" s="5" t="s">
        <v>97</v>
      </c>
      <c r="D4723" s="3">
        <v>151163</v>
      </c>
    </row>
    <row r="4724" spans="1:4" x14ac:dyDescent="0.25">
      <c r="A4724" s="5">
        <v>2015</v>
      </c>
      <c r="B4724" s="5" t="s">
        <v>7</v>
      </c>
      <c r="C4724" s="5" t="s">
        <v>97</v>
      </c>
      <c r="D4724" s="3">
        <v>140266</v>
      </c>
    </row>
    <row r="4725" spans="1:4" x14ac:dyDescent="0.25">
      <c r="A4725" s="5">
        <v>2015</v>
      </c>
      <c r="B4725" s="5" t="s">
        <v>8</v>
      </c>
      <c r="C4725" s="5" t="s">
        <v>97</v>
      </c>
      <c r="D4725" s="3">
        <v>157853</v>
      </c>
    </row>
    <row r="4726" spans="1:4" x14ac:dyDescent="0.25">
      <c r="A4726" s="5">
        <v>2015</v>
      </c>
      <c r="B4726" s="5" t="s">
        <v>9</v>
      </c>
      <c r="C4726" s="5" t="s">
        <v>97</v>
      </c>
      <c r="D4726" s="3">
        <v>153742</v>
      </c>
    </row>
    <row r="4727" spans="1:4" x14ac:dyDescent="0.25">
      <c r="A4727" s="5">
        <v>2015</v>
      </c>
      <c r="B4727" s="5" t="s">
        <v>10</v>
      </c>
      <c r="C4727" s="5" t="s">
        <v>97</v>
      </c>
      <c r="D4727" s="3">
        <v>154152</v>
      </c>
    </row>
    <row r="4728" spans="1:4" x14ac:dyDescent="0.25">
      <c r="A4728" s="5">
        <v>2015</v>
      </c>
      <c r="B4728" s="5" t="s">
        <v>11</v>
      </c>
      <c r="C4728" s="5" t="s">
        <v>97</v>
      </c>
      <c r="D4728" s="3">
        <v>144137</v>
      </c>
    </row>
    <row r="4729" spans="1:4" x14ac:dyDescent="0.25">
      <c r="A4729" s="5">
        <v>2016</v>
      </c>
      <c r="B4729" s="5" t="s">
        <v>12</v>
      </c>
      <c r="C4729" s="5" t="s">
        <v>97</v>
      </c>
      <c r="D4729" s="3">
        <v>129652</v>
      </c>
    </row>
    <row r="4730" spans="1:4" x14ac:dyDescent="0.25">
      <c r="A4730" s="5">
        <v>2016</v>
      </c>
      <c r="B4730" s="5" t="s">
        <v>13</v>
      </c>
      <c r="C4730" s="5" t="s">
        <v>97</v>
      </c>
      <c r="D4730" s="3">
        <v>125416</v>
      </c>
    </row>
    <row r="4731" spans="1:4" x14ac:dyDescent="0.25">
      <c r="A4731" s="5">
        <v>2016</v>
      </c>
      <c r="B4731" s="5" t="s">
        <v>14</v>
      </c>
      <c r="C4731" s="5" t="s">
        <v>97</v>
      </c>
      <c r="D4731" s="3">
        <v>161680</v>
      </c>
    </row>
    <row r="4732" spans="1:4" x14ac:dyDescent="0.25">
      <c r="A4732" s="5">
        <v>2016</v>
      </c>
      <c r="B4732" s="5" t="s">
        <v>15</v>
      </c>
      <c r="C4732" s="5" t="s">
        <v>97</v>
      </c>
      <c r="D4732" s="3">
        <v>142921</v>
      </c>
    </row>
    <row r="4733" spans="1:4" x14ac:dyDescent="0.25">
      <c r="A4733" s="5">
        <v>2016</v>
      </c>
      <c r="B4733" s="5" t="s">
        <v>4</v>
      </c>
      <c r="C4733" s="5" t="s">
        <v>97</v>
      </c>
      <c r="D4733" s="3">
        <v>131321</v>
      </c>
    </row>
    <row r="4734" spans="1:4" x14ac:dyDescent="0.25">
      <c r="A4734" s="5">
        <v>2016</v>
      </c>
      <c r="B4734" s="5" t="s">
        <v>5</v>
      </c>
      <c r="C4734" s="5" t="s">
        <v>97</v>
      </c>
      <c r="D4734" s="3">
        <v>123832</v>
      </c>
    </row>
    <row r="4735" spans="1:4" x14ac:dyDescent="0.25">
      <c r="A4735" s="5">
        <v>2016</v>
      </c>
      <c r="B4735" s="5" t="s">
        <v>6</v>
      </c>
      <c r="C4735" s="5" t="s">
        <v>97</v>
      </c>
      <c r="D4735" s="3">
        <v>128600</v>
      </c>
    </row>
    <row r="4736" spans="1:4" x14ac:dyDescent="0.25">
      <c r="A4736" s="5">
        <v>2016</v>
      </c>
      <c r="B4736" s="5" t="s">
        <v>7</v>
      </c>
      <c r="C4736" s="5" t="s">
        <v>97</v>
      </c>
      <c r="D4736" s="3">
        <v>148775</v>
      </c>
    </row>
    <row r="4737" spans="1:4" x14ac:dyDescent="0.25">
      <c r="A4737" s="5">
        <v>2016</v>
      </c>
      <c r="B4737" s="5" t="s">
        <v>8</v>
      </c>
      <c r="C4737" s="5" t="s">
        <v>97</v>
      </c>
      <c r="D4737" s="3">
        <v>165976</v>
      </c>
    </row>
    <row r="4738" spans="1:4" x14ac:dyDescent="0.25">
      <c r="A4738" s="5">
        <v>2016</v>
      </c>
      <c r="B4738" s="5" t="s">
        <v>9</v>
      </c>
      <c r="C4738" s="5" t="s">
        <v>97</v>
      </c>
      <c r="D4738" s="3">
        <v>165068</v>
      </c>
    </row>
    <row r="4739" spans="1:4" x14ac:dyDescent="0.25">
      <c r="A4739" s="5">
        <v>2016</v>
      </c>
      <c r="B4739" s="5" t="s">
        <v>10</v>
      </c>
      <c r="C4739" s="5" t="s">
        <v>97</v>
      </c>
      <c r="D4739" s="3">
        <v>170772</v>
      </c>
    </row>
    <row r="4740" spans="1:4" x14ac:dyDescent="0.25">
      <c r="A4740" s="5">
        <v>2016</v>
      </c>
      <c r="B4740" s="5" t="s">
        <v>11</v>
      </c>
      <c r="C4740" s="5" t="s">
        <v>97</v>
      </c>
      <c r="D4740" s="3">
        <v>150782</v>
      </c>
    </row>
    <row r="4741" spans="1:4" x14ac:dyDescent="0.25">
      <c r="A4741" s="5">
        <v>2017</v>
      </c>
      <c r="B4741" s="5" t="s">
        <v>12</v>
      </c>
      <c r="C4741" s="5" t="s">
        <v>97</v>
      </c>
      <c r="D4741" s="3">
        <v>133505</v>
      </c>
    </row>
    <row r="4742" spans="1:4" x14ac:dyDescent="0.25">
      <c r="A4742" s="5">
        <v>2017</v>
      </c>
      <c r="B4742" s="5" t="s">
        <v>13</v>
      </c>
      <c r="C4742" s="5" t="s">
        <v>97</v>
      </c>
      <c r="D4742" s="3">
        <v>118320</v>
      </c>
    </row>
    <row r="4743" spans="1:4" x14ac:dyDescent="0.25">
      <c r="A4743" s="5">
        <v>2017</v>
      </c>
      <c r="B4743" s="5" t="s">
        <v>14</v>
      </c>
      <c r="C4743" s="5" t="s">
        <v>97</v>
      </c>
      <c r="D4743" s="3">
        <v>152776</v>
      </c>
    </row>
    <row r="4744" spans="1:4" x14ac:dyDescent="0.25">
      <c r="A4744" s="5">
        <v>2017</v>
      </c>
      <c r="B4744" s="5" t="s">
        <v>15</v>
      </c>
      <c r="C4744" s="5" t="s">
        <v>97</v>
      </c>
      <c r="D4744" s="3">
        <v>141311</v>
      </c>
    </row>
    <row r="4745" spans="1:4" x14ac:dyDescent="0.25">
      <c r="A4745" s="5">
        <v>2017</v>
      </c>
      <c r="B4745" s="5" t="s">
        <v>4</v>
      </c>
      <c r="C4745" s="5" t="s">
        <v>97</v>
      </c>
      <c r="D4745" s="3">
        <v>153599</v>
      </c>
    </row>
    <row r="4746" spans="1:4" x14ac:dyDescent="0.25">
      <c r="A4746" s="5">
        <v>2017</v>
      </c>
      <c r="B4746" s="5" t="s">
        <v>5</v>
      </c>
      <c r="C4746" s="5" t="s">
        <v>97</v>
      </c>
      <c r="D4746" s="3">
        <v>147516</v>
      </c>
    </row>
    <row r="4747" spans="1:4" x14ac:dyDescent="0.25">
      <c r="A4747" s="5">
        <v>2017</v>
      </c>
      <c r="B4747" s="5" t="s">
        <v>6</v>
      </c>
      <c r="C4747" s="5" t="s">
        <v>97</v>
      </c>
      <c r="D4747" s="3">
        <v>147616</v>
      </c>
    </row>
    <row r="4748" spans="1:4" x14ac:dyDescent="0.25">
      <c r="A4748" s="5">
        <v>2017</v>
      </c>
      <c r="B4748" s="5" t="s">
        <v>7</v>
      </c>
      <c r="C4748" s="5" t="s">
        <v>97</v>
      </c>
      <c r="D4748" s="3">
        <v>147928</v>
      </c>
    </row>
    <row r="4749" spans="1:4" x14ac:dyDescent="0.25">
      <c r="A4749" s="5">
        <v>2017</v>
      </c>
      <c r="B4749" s="5" t="s">
        <v>8</v>
      </c>
      <c r="C4749" s="5" t="s">
        <v>97</v>
      </c>
      <c r="D4749" s="3">
        <v>122507</v>
      </c>
    </row>
    <row r="4750" spans="1:4" x14ac:dyDescent="0.25">
      <c r="A4750" s="5">
        <v>2017</v>
      </c>
      <c r="B4750" s="5" t="s">
        <v>9</v>
      </c>
      <c r="C4750" s="5" t="s">
        <v>97</v>
      </c>
      <c r="D4750" s="3">
        <v>115403</v>
      </c>
    </row>
    <row r="4751" spans="1:4" x14ac:dyDescent="0.25">
      <c r="A4751" s="5">
        <v>2017</v>
      </c>
      <c r="B4751" s="5" t="s">
        <v>10</v>
      </c>
      <c r="C4751" s="5" t="s">
        <v>97</v>
      </c>
      <c r="D4751" s="3">
        <v>107696</v>
      </c>
    </row>
    <row r="4752" spans="1:4" x14ac:dyDescent="0.25">
      <c r="A4752" s="5">
        <v>2017</v>
      </c>
      <c r="B4752" s="5" t="s">
        <v>11</v>
      </c>
      <c r="C4752" s="5" t="s">
        <v>97</v>
      </c>
      <c r="D4752" s="3">
        <v>93270</v>
      </c>
    </row>
    <row r="4753" spans="1:4" x14ac:dyDescent="0.25">
      <c r="A4753" s="5">
        <v>2018</v>
      </c>
      <c r="B4753" s="5" t="s">
        <v>12</v>
      </c>
      <c r="C4753" s="5" t="s">
        <v>97</v>
      </c>
      <c r="D4753" s="3">
        <v>91069</v>
      </c>
    </row>
    <row r="4754" spans="1:4" x14ac:dyDescent="0.25">
      <c r="A4754" s="5">
        <v>2018</v>
      </c>
      <c r="B4754" s="5" t="s">
        <v>13</v>
      </c>
      <c r="C4754" s="5" t="s">
        <v>97</v>
      </c>
      <c r="D4754" s="3">
        <v>90403</v>
      </c>
    </row>
    <row r="4755" spans="1:4" x14ac:dyDescent="0.25">
      <c r="A4755" s="5">
        <v>2018</v>
      </c>
      <c r="B4755" s="5" t="s">
        <v>14</v>
      </c>
      <c r="C4755" s="5" t="s">
        <v>97</v>
      </c>
      <c r="D4755" s="3">
        <v>122205</v>
      </c>
    </row>
    <row r="4756" spans="1:4" x14ac:dyDescent="0.25">
      <c r="A4756" s="5">
        <v>2018</v>
      </c>
      <c r="B4756" s="5" t="s">
        <v>15</v>
      </c>
      <c r="C4756" s="5" t="s">
        <v>97</v>
      </c>
      <c r="D4756" s="3">
        <v>118148</v>
      </c>
    </row>
    <row r="4757" spans="1:4" x14ac:dyDescent="0.25">
      <c r="A4757" s="5">
        <v>2018</v>
      </c>
      <c r="B4757" s="5" t="s">
        <v>4</v>
      </c>
      <c r="C4757" s="5" t="s">
        <v>97</v>
      </c>
      <c r="D4757" s="3">
        <v>96191</v>
      </c>
    </row>
    <row r="4758" spans="1:4" x14ac:dyDescent="0.25">
      <c r="A4758" s="5">
        <v>2018</v>
      </c>
      <c r="B4758" s="5" t="s">
        <v>5</v>
      </c>
      <c r="C4758" s="5" t="s">
        <v>97</v>
      </c>
      <c r="D4758" s="3">
        <v>0</v>
      </c>
    </row>
    <row r="4759" spans="1:4" x14ac:dyDescent="0.25">
      <c r="A4759" s="5">
        <v>2018</v>
      </c>
      <c r="B4759" s="5" t="s">
        <v>6</v>
      </c>
      <c r="C4759" s="5" t="s">
        <v>97</v>
      </c>
      <c r="D4759" s="3">
        <v>30204</v>
      </c>
    </row>
    <row r="4760" spans="1:4" x14ac:dyDescent="0.25">
      <c r="A4760" s="5">
        <v>2018</v>
      </c>
      <c r="B4760" s="5" t="s">
        <v>7</v>
      </c>
      <c r="C4760" s="5" t="s">
        <v>97</v>
      </c>
      <c r="D4760" s="3">
        <v>116464</v>
      </c>
    </row>
    <row r="4761" spans="1:4" x14ac:dyDescent="0.25">
      <c r="A4761" s="5">
        <v>2018</v>
      </c>
      <c r="B4761" s="5" t="s">
        <v>8</v>
      </c>
      <c r="C4761" s="5" t="s">
        <v>97</v>
      </c>
      <c r="D4761" s="3">
        <v>105113</v>
      </c>
    </row>
    <row r="4762" spans="1:4" x14ac:dyDescent="0.25">
      <c r="A4762" s="5">
        <v>2018</v>
      </c>
      <c r="B4762" s="5" t="s">
        <v>9</v>
      </c>
      <c r="C4762" s="5" t="s">
        <v>97</v>
      </c>
      <c r="D4762" s="3">
        <v>124228</v>
      </c>
    </row>
    <row r="4763" spans="1:4" x14ac:dyDescent="0.25">
      <c r="A4763" s="5">
        <v>2018</v>
      </c>
      <c r="B4763" s="5" t="s">
        <v>10</v>
      </c>
      <c r="C4763" s="5" t="s">
        <v>97</v>
      </c>
      <c r="D4763" s="3">
        <v>153273</v>
      </c>
    </row>
    <row r="4764" spans="1:4" x14ac:dyDescent="0.25">
      <c r="A4764" s="5">
        <v>2018</v>
      </c>
      <c r="B4764" s="5" t="s">
        <v>11</v>
      </c>
      <c r="C4764" s="5" t="s">
        <v>97</v>
      </c>
      <c r="D4764" s="3">
        <v>147877</v>
      </c>
    </row>
    <row r="4765" spans="1:4" x14ac:dyDescent="0.25">
      <c r="A4765" s="5">
        <v>2019</v>
      </c>
      <c r="B4765" s="5" t="s">
        <v>12</v>
      </c>
      <c r="C4765" s="5" t="s">
        <v>97</v>
      </c>
      <c r="D4765" s="3">
        <v>141352</v>
      </c>
    </row>
    <row r="4766" spans="1:4" x14ac:dyDescent="0.25">
      <c r="A4766" s="5">
        <v>2019</v>
      </c>
      <c r="B4766" s="5" t="s">
        <v>13</v>
      </c>
      <c r="C4766" s="5" t="s">
        <v>97</v>
      </c>
      <c r="D4766" s="3">
        <v>137838</v>
      </c>
    </row>
    <row r="4767" spans="1:4" x14ac:dyDescent="0.25">
      <c r="A4767" s="5">
        <v>2019</v>
      </c>
      <c r="B4767" s="5" t="s">
        <v>14</v>
      </c>
      <c r="C4767" s="5" t="s">
        <v>97</v>
      </c>
      <c r="D4767" s="3">
        <v>150598</v>
      </c>
    </row>
    <row r="4768" spans="1:4" x14ac:dyDescent="0.25">
      <c r="A4768" s="5">
        <v>2019</v>
      </c>
      <c r="B4768" s="5" t="s">
        <v>15</v>
      </c>
      <c r="C4768" s="5" t="s">
        <v>97</v>
      </c>
      <c r="D4768" s="3">
        <v>161678</v>
      </c>
    </row>
    <row r="4769" spans="1:4" x14ac:dyDescent="0.25">
      <c r="A4769" s="5">
        <v>2019</v>
      </c>
      <c r="B4769" s="5" t="s">
        <v>4</v>
      </c>
      <c r="C4769" s="5" t="s">
        <v>97</v>
      </c>
      <c r="D4769" s="3">
        <v>151464</v>
      </c>
    </row>
    <row r="4770" spans="1:4" x14ac:dyDescent="0.25">
      <c r="A4770" s="5">
        <v>2019</v>
      </c>
      <c r="B4770" s="5" t="s">
        <v>5</v>
      </c>
      <c r="C4770" s="5" t="s">
        <v>97</v>
      </c>
      <c r="D4770" s="3">
        <v>134815</v>
      </c>
    </row>
    <row r="4771" spans="1:4" x14ac:dyDescent="0.25">
      <c r="A4771" s="5">
        <v>2019</v>
      </c>
      <c r="B4771" s="5" t="s">
        <v>6</v>
      </c>
      <c r="C4771" s="5" t="s">
        <v>97</v>
      </c>
      <c r="D4771" s="3">
        <v>149970</v>
      </c>
    </row>
    <row r="4772" spans="1:4" x14ac:dyDescent="0.25">
      <c r="A4772" s="5">
        <v>2019</v>
      </c>
      <c r="B4772" s="5" t="s">
        <v>7</v>
      </c>
      <c r="C4772" s="5" t="s">
        <v>97</v>
      </c>
      <c r="D4772" s="3">
        <v>155884</v>
      </c>
    </row>
    <row r="4773" spans="1:4" x14ac:dyDescent="0.25">
      <c r="A4773" s="5">
        <v>2019</v>
      </c>
      <c r="B4773" s="5" t="s">
        <v>8</v>
      </c>
      <c r="C4773" s="5" t="s">
        <v>97</v>
      </c>
      <c r="D4773" s="3">
        <v>154829</v>
      </c>
    </row>
    <row r="4774" spans="1:4" x14ac:dyDescent="0.25">
      <c r="A4774" s="5">
        <v>2019</v>
      </c>
      <c r="B4774" s="5" t="s">
        <v>9</v>
      </c>
      <c r="C4774" s="5" t="s">
        <v>97</v>
      </c>
      <c r="D4774" s="3">
        <v>149805</v>
      </c>
    </row>
    <row r="4775" spans="1:4" x14ac:dyDescent="0.25">
      <c r="A4775" s="5">
        <v>2019</v>
      </c>
      <c r="B4775" s="5" t="s">
        <v>10</v>
      </c>
      <c r="C4775" s="5" t="s">
        <v>97</v>
      </c>
      <c r="D4775" s="3">
        <v>146872</v>
      </c>
    </row>
    <row r="4776" spans="1:4" x14ac:dyDescent="0.25">
      <c r="A4776" s="5">
        <v>2019</v>
      </c>
      <c r="B4776" s="5" t="s">
        <v>11</v>
      </c>
      <c r="C4776" s="5" t="s">
        <v>97</v>
      </c>
      <c r="D4776" s="3">
        <v>152056</v>
      </c>
    </row>
    <row r="4777" spans="1:4" x14ac:dyDescent="0.25">
      <c r="A4777" s="5">
        <v>2020</v>
      </c>
      <c r="B4777" s="5" t="s">
        <v>12</v>
      </c>
      <c r="C4777" s="5" t="s">
        <v>97</v>
      </c>
      <c r="D4777" s="3">
        <v>149745</v>
      </c>
    </row>
    <row r="4778" spans="1:4" x14ac:dyDescent="0.25">
      <c r="A4778" s="5">
        <v>2020</v>
      </c>
      <c r="B4778" s="5" t="s">
        <v>13</v>
      </c>
      <c r="C4778" s="5" t="s">
        <v>97</v>
      </c>
      <c r="D4778" s="3">
        <v>139327</v>
      </c>
    </row>
    <row r="4779" spans="1:4" x14ac:dyDescent="0.25">
      <c r="A4779" s="5">
        <v>2020</v>
      </c>
      <c r="B4779" s="5" t="s">
        <v>14</v>
      </c>
      <c r="C4779" s="5" t="s">
        <v>97</v>
      </c>
      <c r="D4779" s="3">
        <v>93632</v>
      </c>
    </row>
    <row r="4780" spans="1:4" x14ac:dyDescent="0.25">
      <c r="A4780" s="5">
        <v>2020</v>
      </c>
      <c r="B4780" s="5" t="s">
        <v>15</v>
      </c>
      <c r="C4780" s="5" t="s">
        <v>97</v>
      </c>
      <c r="D4780" s="3">
        <v>17971</v>
      </c>
    </row>
    <row r="4781" spans="1:4" x14ac:dyDescent="0.25">
      <c r="A4781" s="5">
        <v>2020</v>
      </c>
      <c r="B4781" s="5" t="s">
        <v>4</v>
      </c>
      <c r="C4781" s="5" t="s">
        <v>97</v>
      </c>
      <c r="D4781" s="3">
        <v>30199</v>
      </c>
    </row>
    <row r="4782" spans="1:4" x14ac:dyDescent="0.25">
      <c r="A4782" s="5">
        <v>2020</v>
      </c>
      <c r="B4782" s="5" t="s">
        <v>5</v>
      </c>
      <c r="C4782" s="5" t="s">
        <v>97</v>
      </c>
      <c r="D4782" s="3">
        <v>27590</v>
      </c>
    </row>
    <row r="4783" spans="1:4" x14ac:dyDescent="0.25">
      <c r="A4783" s="5">
        <v>2020</v>
      </c>
      <c r="B4783" s="5" t="s">
        <v>6</v>
      </c>
      <c r="C4783" s="5" t="s">
        <v>97</v>
      </c>
      <c r="D4783" s="3">
        <v>24205</v>
      </c>
    </row>
    <row r="4784" spans="1:4" x14ac:dyDescent="0.25">
      <c r="A4784" s="5">
        <v>2020</v>
      </c>
      <c r="B4784" s="5" t="s">
        <v>7</v>
      </c>
      <c r="C4784" s="5" t="s">
        <v>97</v>
      </c>
      <c r="D4784" s="3">
        <v>28970</v>
      </c>
    </row>
    <row r="4785" spans="1:4" x14ac:dyDescent="0.25">
      <c r="A4785" s="5">
        <v>2020</v>
      </c>
      <c r="B4785" s="5" t="s">
        <v>8</v>
      </c>
      <c r="C4785" s="5" t="s">
        <v>97</v>
      </c>
      <c r="D4785" s="3">
        <v>33430</v>
      </c>
    </row>
    <row r="4786" spans="1:4" x14ac:dyDescent="0.25">
      <c r="A4786" s="5">
        <v>2020</v>
      </c>
      <c r="B4786" s="5" t="s">
        <v>9</v>
      </c>
      <c r="C4786" s="5" t="s">
        <v>97</v>
      </c>
      <c r="D4786" s="3">
        <v>46814</v>
      </c>
    </row>
    <row r="4787" spans="1:4" x14ac:dyDescent="0.25">
      <c r="A4787" s="5">
        <v>1994</v>
      </c>
      <c r="B4787" s="5" t="s">
        <v>15</v>
      </c>
      <c r="C4787" s="5" t="s">
        <v>98</v>
      </c>
      <c r="D4787" s="3">
        <v>30043</v>
      </c>
    </row>
    <row r="4788" spans="1:4" x14ac:dyDescent="0.25">
      <c r="A4788" s="5">
        <v>1994</v>
      </c>
      <c r="B4788" s="5" t="s">
        <v>4</v>
      </c>
      <c r="C4788" s="5" t="s">
        <v>98</v>
      </c>
      <c r="D4788" s="3">
        <v>55288</v>
      </c>
    </row>
    <row r="4789" spans="1:4" x14ac:dyDescent="0.25">
      <c r="A4789" s="5">
        <v>1994</v>
      </c>
      <c r="B4789" s="5" t="s">
        <v>5</v>
      </c>
      <c r="C4789" s="5" t="s">
        <v>98</v>
      </c>
      <c r="D4789" s="3">
        <v>46040</v>
      </c>
    </row>
    <row r="4790" spans="1:4" x14ac:dyDescent="0.25">
      <c r="A4790" s="5">
        <v>1994</v>
      </c>
      <c r="B4790" s="5" t="s">
        <v>6</v>
      </c>
      <c r="C4790" s="5" t="s">
        <v>98</v>
      </c>
      <c r="D4790" s="3">
        <v>47710</v>
      </c>
    </row>
    <row r="4791" spans="1:4" x14ac:dyDescent="0.25">
      <c r="A4791" s="5">
        <v>1994</v>
      </c>
      <c r="B4791" s="5" t="s">
        <v>7</v>
      </c>
      <c r="C4791" s="5" t="s">
        <v>98</v>
      </c>
      <c r="D4791" s="3">
        <v>54759</v>
      </c>
    </row>
    <row r="4792" spans="1:4" x14ac:dyDescent="0.25">
      <c r="A4792" s="5">
        <v>1994</v>
      </c>
      <c r="B4792" s="5" t="s">
        <v>8</v>
      </c>
      <c r="C4792" s="5" t="s">
        <v>98</v>
      </c>
      <c r="D4792" s="3">
        <v>56852</v>
      </c>
    </row>
    <row r="4793" spans="1:4" x14ac:dyDescent="0.25">
      <c r="A4793" s="5">
        <v>1994</v>
      </c>
      <c r="B4793" s="5" t="s">
        <v>9</v>
      </c>
      <c r="C4793" s="5" t="s">
        <v>98</v>
      </c>
      <c r="D4793" s="3">
        <v>59478</v>
      </c>
    </row>
    <row r="4794" spans="1:4" x14ac:dyDescent="0.25">
      <c r="A4794" s="5">
        <v>1994</v>
      </c>
      <c r="B4794" s="5" t="s">
        <v>10</v>
      </c>
      <c r="C4794" s="5" t="s">
        <v>98</v>
      </c>
      <c r="D4794" s="3">
        <v>66906</v>
      </c>
    </row>
    <row r="4795" spans="1:4" x14ac:dyDescent="0.25">
      <c r="A4795" s="5">
        <v>1994</v>
      </c>
      <c r="B4795" s="5" t="s">
        <v>11</v>
      </c>
      <c r="C4795" s="5" t="s">
        <v>98</v>
      </c>
      <c r="D4795" s="3">
        <v>66430</v>
      </c>
    </row>
    <row r="4796" spans="1:4" x14ac:dyDescent="0.25">
      <c r="A4796" s="5">
        <v>1995</v>
      </c>
      <c r="B4796" s="5" t="s">
        <v>12</v>
      </c>
      <c r="C4796" s="5" t="s">
        <v>98</v>
      </c>
      <c r="D4796" s="3">
        <v>66036</v>
      </c>
    </row>
    <row r="4797" spans="1:4" x14ac:dyDescent="0.25">
      <c r="A4797" s="5">
        <v>1995</v>
      </c>
      <c r="B4797" s="5" t="s">
        <v>13</v>
      </c>
      <c r="C4797" s="5" t="s">
        <v>98</v>
      </c>
      <c r="D4797" s="3">
        <v>86947</v>
      </c>
    </row>
    <row r="4798" spans="1:4" x14ac:dyDescent="0.25">
      <c r="A4798" s="5">
        <v>1995</v>
      </c>
      <c r="B4798" s="5" t="s">
        <v>14</v>
      </c>
      <c r="C4798" s="5" t="s">
        <v>98</v>
      </c>
      <c r="D4798" s="3">
        <v>111404</v>
      </c>
    </row>
    <row r="4799" spans="1:4" x14ac:dyDescent="0.25">
      <c r="A4799" s="5">
        <v>1995</v>
      </c>
      <c r="B4799" s="5" t="s">
        <v>15</v>
      </c>
      <c r="C4799" s="5" t="s">
        <v>98</v>
      </c>
      <c r="D4799" s="3">
        <v>106054</v>
      </c>
    </row>
    <row r="4800" spans="1:4" x14ac:dyDescent="0.25">
      <c r="A4800" s="5">
        <v>1995</v>
      </c>
      <c r="B4800" s="5" t="s">
        <v>4</v>
      </c>
      <c r="C4800" s="5" t="s">
        <v>98</v>
      </c>
      <c r="D4800" s="3">
        <v>120267</v>
      </c>
    </row>
    <row r="4801" spans="1:4" x14ac:dyDescent="0.25">
      <c r="A4801" s="5">
        <v>1995</v>
      </c>
      <c r="B4801" s="5" t="s">
        <v>5</v>
      </c>
      <c r="C4801" s="5" t="s">
        <v>98</v>
      </c>
      <c r="D4801" s="3">
        <v>115151</v>
      </c>
    </row>
    <row r="4802" spans="1:4" x14ac:dyDescent="0.25">
      <c r="A4802" s="5">
        <v>1995</v>
      </c>
      <c r="B4802" s="5" t="s">
        <v>6</v>
      </c>
      <c r="C4802" s="5" t="s">
        <v>98</v>
      </c>
      <c r="D4802" s="3">
        <v>125111</v>
      </c>
    </row>
    <row r="4803" spans="1:4" x14ac:dyDescent="0.25">
      <c r="A4803" s="5">
        <v>1995</v>
      </c>
      <c r="B4803" s="5" t="s">
        <v>7</v>
      </c>
      <c r="C4803" s="5" t="s">
        <v>98</v>
      </c>
      <c r="D4803" s="3">
        <v>127000</v>
      </c>
    </row>
    <row r="4804" spans="1:4" x14ac:dyDescent="0.25">
      <c r="A4804" s="5">
        <v>1995</v>
      </c>
      <c r="B4804" s="5" t="s">
        <v>8</v>
      </c>
      <c r="C4804" s="5" t="s">
        <v>98</v>
      </c>
      <c r="D4804" s="3">
        <v>126810</v>
      </c>
    </row>
    <row r="4805" spans="1:4" x14ac:dyDescent="0.25">
      <c r="A4805" s="5">
        <v>1995</v>
      </c>
      <c r="B4805" s="5" t="s">
        <v>9</v>
      </c>
      <c r="C4805" s="5" t="s">
        <v>98</v>
      </c>
      <c r="D4805" s="3">
        <v>133561</v>
      </c>
    </row>
    <row r="4806" spans="1:4" x14ac:dyDescent="0.25">
      <c r="A4806" s="5">
        <v>1995</v>
      </c>
      <c r="B4806" s="5" t="s">
        <v>10</v>
      </c>
      <c r="C4806" s="5" t="s">
        <v>98</v>
      </c>
      <c r="D4806" s="3">
        <v>134859</v>
      </c>
    </row>
    <row r="4807" spans="1:4" x14ac:dyDescent="0.25">
      <c r="A4807" s="5">
        <v>1995</v>
      </c>
      <c r="B4807" s="5" t="s">
        <v>11</v>
      </c>
      <c r="C4807" s="5" t="s">
        <v>98</v>
      </c>
      <c r="D4807" s="3">
        <v>126863</v>
      </c>
    </row>
    <row r="4808" spans="1:4" x14ac:dyDescent="0.25">
      <c r="A4808" s="5">
        <v>1996</v>
      </c>
      <c r="B4808" s="5" t="s">
        <v>12</v>
      </c>
      <c r="C4808" s="5" t="s">
        <v>98</v>
      </c>
      <c r="D4808" s="3">
        <v>124314</v>
      </c>
    </row>
    <row r="4809" spans="1:4" x14ac:dyDescent="0.25">
      <c r="A4809" s="5">
        <v>1996</v>
      </c>
      <c r="B4809" s="5" t="s">
        <v>13</v>
      </c>
      <c r="C4809" s="5" t="s">
        <v>98</v>
      </c>
      <c r="D4809" s="3">
        <v>117350</v>
      </c>
    </row>
    <row r="4810" spans="1:4" x14ac:dyDescent="0.25">
      <c r="A4810" s="5">
        <v>1996</v>
      </c>
      <c r="B4810" s="5" t="s">
        <v>14</v>
      </c>
      <c r="C4810" s="5" t="s">
        <v>98</v>
      </c>
      <c r="D4810" s="3">
        <v>137495</v>
      </c>
    </row>
    <row r="4811" spans="1:4" x14ac:dyDescent="0.25">
      <c r="A4811" s="5">
        <v>1996</v>
      </c>
      <c r="B4811" s="5" t="s">
        <v>15</v>
      </c>
      <c r="C4811" s="5" t="s">
        <v>98</v>
      </c>
      <c r="D4811" s="3">
        <v>134708</v>
      </c>
    </row>
    <row r="4812" spans="1:4" x14ac:dyDescent="0.25">
      <c r="A4812" s="5">
        <v>1996</v>
      </c>
      <c r="B4812" s="5" t="s">
        <v>4</v>
      </c>
      <c r="C4812" s="5" t="s">
        <v>98</v>
      </c>
      <c r="D4812" s="3">
        <v>139036</v>
      </c>
    </row>
    <row r="4813" spans="1:4" x14ac:dyDescent="0.25">
      <c r="A4813" s="5">
        <v>1996</v>
      </c>
      <c r="B4813" s="5" t="s">
        <v>5</v>
      </c>
      <c r="C4813" s="5" t="s">
        <v>98</v>
      </c>
      <c r="D4813" s="3">
        <v>120208</v>
      </c>
    </row>
    <row r="4814" spans="1:4" x14ac:dyDescent="0.25">
      <c r="A4814" s="5">
        <v>1996</v>
      </c>
      <c r="B4814" s="5" t="s">
        <v>6</v>
      </c>
      <c r="C4814" s="5" t="s">
        <v>98</v>
      </c>
      <c r="D4814" s="3">
        <v>124395</v>
      </c>
    </row>
    <row r="4815" spans="1:4" x14ac:dyDescent="0.25">
      <c r="A4815" s="5">
        <v>1996</v>
      </c>
      <c r="B4815" s="5" t="s">
        <v>7</v>
      </c>
      <c r="C4815" s="5" t="s">
        <v>98</v>
      </c>
      <c r="D4815" s="3">
        <v>125907</v>
      </c>
    </row>
    <row r="4816" spans="1:4" x14ac:dyDescent="0.25">
      <c r="A4816" s="5">
        <v>1996</v>
      </c>
      <c r="B4816" s="5" t="s">
        <v>8</v>
      </c>
      <c r="C4816" s="5" t="s">
        <v>98</v>
      </c>
      <c r="D4816" s="3">
        <v>121206</v>
      </c>
    </row>
    <row r="4817" spans="1:4" x14ac:dyDescent="0.25">
      <c r="A4817" s="5">
        <v>1996</v>
      </c>
      <c r="B4817" s="5" t="s">
        <v>9</v>
      </c>
      <c r="C4817" s="5" t="s">
        <v>98</v>
      </c>
      <c r="D4817" s="3">
        <v>144342</v>
      </c>
    </row>
    <row r="4818" spans="1:4" x14ac:dyDescent="0.25">
      <c r="A4818" s="5">
        <v>1996</v>
      </c>
      <c r="B4818" s="5" t="s">
        <v>10</v>
      </c>
      <c r="C4818" s="5" t="s">
        <v>98</v>
      </c>
      <c r="D4818" s="3">
        <v>138707</v>
      </c>
    </row>
    <row r="4819" spans="1:4" x14ac:dyDescent="0.25">
      <c r="A4819" s="5">
        <v>1996</v>
      </c>
      <c r="B4819" s="5" t="s">
        <v>11</v>
      </c>
      <c r="C4819" s="5" t="s">
        <v>98</v>
      </c>
      <c r="D4819" s="3">
        <v>133785</v>
      </c>
    </row>
    <row r="4820" spans="1:4" x14ac:dyDescent="0.25">
      <c r="A4820" s="5">
        <v>1997</v>
      </c>
      <c r="B4820" s="5" t="s">
        <v>12</v>
      </c>
      <c r="C4820" s="5" t="s">
        <v>98</v>
      </c>
      <c r="D4820" s="3">
        <v>128282</v>
      </c>
    </row>
    <row r="4821" spans="1:4" x14ac:dyDescent="0.25">
      <c r="A4821" s="5">
        <v>1997</v>
      </c>
      <c r="B4821" s="5" t="s">
        <v>13</v>
      </c>
      <c r="C4821" s="5" t="s">
        <v>98</v>
      </c>
      <c r="D4821" s="3">
        <v>124835</v>
      </c>
    </row>
    <row r="4822" spans="1:4" x14ac:dyDescent="0.25">
      <c r="A4822" s="5">
        <v>1997</v>
      </c>
      <c r="B4822" s="5" t="s">
        <v>14</v>
      </c>
      <c r="C4822" s="5" t="s">
        <v>98</v>
      </c>
      <c r="D4822" s="3">
        <v>146342</v>
      </c>
    </row>
    <row r="4823" spans="1:4" x14ac:dyDescent="0.25">
      <c r="A4823" s="5">
        <v>1997</v>
      </c>
      <c r="B4823" s="5" t="s">
        <v>15</v>
      </c>
      <c r="C4823" s="5" t="s">
        <v>98</v>
      </c>
      <c r="D4823" s="3">
        <v>156572</v>
      </c>
    </row>
    <row r="4824" spans="1:4" x14ac:dyDescent="0.25">
      <c r="A4824" s="5">
        <v>1997</v>
      </c>
      <c r="B4824" s="5" t="s">
        <v>4</v>
      </c>
      <c r="C4824" s="5" t="s">
        <v>98</v>
      </c>
      <c r="D4824" s="3">
        <v>155601</v>
      </c>
    </row>
    <row r="4825" spans="1:4" x14ac:dyDescent="0.25">
      <c r="A4825" s="5">
        <v>1997</v>
      </c>
      <c r="B4825" s="5" t="s">
        <v>5</v>
      </c>
      <c r="C4825" s="5" t="s">
        <v>98</v>
      </c>
      <c r="D4825" s="3">
        <v>138668</v>
      </c>
    </row>
    <row r="4826" spans="1:4" x14ac:dyDescent="0.25">
      <c r="A4826" s="5">
        <v>1997</v>
      </c>
      <c r="B4826" s="5" t="s">
        <v>6</v>
      </c>
      <c r="C4826" s="5" t="s">
        <v>98</v>
      </c>
      <c r="D4826" s="3">
        <v>162634</v>
      </c>
    </row>
    <row r="4827" spans="1:4" x14ac:dyDescent="0.25">
      <c r="A4827" s="5">
        <v>1997</v>
      </c>
      <c r="B4827" s="5" t="s">
        <v>7</v>
      </c>
      <c r="C4827" s="5" t="s">
        <v>98</v>
      </c>
      <c r="D4827" s="3">
        <v>155075</v>
      </c>
    </row>
    <row r="4828" spans="1:4" x14ac:dyDescent="0.25">
      <c r="A4828" s="5">
        <v>1997</v>
      </c>
      <c r="B4828" s="5" t="s">
        <v>8</v>
      </c>
      <c r="C4828" s="5" t="s">
        <v>98</v>
      </c>
      <c r="D4828" s="3">
        <v>168228</v>
      </c>
    </row>
    <row r="4829" spans="1:4" x14ac:dyDescent="0.25">
      <c r="A4829" s="5">
        <v>1997</v>
      </c>
      <c r="B4829" s="5" t="s">
        <v>9</v>
      </c>
      <c r="C4829" s="5" t="s">
        <v>98</v>
      </c>
      <c r="D4829" s="3">
        <v>180409</v>
      </c>
    </row>
    <row r="4830" spans="1:4" x14ac:dyDescent="0.25">
      <c r="A4830" s="5">
        <v>1997</v>
      </c>
      <c r="B4830" s="5" t="s">
        <v>10</v>
      </c>
      <c r="C4830" s="5" t="s">
        <v>98</v>
      </c>
      <c r="D4830" s="3">
        <v>161883</v>
      </c>
    </row>
    <row r="4831" spans="1:4" x14ac:dyDescent="0.25">
      <c r="A4831" s="5">
        <v>1997</v>
      </c>
      <c r="B4831" s="5" t="s">
        <v>11</v>
      </c>
      <c r="C4831" s="5" t="s">
        <v>98</v>
      </c>
      <c r="D4831" s="3">
        <v>167536</v>
      </c>
    </row>
    <row r="4832" spans="1:4" x14ac:dyDescent="0.25">
      <c r="A4832" s="5">
        <v>1998</v>
      </c>
      <c r="B4832" s="5" t="s">
        <v>12</v>
      </c>
      <c r="C4832" s="5" t="s">
        <v>98</v>
      </c>
      <c r="D4832" s="3">
        <v>156290</v>
      </c>
    </row>
    <row r="4833" spans="1:4" x14ac:dyDescent="0.25">
      <c r="A4833" s="5">
        <v>1998</v>
      </c>
      <c r="B4833" s="5" t="s">
        <v>13</v>
      </c>
      <c r="C4833" s="5" t="s">
        <v>98</v>
      </c>
      <c r="D4833" s="3">
        <v>161629</v>
      </c>
    </row>
    <row r="4834" spans="1:4" x14ac:dyDescent="0.25">
      <c r="A4834" s="5">
        <v>1998</v>
      </c>
      <c r="B4834" s="5" t="s">
        <v>14</v>
      </c>
      <c r="C4834" s="5" t="s">
        <v>98</v>
      </c>
      <c r="D4834" s="3">
        <v>183333</v>
      </c>
    </row>
    <row r="4835" spans="1:4" x14ac:dyDescent="0.25">
      <c r="A4835" s="5">
        <v>1998</v>
      </c>
      <c r="B4835" s="5" t="s">
        <v>15</v>
      </c>
      <c r="C4835" s="5" t="s">
        <v>98</v>
      </c>
      <c r="D4835" s="3">
        <v>180005</v>
      </c>
    </row>
    <row r="4836" spans="1:4" x14ac:dyDescent="0.25">
      <c r="A4836" s="5">
        <v>1998</v>
      </c>
      <c r="B4836" s="5" t="s">
        <v>4</v>
      </c>
      <c r="C4836" s="5" t="s">
        <v>98</v>
      </c>
      <c r="D4836" s="3">
        <v>178883</v>
      </c>
    </row>
    <row r="4837" spans="1:4" x14ac:dyDescent="0.25">
      <c r="A4837" s="5">
        <v>1998</v>
      </c>
      <c r="B4837" s="5" t="s">
        <v>5</v>
      </c>
      <c r="C4837" s="5" t="s">
        <v>98</v>
      </c>
      <c r="D4837" s="3">
        <v>172471</v>
      </c>
    </row>
    <row r="4838" spans="1:4" x14ac:dyDescent="0.25">
      <c r="A4838" s="5">
        <v>1998</v>
      </c>
      <c r="B4838" s="5" t="s">
        <v>6</v>
      </c>
      <c r="C4838" s="5" t="s">
        <v>98</v>
      </c>
      <c r="D4838" s="3">
        <v>182492</v>
      </c>
    </row>
    <row r="4839" spans="1:4" x14ac:dyDescent="0.25">
      <c r="A4839" s="5">
        <v>1998</v>
      </c>
      <c r="B4839" s="5" t="s">
        <v>7</v>
      </c>
      <c r="C4839" s="5" t="s">
        <v>98</v>
      </c>
      <c r="D4839" s="3">
        <v>185645</v>
      </c>
    </row>
    <row r="4840" spans="1:4" x14ac:dyDescent="0.25">
      <c r="A4840" s="5">
        <v>1998</v>
      </c>
      <c r="B4840" s="5" t="s">
        <v>8</v>
      </c>
      <c r="C4840" s="5" t="s">
        <v>98</v>
      </c>
      <c r="D4840" s="3">
        <v>186073</v>
      </c>
    </row>
    <row r="4841" spans="1:4" x14ac:dyDescent="0.25">
      <c r="A4841" s="5">
        <v>1998</v>
      </c>
      <c r="B4841" s="5" t="s">
        <v>9</v>
      </c>
      <c r="C4841" s="5" t="s">
        <v>98</v>
      </c>
      <c r="D4841" s="3">
        <v>190392</v>
      </c>
    </row>
    <row r="4842" spans="1:4" x14ac:dyDescent="0.25">
      <c r="A4842" s="5">
        <v>1998</v>
      </c>
      <c r="B4842" s="5" t="s">
        <v>10</v>
      </c>
      <c r="C4842" s="5" t="s">
        <v>98</v>
      </c>
      <c r="D4842" s="3">
        <v>185181</v>
      </c>
    </row>
    <row r="4843" spans="1:4" x14ac:dyDescent="0.25">
      <c r="A4843" s="5">
        <v>1998</v>
      </c>
      <c r="B4843" s="5" t="s">
        <v>11</v>
      </c>
      <c r="C4843" s="5" t="s">
        <v>98</v>
      </c>
      <c r="D4843" s="3">
        <v>184562</v>
      </c>
    </row>
    <row r="4844" spans="1:4" x14ac:dyDescent="0.25">
      <c r="A4844" s="5">
        <v>1999</v>
      </c>
      <c r="B4844" s="5" t="s">
        <v>12</v>
      </c>
      <c r="C4844" s="5" t="s">
        <v>98</v>
      </c>
      <c r="D4844" s="3">
        <v>169784</v>
      </c>
    </row>
    <row r="4845" spans="1:4" x14ac:dyDescent="0.25">
      <c r="A4845" s="5">
        <v>1999</v>
      </c>
      <c r="B4845" s="5" t="s">
        <v>13</v>
      </c>
      <c r="C4845" s="5" t="s">
        <v>98</v>
      </c>
      <c r="D4845" s="3">
        <v>156716</v>
      </c>
    </row>
    <row r="4846" spans="1:4" x14ac:dyDescent="0.25">
      <c r="A4846" s="5">
        <v>1999</v>
      </c>
      <c r="B4846" s="5" t="s">
        <v>14</v>
      </c>
      <c r="C4846" s="5" t="s">
        <v>98</v>
      </c>
      <c r="D4846" s="3">
        <v>192012</v>
      </c>
    </row>
    <row r="4847" spans="1:4" x14ac:dyDescent="0.25">
      <c r="A4847" s="5">
        <v>1999</v>
      </c>
      <c r="B4847" s="5" t="s">
        <v>15</v>
      </c>
      <c r="C4847" s="5" t="s">
        <v>98</v>
      </c>
      <c r="D4847" s="3">
        <v>182887</v>
      </c>
    </row>
    <row r="4848" spans="1:4" x14ac:dyDescent="0.25">
      <c r="A4848" s="5">
        <v>1999</v>
      </c>
      <c r="B4848" s="5" t="s">
        <v>4</v>
      </c>
      <c r="C4848" s="5" t="s">
        <v>98</v>
      </c>
      <c r="D4848" s="3">
        <v>184470</v>
      </c>
    </row>
    <row r="4849" spans="1:4" x14ac:dyDescent="0.25">
      <c r="A4849" s="5">
        <v>1999</v>
      </c>
      <c r="B4849" s="5" t="s">
        <v>5</v>
      </c>
      <c r="C4849" s="5" t="s">
        <v>98</v>
      </c>
      <c r="D4849" s="3">
        <v>178235</v>
      </c>
    </row>
    <row r="4850" spans="1:4" x14ac:dyDescent="0.25">
      <c r="A4850" s="5">
        <v>1999</v>
      </c>
      <c r="B4850" s="5" t="s">
        <v>6</v>
      </c>
      <c r="C4850" s="5" t="s">
        <v>98</v>
      </c>
      <c r="D4850" s="3">
        <v>185632</v>
      </c>
    </row>
    <row r="4851" spans="1:4" x14ac:dyDescent="0.25">
      <c r="A4851" s="5">
        <v>1999</v>
      </c>
      <c r="B4851" s="5" t="s">
        <v>7</v>
      </c>
      <c r="C4851" s="5" t="s">
        <v>98</v>
      </c>
      <c r="D4851" s="3">
        <v>175085</v>
      </c>
    </row>
    <row r="4852" spans="1:4" x14ac:dyDescent="0.25">
      <c r="A4852" s="5">
        <v>1999</v>
      </c>
      <c r="B4852" s="5" t="s">
        <v>8</v>
      </c>
      <c r="C4852" s="5" t="s">
        <v>98</v>
      </c>
      <c r="D4852" s="3">
        <v>174218</v>
      </c>
    </row>
    <row r="4853" spans="1:4" x14ac:dyDescent="0.25">
      <c r="A4853" s="5">
        <v>1999</v>
      </c>
      <c r="B4853" s="5" t="s">
        <v>9</v>
      </c>
      <c r="C4853" s="5" t="s">
        <v>98</v>
      </c>
      <c r="D4853" s="3">
        <v>180042</v>
      </c>
    </row>
    <row r="4854" spans="1:4" x14ac:dyDescent="0.25">
      <c r="A4854" s="5">
        <v>1999</v>
      </c>
      <c r="B4854" s="5" t="s">
        <v>10</v>
      </c>
      <c r="C4854" s="5" t="s">
        <v>98</v>
      </c>
      <c r="D4854" s="3">
        <v>182598</v>
      </c>
    </row>
    <row r="4855" spans="1:4" x14ac:dyDescent="0.25">
      <c r="A4855" s="5">
        <v>1999</v>
      </c>
      <c r="B4855" s="5" t="s">
        <v>11</v>
      </c>
      <c r="C4855" s="5" t="s">
        <v>98</v>
      </c>
      <c r="D4855" s="3">
        <v>176645</v>
      </c>
    </row>
    <row r="4856" spans="1:4" x14ac:dyDescent="0.25">
      <c r="A4856" s="5">
        <v>2000</v>
      </c>
      <c r="B4856" s="5" t="s">
        <v>12</v>
      </c>
      <c r="C4856" s="5" t="s">
        <v>98</v>
      </c>
      <c r="D4856" s="3">
        <v>158335</v>
      </c>
    </row>
    <row r="4857" spans="1:4" x14ac:dyDescent="0.25">
      <c r="A4857" s="5">
        <v>2000</v>
      </c>
      <c r="B4857" s="5" t="s">
        <v>13</v>
      </c>
      <c r="C4857" s="5" t="s">
        <v>98</v>
      </c>
      <c r="D4857" s="3">
        <v>157620</v>
      </c>
    </row>
    <row r="4858" spans="1:4" x14ac:dyDescent="0.25">
      <c r="A4858" s="5">
        <v>2000</v>
      </c>
      <c r="B4858" s="5" t="s">
        <v>14</v>
      </c>
      <c r="C4858" s="5" t="s">
        <v>98</v>
      </c>
      <c r="D4858" s="3">
        <v>184774</v>
      </c>
    </row>
    <row r="4859" spans="1:4" x14ac:dyDescent="0.25">
      <c r="A4859" s="5">
        <v>2000</v>
      </c>
      <c r="B4859" s="5" t="s">
        <v>15</v>
      </c>
      <c r="C4859" s="5" t="s">
        <v>98</v>
      </c>
      <c r="D4859" s="3">
        <v>167561</v>
      </c>
    </row>
    <row r="4860" spans="1:4" x14ac:dyDescent="0.25">
      <c r="A4860" s="5">
        <v>2000</v>
      </c>
      <c r="B4860" s="5" t="s">
        <v>4</v>
      </c>
      <c r="C4860" s="5" t="s">
        <v>98</v>
      </c>
      <c r="D4860" s="3">
        <v>166124</v>
      </c>
    </row>
    <row r="4861" spans="1:4" x14ac:dyDescent="0.25">
      <c r="A4861" s="5">
        <v>2000</v>
      </c>
      <c r="B4861" s="5" t="s">
        <v>5</v>
      </c>
      <c r="C4861" s="5" t="s">
        <v>98</v>
      </c>
      <c r="D4861" s="3">
        <v>162372</v>
      </c>
    </row>
    <row r="4862" spans="1:4" x14ac:dyDescent="0.25">
      <c r="A4862" s="5">
        <v>2000</v>
      </c>
      <c r="B4862" s="5" t="s">
        <v>6</v>
      </c>
      <c r="C4862" s="5" t="s">
        <v>98</v>
      </c>
      <c r="D4862" s="3">
        <v>168225</v>
      </c>
    </row>
    <row r="4863" spans="1:4" x14ac:dyDescent="0.25">
      <c r="A4863" s="5">
        <v>2000</v>
      </c>
      <c r="B4863" s="5" t="s">
        <v>7</v>
      </c>
      <c r="C4863" s="5" t="s">
        <v>98</v>
      </c>
      <c r="D4863" s="3">
        <v>177566</v>
      </c>
    </row>
    <row r="4864" spans="1:4" x14ac:dyDescent="0.25">
      <c r="A4864" s="5">
        <v>2000</v>
      </c>
      <c r="B4864" s="5" t="s">
        <v>8</v>
      </c>
      <c r="C4864" s="5" t="s">
        <v>98</v>
      </c>
      <c r="D4864" s="3">
        <v>173007</v>
      </c>
    </row>
    <row r="4865" spans="1:4" x14ac:dyDescent="0.25">
      <c r="A4865" s="5">
        <v>2000</v>
      </c>
      <c r="B4865" s="5" t="s">
        <v>9</v>
      </c>
      <c r="C4865" s="5" t="s">
        <v>98</v>
      </c>
      <c r="D4865" s="3">
        <v>174369</v>
      </c>
    </row>
    <row r="4866" spans="1:4" x14ac:dyDescent="0.25">
      <c r="A4866" s="5">
        <v>2000</v>
      </c>
      <c r="B4866" s="5" t="s">
        <v>10</v>
      </c>
      <c r="C4866" s="5" t="s">
        <v>98</v>
      </c>
      <c r="D4866" s="3">
        <v>166568</v>
      </c>
    </row>
    <row r="4867" spans="1:4" x14ac:dyDescent="0.25">
      <c r="A4867" s="5">
        <v>2000</v>
      </c>
      <c r="B4867" s="5" t="s">
        <v>11</v>
      </c>
      <c r="C4867" s="5" t="s">
        <v>98</v>
      </c>
      <c r="D4867" s="3">
        <v>167724</v>
      </c>
    </row>
    <row r="4868" spans="1:4" x14ac:dyDescent="0.25">
      <c r="A4868" s="5">
        <v>2001</v>
      </c>
      <c r="B4868" s="5" t="s">
        <v>12</v>
      </c>
      <c r="C4868" s="5" t="s">
        <v>98</v>
      </c>
      <c r="D4868" s="3">
        <v>157615</v>
      </c>
    </row>
    <row r="4869" spans="1:4" x14ac:dyDescent="0.25">
      <c r="A4869" s="5">
        <v>2001</v>
      </c>
      <c r="B4869" s="5" t="s">
        <v>13</v>
      </c>
      <c r="C4869" s="5" t="s">
        <v>98</v>
      </c>
      <c r="D4869" s="3">
        <v>146627</v>
      </c>
    </row>
    <row r="4870" spans="1:4" x14ac:dyDescent="0.25">
      <c r="A4870" s="5">
        <v>2001</v>
      </c>
      <c r="B4870" s="5" t="s">
        <v>14</v>
      </c>
      <c r="C4870" s="5" t="s">
        <v>98</v>
      </c>
      <c r="D4870" s="3">
        <v>166255</v>
      </c>
    </row>
    <row r="4871" spans="1:4" x14ac:dyDescent="0.25">
      <c r="A4871" s="5">
        <v>2001</v>
      </c>
      <c r="B4871" s="5" t="s">
        <v>15</v>
      </c>
      <c r="C4871" s="5" t="s">
        <v>98</v>
      </c>
      <c r="D4871" s="3">
        <v>162083</v>
      </c>
    </row>
    <row r="4872" spans="1:4" x14ac:dyDescent="0.25">
      <c r="A4872" s="5">
        <v>2001</v>
      </c>
      <c r="B4872" s="5" t="s">
        <v>4</v>
      </c>
      <c r="C4872" s="5" t="s">
        <v>98</v>
      </c>
      <c r="D4872" s="3">
        <v>161805</v>
      </c>
    </row>
    <row r="4873" spans="1:4" x14ac:dyDescent="0.25">
      <c r="A4873" s="5">
        <v>2001</v>
      </c>
      <c r="B4873" s="5" t="s">
        <v>5</v>
      </c>
      <c r="C4873" s="5" t="s">
        <v>98</v>
      </c>
      <c r="D4873" s="3">
        <v>152604</v>
      </c>
    </row>
    <row r="4874" spans="1:4" x14ac:dyDescent="0.25">
      <c r="A4874" s="5">
        <v>2001</v>
      </c>
      <c r="B4874" s="5" t="s">
        <v>6</v>
      </c>
      <c r="C4874" s="5" t="s">
        <v>98</v>
      </c>
      <c r="D4874" s="3">
        <v>148302</v>
      </c>
    </row>
    <row r="4875" spans="1:4" x14ac:dyDescent="0.25">
      <c r="A4875" s="5">
        <v>2001</v>
      </c>
      <c r="B4875" s="5" t="s">
        <v>7</v>
      </c>
      <c r="C4875" s="5" t="s">
        <v>98</v>
      </c>
      <c r="D4875" s="3">
        <v>154083</v>
      </c>
    </row>
    <row r="4876" spans="1:4" x14ac:dyDescent="0.25">
      <c r="A4876" s="5">
        <v>2001</v>
      </c>
      <c r="B4876" s="5" t="s">
        <v>8</v>
      </c>
      <c r="C4876" s="5" t="s">
        <v>98</v>
      </c>
      <c r="D4876" s="3">
        <v>157363</v>
      </c>
    </row>
    <row r="4877" spans="1:4" x14ac:dyDescent="0.25">
      <c r="A4877" s="5">
        <v>2001</v>
      </c>
      <c r="B4877" s="5" t="s">
        <v>9</v>
      </c>
      <c r="C4877" s="5" t="s">
        <v>98</v>
      </c>
      <c r="D4877" s="3">
        <v>165236</v>
      </c>
    </row>
    <row r="4878" spans="1:4" x14ac:dyDescent="0.25">
      <c r="A4878" s="5">
        <v>2001</v>
      </c>
      <c r="B4878" s="5" t="s">
        <v>10</v>
      </c>
      <c r="C4878" s="5" t="s">
        <v>98</v>
      </c>
      <c r="D4878" s="3">
        <v>160032</v>
      </c>
    </row>
    <row r="4879" spans="1:4" x14ac:dyDescent="0.25">
      <c r="A4879" s="5">
        <v>2001</v>
      </c>
      <c r="B4879" s="5" t="s">
        <v>11</v>
      </c>
      <c r="C4879" s="5" t="s">
        <v>98</v>
      </c>
      <c r="D4879" s="3">
        <v>132686</v>
      </c>
    </row>
    <row r="4880" spans="1:4" x14ac:dyDescent="0.25">
      <c r="A4880" s="5">
        <v>2002</v>
      </c>
      <c r="B4880" s="5" t="s">
        <v>12</v>
      </c>
      <c r="C4880" s="5" t="s">
        <v>98</v>
      </c>
      <c r="D4880" s="3">
        <v>118876</v>
      </c>
    </row>
    <row r="4881" spans="1:4" x14ac:dyDescent="0.25">
      <c r="A4881" s="5">
        <v>2002</v>
      </c>
      <c r="B4881" s="5" t="s">
        <v>13</v>
      </c>
      <c r="C4881" s="5" t="s">
        <v>98</v>
      </c>
      <c r="D4881" s="3">
        <v>102560</v>
      </c>
    </row>
    <row r="4882" spans="1:4" x14ac:dyDescent="0.25">
      <c r="A4882" s="5">
        <v>2002</v>
      </c>
      <c r="B4882" s="5" t="s">
        <v>14</v>
      </c>
      <c r="C4882" s="5" t="s">
        <v>98</v>
      </c>
      <c r="D4882" s="3">
        <v>117439</v>
      </c>
    </row>
    <row r="4883" spans="1:4" x14ac:dyDescent="0.25">
      <c r="A4883" s="5">
        <v>2002</v>
      </c>
      <c r="B4883" s="5" t="s">
        <v>15</v>
      </c>
      <c r="C4883" s="5" t="s">
        <v>98</v>
      </c>
      <c r="D4883" s="3">
        <v>125022</v>
      </c>
    </row>
    <row r="4884" spans="1:4" x14ac:dyDescent="0.25">
      <c r="A4884" s="5">
        <v>2002</v>
      </c>
      <c r="B4884" s="5" t="s">
        <v>4</v>
      </c>
      <c r="C4884" s="5" t="s">
        <v>98</v>
      </c>
      <c r="D4884" s="3">
        <v>133818</v>
      </c>
    </row>
    <row r="4885" spans="1:4" x14ac:dyDescent="0.25">
      <c r="A4885" s="5">
        <v>2002</v>
      </c>
      <c r="B4885" s="5" t="s">
        <v>5</v>
      </c>
      <c r="C4885" s="5" t="s">
        <v>98</v>
      </c>
      <c r="D4885" s="3">
        <v>129538</v>
      </c>
    </row>
    <row r="4886" spans="1:4" x14ac:dyDescent="0.25">
      <c r="A4886" s="5">
        <v>2002</v>
      </c>
      <c r="B4886" s="5" t="s">
        <v>6</v>
      </c>
      <c r="C4886" s="5" t="s">
        <v>98</v>
      </c>
      <c r="D4886" s="3">
        <v>140900</v>
      </c>
    </row>
    <row r="4887" spans="1:4" x14ac:dyDescent="0.25">
      <c r="A4887" s="5">
        <v>2002</v>
      </c>
      <c r="B4887" s="5" t="s">
        <v>7</v>
      </c>
      <c r="C4887" s="5" t="s">
        <v>98</v>
      </c>
      <c r="D4887" s="3">
        <v>147690</v>
      </c>
    </row>
    <row r="4888" spans="1:4" x14ac:dyDescent="0.25">
      <c r="A4888" s="5">
        <v>2002</v>
      </c>
      <c r="B4888" s="5" t="s">
        <v>8</v>
      </c>
      <c r="C4888" s="5" t="s">
        <v>98</v>
      </c>
      <c r="D4888" s="3">
        <v>149652</v>
      </c>
    </row>
    <row r="4889" spans="1:4" x14ac:dyDescent="0.25">
      <c r="A4889" s="5">
        <v>2002</v>
      </c>
      <c r="B4889" s="5" t="s">
        <v>9</v>
      </c>
      <c r="C4889" s="5" t="s">
        <v>98</v>
      </c>
      <c r="D4889" s="3">
        <v>160650</v>
      </c>
    </row>
    <row r="4890" spans="1:4" x14ac:dyDescent="0.25">
      <c r="A4890" s="5">
        <v>2002</v>
      </c>
      <c r="B4890" s="5" t="s">
        <v>10</v>
      </c>
      <c r="C4890" s="5" t="s">
        <v>98</v>
      </c>
      <c r="D4890" s="3">
        <v>160063</v>
      </c>
    </row>
    <row r="4891" spans="1:4" x14ac:dyDescent="0.25">
      <c r="A4891" s="5">
        <v>2002</v>
      </c>
      <c r="B4891" s="5" t="s">
        <v>11</v>
      </c>
      <c r="C4891" s="5" t="s">
        <v>98</v>
      </c>
      <c r="D4891" s="3">
        <v>158099</v>
      </c>
    </row>
    <row r="4892" spans="1:4" x14ac:dyDescent="0.25">
      <c r="A4892" s="5">
        <v>2003</v>
      </c>
      <c r="B4892" s="5" t="s">
        <v>12</v>
      </c>
      <c r="C4892" s="5" t="s">
        <v>98</v>
      </c>
      <c r="D4892" s="3">
        <v>149155</v>
      </c>
    </row>
    <row r="4893" spans="1:4" x14ac:dyDescent="0.25">
      <c r="A4893" s="5">
        <v>2003</v>
      </c>
      <c r="B4893" s="5" t="s">
        <v>13</v>
      </c>
      <c r="C4893" s="5" t="s">
        <v>98</v>
      </c>
      <c r="D4893" s="3">
        <v>137992</v>
      </c>
    </row>
    <row r="4894" spans="1:4" x14ac:dyDescent="0.25">
      <c r="A4894" s="5">
        <v>2003</v>
      </c>
      <c r="B4894" s="5" t="s">
        <v>14</v>
      </c>
      <c r="C4894" s="5" t="s">
        <v>98</v>
      </c>
      <c r="D4894" s="3">
        <v>161490</v>
      </c>
    </row>
    <row r="4895" spans="1:4" x14ac:dyDescent="0.25">
      <c r="A4895" s="5">
        <v>2003</v>
      </c>
      <c r="B4895" s="5" t="s">
        <v>15</v>
      </c>
      <c r="C4895" s="5" t="s">
        <v>98</v>
      </c>
      <c r="D4895" s="3">
        <v>171766</v>
      </c>
    </row>
    <row r="4896" spans="1:4" x14ac:dyDescent="0.25">
      <c r="A4896" s="5">
        <v>2003</v>
      </c>
      <c r="B4896" s="5" t="s">
        <v>4</v>
      </c>
      <c r="C4896" s="5" t="s">
        <v>98</v>
      </c>
      <c r="D4896" s="3">
        <v>178953</v>
      </c>
    </row>
    <row r="4897" spans="1:4" x14ac:dyDescent="0.25">
      <c r="A4897" s="5">
        <v>2003</v>
      </c>
      <c r="B4897" s="5" t="s">
        <v>5</v>
      </c>
      <c r="C4897" s="5" t="s">
        <v>98</v>
      </c>
      <c r="D4897" s="3">
        <v>171697</v>
      </c>
    </row>
    <row r="4898" spans="1:4" x14ac:dyDescent="0.25">
      <c r="A4898" s="5">
        <v>2003</v>
      </c>
      <c r="B4898" s="5" t="s">
        <v>6</v>
      </c>
      <c r="C4898" s="5" t="s">
        <v>98</v>
      </c>
      <c r="D4898" s="3">
        <v>183927</v>
      </c>
    </row>
    <row r="4899" spans="1:4" x14ac:dyDescent="0.25">
      <c r="A4899" s="5">
        <v>2003</v>
      </c>
      <c r="B4899" s="5" t="s">
        <v>7</v>
      </c>
      <c r="C4899" s="5" t="s">
        <v>98</v>
      </c>
      <c r="D4899" s="3">
        <v>180316</v>
      </c>
    </row>
    <row r="4900" spans="1:4" x14ac:dyDescent="0.25">
      <c r="A4900" s="5">
        <v>2003</v>
      </c>
      <c r="B4900" s="5" t="s">
        <v>8</v>
      </c>
      <c r="C4900" s="5" t="s">
        <v>98</v>
      </c>
      <c r="D4900" s="3">
        <v>192307</v>
      </c>
    </row>
    <row r="4901" spans="1:4" x14ac:dyDescent="0.25">
      <c r="A4901" s="5">
        <v>2003</v>
      </c>
      <c r="B4901" s="5" t="s">
        <v>9</v>
      </c>
      <c r="C4901" s="5" t="s">
        <v>98</v>
      </c>
      <c r="D4901" s="3">
        <v>203674</v>
      </c>
    </row>
    <row r="4902" spans="1:4" x14ac:dyDescent="0.25">
      <c r="A4902" s="5">
        <v>2003</v>
      </c>
      <c r="B4902" s="5" t="s">
        <v>10</v>
      </c>
      <c r="C4902" s="5" t="s">
        <v>98</v>
      </c>
      <c r="D4902" s="3">
        <v>195951</v>
      </c>
    </row>
    <row r="4903" spans="1:4" x14ac:dyDescent="0.25">
      <c r="A4903" s="5">
        <v>2003</v>
      </c>
      <c r="B4903" s="5" t="s">
        <v>11</v>
      </c>
      <c r="C4903" s="5" t="s">
        <v>98</v>
      </c>
      <c r="D4903" s="3">
        <v>197046</v>
      </c>
    </row>
    <row r="4904" spans="1:4" x14ac:dyDescent="0.25">
      <c r="A4904" s="5">
        <v>2004</v>
      </c>
      <c r="B4904" s="5" t="s">
        <v>12</v>
      </c>
      <c r="C4904" s="5" t="s">
        <v>98</v>
      </c>
      <c r="D4904" s="3">
        <v>179217</v>
      </c>
    </row>
    <row r="4905" spans="1:4" x14ac:dyDescent="0.25">
      <c r="A4905" s="5">
        <v>2004</v>
      </c>
      <c r="B4905" s="5" t="s">
        <v>13</v>
      </c>
      <c r="C4905" s="5" t="s">
        <v>98</v>
      </c>
      <c r="D4905" s="3">
        <v>178059</v>
      </c>
    </row>
    <row r="4906" spans="1:4" x14ac:dyDescent="0.25">
      <c r="A4906" s="5">
        <v>2004</v>
      </c>
      <c r="B4906" s="5" t="s">
        <v>14</v>
      </c>
      <c r="C4906" s="5" t="s">
        <v>98</v>
      </c>
      <c r="D4906" s="3">
        <v>212828</v>
      </c>
    </row>
    <row r="4907" spans="1:4" x14ac:dyDescent="0.25">
      <c r="A4907" s="5">
        <v>2004</v>
      </c>
      <c r="B4907" s="5" t="s">
        <v>15</v>
      </c>
      <c r="C4907" s="5" t="s">
        <v>98</v>
      </c>
      <c r="D4907" s="3">
        <v>193636</v>
      </c>
    </row>
    <row r="4908" spans="1:4" x14ac:dyDescent="0.25">
      <c r="A4908" s="5">
        <v>2004</v>
      </c>
      <c r="B4908" s="5" t="s">
        <v>4</v>
      </c>
      <c r="C4908" s="5" t="s">
        <v>98</v>
      </c>
      <c r="D4908" s="3">
        <v>200881</v>
      </c>
    </row>
    <row r="4909" spans="1:4" x14ac:dyDescent="0.25">
      <c r="A4909" s="5">
        <v>2004</v>
      </c>
      <c r="B4909" s="5" t="s">
        <v>5</v>
      </c>
      <c r="C4909" s="5" t="s">
        <v>98</v>
      </c>
      <c r="D4909" s="3">
        <v>201399</v>
      </c>
    </row>
    <row r="4910" spans="1:4" x14ac:dyDescent="0.25">
      <c r="A4910" s="5">
        <v>2004</v>
      </c>
      <c r="B4910" s="5" t="s">
        <v>6</v>
      </c>
      <c r="C4910" s="5" t="s">
        <v>98</v>
      </c>
      <c r="D4910" s="3">
        <v>202643</v>
      </c>
    </row>
    <row r="4911" spans="1:4" x14ac:dyDescent="0.25">
      <c r="A4911" s="5">
        <v>2004</v>
      </c>
      <c r="B4911" s="5" t="s">
        <v>7</v>
      </c>
      <c r="C4911" s="5" t="s">
        <v>98</v>
      </c>
      <c r="D4911" s="3">
        <v>197370</v>
      </c>
    </row>
    <row r="4912" spans="1:4" x14ac:dyDescent="0.25">
      <c r="A4912" s="5">
        <v>2004</v>
      </c>
      <c r="B4912" s="5" t="s">
        <v>8</v>
      </c>
      <c r="C4912" s="5" t="s">
        <v>98</v>
      </c>
      <c r="D4912" s="3">
        <v>205793</v>
      </c>
    </row>
    <row r="4913" spans="1:4" x14ac:dyDescent="0.25">
      <c r="A4913" s="5">
        <v>2004</v>
      </c>
      <c r="B4913" s="5" t="s">
        <v>9</v>
      </c>
      <c r="C4913" s="5" t="s">
        <v>98</v>
      </c>
      <c r="D4913" s="3">
        <v>203733</v>
      </c>
    </row>
    <row r="4914" spans="1:4" x14ac:dyDescent="0.25">
      <c r="A4914" s="5">
        <v>2004</v>
      </c>
      <c r="B4914" s="5" t="s">
        <v>10</v>
      </c>
      <c r="C4914" s="5" t="s">
        <v>98</v>
      </c>
      <c r="D4914" s="3">
        <v>205474</v>
      </c>
    </row>
    <row r="4915" spans="1:4" x14ac:dyDescent="0.25">
      <c r="A4915" s="5">
        <v>2004</v>
      </c>
      <c r="B4915" s="5" t="s">
        <v>11</v>
      </c>
      <c r="C4915" s="5" t="s">
        <v>98</v>
      </c>
      <c r="D4915" s="3">
        <v>207775</v>
      </c>
    </row>
    <row r="4916" spans="1:4" x14ac:dyDescent="0.25">
      <c r="A4916" s="5">
        <v>2005</v>
      </c>
      <c r="B4916" s="5" t="s">
        <v>12</v>
      </c>
      <c r="C4916" s="5" t="s">
        <v>98</v>
      </c>
      <c r="D4916" s="3">
        <v>181190</v>
      </c>
    </row>
    <row r="4917" spans="1:4" x14ac:dyDescent="0.25">
      <c r="A4917" s="5">
        <v>2005</v>
      </c>
      <c r="B4917" s="5" t="s">
        <v>13</v>
      </c>
      <c r="C4917" s="5" t="s">
        <v>98</v>
      </c>
      <c r="D4917" s="3">
        <v>177229</v>
      </c>
    </row>
    <row r="4918" spans="1:4" x14ac:dyDescent="0.25">
      <c r="A4918" s="5">
        <v>2005</v>
      </c>
      <c r="B4918" s="5" t="s">
        <v>14</v>
      </c>
      <c r="C4918" s="5" t="s">
        <v>98</v>
      </c>
      <c r="D4918" s="3">
        <v>207348</v>
      </c>
    </row>
    <row r="4919" spans="1:4" x14ac:dyDescent="0.25">
      <c r="A4919" s="5">
        <v>2005</v>
      </c>
      <c r="B4919" s="5" t="s">
        <v>15</v>
      </c>
      <c r="C4919" s="5" t="s">
        <v>98</v>
      </c>
      <c r="D4919" s="3">
        <v>207909</v>
      </c>
    </row>
    <row r="4920" spans="1:4" x14ac:dyDescent="0.25">
      <c r="A4920" s="5">
        <v>2005</v>
      </c>
      <c r="B4920" s="5" t="s">
        <v>4</v>
      </c>
      <c r="C4920" s="5" t="s">
        <v>98</v>
      </c>
      <c r="D4920" s="3">
        <v>213418</v>
      </c>
    </row>
    <row r="4921" spans="1:4" x14ac:dyDescent="0.25">
      <c r="A4921" s="5">
        <v>2005</v>
      </c>
      <c r="B4921" s="5" t="s">
        <v>5</v>
      </c>
      <c r="C4921" s="5" t="s">
        <v>98</v>
      </c>
      <c r="D4921" s="3">
        <v>193469</v>
      </c>
    </row>
    <row r="4922" spans="1:4" x14ac:dyDescent="0.25">
      <c r="A4922" s="5">
        <v>2005</v>
      </c>
      <c r="B4922" s="5" t="s">
        <v>6</v>
      </c>
      <c r="C4922" s="5" t="s">
        <v>98</v>
      </c>
      <c r="D4922" s="3">
        <v>210494</v>
      </c>
    </row>
    <row r="4923" spans="1:4" x14ac:dyDescent="0.25">
      <c r="A4923" s="5">
        <v>2005</v>
      </c>
      <c r="B4923" s="5" t="s">
        <v>7</v>
      </c>
      <c r="C4923" s="5" t="s">
        <v>98</v>
      </c>
      <c r="D4923" s="3">
        <v>210550</v>
      </c>
    </row>
    <row r="4924" spans="1:4" x14ac:dyDescent="0.25">
      <c r="A4924" s="5">
        <v>2005</v>
      </c>
      <c r="B4924" s="5" t="s">
        <v>8</v>
      </c>
      <c r="C4924" s="5" t="s">
        <v>98</v>
      </c>
      <c r="D4924" s="3">
        <v>222077</v>
      </c>
    </row>
    <row r="4925" spans="1:4" x14ac:dyDescent="0.25">
      <c r="A4925" s="5">
        <v>2005</v>
      </c>
      <c r="B4925" s="5" t="s">
        <v>9</v>
      </c>
      <c r="C4925" s="5" t="s">
        <v>98</v>
      </c>
      <c r="D4925" s="3">
        <v>227122</v>
      </c>
    </row>
    <row r="4926" spans="1:4" x14ac:dyDescent="0.25">
      <c r="A4926" s="5">
        <v>2005</v>
      </c>
      <c r="B4926" s="5" t="s">
        <v>10</v>
      </c>
      <c r="C4926" s="5" t="s">
        <v>98</v>
      </c>
      <c r="D4926" s="3">
        <v>229014</v>
      </c>
    </row>
    <row r="4927" spans="1:4" x14ac:dyDescent="0.25">
      <c r="A4927" s="5">
        <v>2005</v>
      </c>
      <c r="B4927" s="5" t="s">
        <v>11</v>
      </c>
      <c r="C4927" s="5" t="s">
        <v>98</v>
      </c>
      <c r="D4927" s="3">
        <v>222363</v>
      </c>
    </row>
    <row r="4928" spans="1:4" x14ac:dyDescent="0.25">
      <c r="A4928" s="5">
        <v>2006</v>
      </c>
      <c r="B4928" s="5" t="s">
        <v>12</v>
      </c>
      <c r="C4928" s="5" t="s">
        <v>98</v>
      </c>
      <c r="D4928" s="3">
        <v>201226</v>
      </c>
    </row>
    <row r="4929" spans="1:4" x14ac:dyDescent="0.25">
      <c r="A4929" s="5">
        <v>2006</v>
      </c>
      <c r="B4929" s="5" t="s">
        <v>13</v>
      </c>
      <c r="C4929" s="5" t="s">
        <v>98</v>
      </c>
      <c r="D4929" s="3">
        <v>191863</v>
      </c>
    </row>
    <row r="4930" spans="1:4" x14ac:dyDescent="0.25">
      <c r="A4930" s="5">
        <v>2006</v>
      </c>
      <c r="B4930" s="5" t="s">
        <v>14</v>
      </c>
      <c r="C4930" s="5" t="s">
        <v>98</v>
      </c>
      <c r="D4930" s="3">
        <v>229764</v>
      </c>
    </row>
    <row r="4931" spans="1:4" x14ac:dyDescent="0.25">
      <c r="A4931" s="5">
        <v>2006</v>
      </c>
      <c r="B4931" s="5" t="s">
        <v>15</v>
      </c>
      <c r="C4931" s="5" t="s">
        <v>98</v>
      </c>
      <c r="D4931" s="3">
        <v>227177</v>
      </c>
    </row>
    <row r="4932" spans="1:4" x14ac:dyDescent="0.25">
      <c r="A4932" s="5">
        <v>2006</v>
      </c>
      <c r="B4932" s="5" t="s">
        <v>4</v>
      </c>
      <c r="C4932" s="5" t="s">
        <v>98</v>
      </c>
      <c r="D4932" s="3">
        <v>241197</v>
      </c>
    </row>
    <row r="4933" spans="1:4" x14ac:dyDescent="0.25">
      <c r="A4933" s="5">
        <v>2006</v>
      </c>
      <c r="B4933" s="5" t="s">
        <v>5</v>
      </c>
      <c r="C4933" s="5" t="s">
        <v>98</v>
      </c>
      <c r="D4933" s="3">
        <v>228991</v>
      </c>
    </row>
    <row r="4934" spans="1:4" x14ac:dyDescent="0.25">
      <c r="A4934" s="5">
        <v>2006</v>
      </c>
      <c r="B4934" s="5" t="s">
        <v>6</v>
      </c>
      <c r="C4934" s="5" t="s">
        <v>98</v>
      </c>
      <c r="D4934" s="3">
        <v>245500</v>
      </c>
    </row>
    <row r="4935" spans="1:4" x14ac:dyDescent="0.25">
      <c r="A4935" s="5">
        <v>2006</v>
      </c>
      <c r="B4935" s="5" t="s">
        <v>7</v>
      </c>
      <c r="C4935" s="5" t="s">
        <v>98</v>
      </c>
      <c r="D4935" s="3">
        <v>248793</v>
      </c>
    </row>
    <row r="4936" spans="1:4" x14ac:dyDescent="0.25">
      <c r="A4936" s="5">
        <v>2006</v>
      </c>
      <c r="B4936" s="5" t="s">
        <v>8</v>
      </c>
      <c r="C4936" s="5" t="s">
        <v>98</v>
      </c>
      <c r="D4936" s="3">
        <v>249930</v>
      </c>
    </row>
    <row r="4937" spans="1:4" x14ac:dyDescent="0.25">
      <c r="A4937" s="5">
        <v>2006</v>
      </c>
      <c r="B4937" s="5" t="s">
        <v>9</v>
      </c>
      <c r="C4937" s="5" t="s">
        <v>98</v>
      </c>
      <c r="D4937" s="3">
        <v>249586</v>
      </c>
    </row>
    <row r="4938" spans="1:4" x14ac:dyDescent="0.25">
      <c r="A4938" s="5">
        <v>2006</v>
      </c>
      <c r="B4938" s="5" t="s">
        <v>10</v>
      </c>
      <c r="C4938" s="5" t="s">
        <v>98</v>
      </c>
      <c r="D4938" s="3">
        <v>261566</v>
      </c>
    </row>
    <row r="4939" spans="1:4" x14ac:dyDescent="0.25">
      <c r="A4939" s="5">
        <v>2006</v>
      </c>
      <c r="B4939" s="5" t="s">
        <v>11</v>
      </c>
      <c r="C4939" s="5" t="s">
        <v>98</v>
      </c>
      <c r="D4939" s="3">
        <v>245635</v>
      </c>
    </row>
    <row r="4940" spans="1:4" x14ac:dyDescent="0.25">
      <c r="A4940" s="5">
        <v>2007</v>
      </c>
      <c r="B4940" s="5" t="s">
        <v>12</v>
      </c>
      <c r="C4940" s="5" t="s">
        <v>98</v>
      </c>
      <c r="D4940" s="3">
        <v>225166</v>
      </c>
    </row>
    <row r="4941" spans="1:4" x14ac:dyDescent="0.25">
      <c r="A4941" s="5">
        <v>2007</v>
      </c>
      <c r="B4941" s="5" t="s">
        <v>13</v>
      </c>
      <c r="C4941" s="5" t="s">
        <v>98</v>
      </c>
      <c r="D4941" s="3">
        <v>214387</v>
      </c>
    </row>
    <row r="4942" spans="1:4" x14ac:dyDescent="0.25">
      <c r="A4942" s="5">
        <v>2007</v>
      </c>
      <c r="B4942" s="5" t="s">
        <v>14</v>
      </c>
      <c r="C4942" s="5" t="s">
        <v>98</v>
      </c>
      <c r="D4942" s="3">
        <v>256407</v>
      </c>
    </row>
    <row r="4943" spans="1:4" x14ac:dyDescent="0.25">
      <c r="A4943" s="5">
        <v>2007</v>
      </c>
      <c r="B4943" s="5" t="s">
        <v>15</v>
      </c>
      <c r="C4943" s="5" t="s">
        <v>98</v>
      </c>
      <c r="D4943" s="3">
        <v>228320</v>
      </c>
    </row>
    <row r="4944" spans="1:4" x14ac:dyDescent="0.25">
      <c r="A4944" s="5">
        <v>2007</v>
      </c>
      <c r="B4944" s="5" t="s">
        <v>4</v>
      </c>
      <c r="C4944" s="5" t="s">
        <v>98</v>
      </c>
      <c r="D4944" s="3">
        <v>249432</v>
      </c>
    </row>
    <row r="4945" spans="1:4" x14ac:dyDescent="0.25">
      <c r="A4945" s="5">
        <v>2007</v>
      </c>
      <c r="B4945" s="5" t="s">
        <v>5</v>
      </c>
      <c r="C4945" s="5" t="s">
        <v>98</v>
      </c>
      <c r="D4945" s="3">
        <v>243586</v>
      </c>
    </row>
    <row r="4946" spans="1:4" x14ac:dyDescent="0.25">
      <c r="A4946" s="5">
        <v>2007</v>
      </c>
      <c r="B4946" s="5" t="s">
        <v>6</v>
      </c>
      <c r="C4946" s="5" t="s">
        <v>98</v>
      </c>
      <c r="D4946" s="3">
        <v>250745</v>
      </c>
    </row>
    <row r="4947" spans="1:4" x14ac:dyDescent="0.25">
      <c r="A4947" s="5">
        <v>2007</v>
      </c>
      <c r="B4947" s="5" t="s">
        <v>7</v>
      </c>
      <c r="C4947" s="5" t="s">
        <v>98</v>
      </c>
      <c r="D4947" s="3">
        <v>255374</v>
      </c>
    </row>
    <row r="4948" spans="1:4" x14ac:dyDescent="0.25">
      <c r="A4948" s="5">
        <v>2007</v>
      </c>
      <c r="B4948" s="5" t="s">
        <v>8</v>
      </c>
      <c r="C4948" s="5" t="s">
        <v>98</v>
      </c>
      <c r="D4948" s="3">
        <v>258449</v>
      </c>
    </row>
    <row r="4949" spans="1:4" x14ac:dyDescent="0.25">
      <c r="A4949" s="5">
        <v>2007</v>
      </c>
      <c r="B4949" s="5" t="s">
        <v>9</v>
      </c>
      <c r="C4949" s="5" t="s">
        <v>98</v>
      </c>
      <c r="D4949" s="3">
        <v>288856</v>
      </c>
    </row>
    <row r="4950" spans="1:4" x14ac:dyDescent="0.25">
      <c r="A4950" s="5">
        <v>2007</v>
      </c>
      <c r="B4950" s="5" t="s">
        <v>10</v>
      </c>
      <c r="C4950" s="5" t="s">
        <v>98</v>
      </c>
      <c r="D4950" s="3">
        <v>290160</v>
      </c>
    </row>
    <row r="4951" spans="1:4" x14ac:dyDescent="0.25">
      <c r="A4951" s="5">
        <v>2007</v>
      </c>
      <c r="B4951" s="5" t="s">
        <v>11</v>
      </c>
      <c r="C4951" s="5" t="s">
        <v>98</v>
      </c>
      <c r="D4951" s="3">
        <v>262420</v>
      </c>
    </row>
    <row r="4952" spans="1:4" x14ac:dyDescent="0.25">
      <c r="A4952" s="5">
        <v>2008</v>
      </c>
      <c r="B4952" s="5" t="s">
        <v>12</v>
      </c>
      <c r="C4952" s="5" t="s">
        <v>98</v>
      </c>
      <c r="D4952" s="3">
        <v>240489</v>
      </c>
    </row>
    <row r="4953" spans="1:4" x14ac:dyDescent="0.25">
      <c r="A4953" s="5">
        <v>2008</v>
      </c>
      <c r="B4953" s="5" t="s">
        <v>13</v>
      </c>
      <c r="C4953" s="5" t="s">
        <v>98</v>
      </c>
      <c r="D4953" s="3">
        <v>235508</v>
      </c>
    </row>
    <row r="4954" spans="1:4" x14ac:dyDescent="0.25">
      <c r="A4954" s="5">
        <v>2008</v>
      </c>
      <c r="B4954" s="5" t="s">
        <v>14</v>
      </c>
      <c r="C4954" s="5" t="s">
        <v>98</v>
      </c>
      <c r="D4954" s="3">
        <v>238667</v>
      </c>
    </row>
    <row r="4955" spans="1:4" x14ac:dyDescent="0.25">
      <c r="A4955" s="5">
        <v>2008</v>
      </c>
      <c r="B4955" s="5" t="s">
        <v>15</v>
      </c>
      <c r="C4955" s="5" t="s">
        <v>98</v>
      </c>
      <c r="D4955" s="3">
        <v>265028</v>
      </c>
    </row>
    <row r="4956" spans="1:4" x14ac:dyDescent="0.25">
      <c r="A4956" s="5">
        <v>2008</v>
      </c>
      <c r="B4956" s="5" t="s">
        <v>4</v>
      </c>
      <c r="C4956" s="5" t="s">
        <v>98</v>
      </c>
      <c r="D4956" s="3">
        <v>267500</v>
      </c>
    </row>
    <row r="4957" spans="1:4" x14ac:dyDescent="0.25">
      <c r="A4957" s="5">
        <v>2008</v>
      </c>
      <c r="B4957" s="5" t="s">
        <v>5</v>
      </c>
      <c r="C4957" s="5" t="s">
        <v>98</v>
      </c>
      <c r="D4957" s="3">
        <v>257102</v>
      </c>
    </row>
    <row r="4958" spans="1:4" x14ac:dyDescent="0.25">
      <c r="A4958" s="5">
        <v>2008</v>
      </c>
      <c r="B4958" s="5" t="s">
        <v>6</v>
      </c>
      <c r="C4958" s="5" t="s">
        <v>98</v>
      </c>
      <c r="D4958" s="3">
        <v>272184</v>
      </c>
    </row>
    <row r="4959" spans="1:4" x14ac:dyDescent="0.25">
      <c r="A4959" s="5">
        <v>2008</v>
      </c>
      <c r="B4959" s="5" t="s">
        <v>7</v>
      </c>
      <c r="C4959" s="5" t="s">
        <v>98</v>
      </c>
      <c r="D4959" s="3">
        <v>261867</v>
      </c>
    </row>
    <row r="4960" spans="1:4" x14ac:dyDescent="0.25">
      <c r="A4960" s="5">
        <v>2008</v>
      </c>
      <c r="B4960" s="5" t="s">
        <v>8</v>
      </c>
      <c r="C4960" s="5" t="s">
        <v>98</v>
      </c>
      <c r="D4960" s="3">
        <v>262970</v>
      </c>
    </row>
    <row r="4961" spans="1:4" x14ac:dyDescent="0.25">
      <c r="A4961" s="5">
        <v>2008</v>
      </c>
      <c r="B4961" s="5" t="s">
        <v>9</v>
      </c>
      <c r="C4961" s="5" t="s">
        <v>98</v>
      </c>
      <c r="D4961" s="3">
        <v>270796</v>
      </c>
    </row>
    <row r="4962" spans="1:4" x14ac:dyDescent="0.25">
      <c r="A4962" s="5">
        <v>2008</v>
      </c>
      <c r="B4962" s="5" t="s">
        <v>10</v>
      </c>
      <c r="C4962" s="5" t="s">
        <v>98</v>
      </c>
      <c r="D4962" s="3">
        <v>269061</v>
      </c>
    </row>
    <row r="4963" spans="1:4" x14ac:dyDescent="0.25">
      <c r="A4963" s="5">
        <v>2008</v>
      </c>
      <c r="B4963" s="5" t="s">
        <v>11</v>
      </c>
      <c r="C4963" s="5" t="s">
        <v>98</v>
      </c>
      <c r="D4963" s="3">
        <v>251154</v>
      </c>
    </row>
    <row r="4964" spans="1:4" x14ac:dyDescent="0.25">
      <c r="A4964" s="5">
        <v>2009</v>
      </c>
      <c r="B4964" s="5" t="s">
        <v>12</v>
      </c>
      <c r="C4964" s="5" t="s">
        <v>98</v>
      </c>
      <c r="D4964" s="3">
        <v>233058</v>
      </c>
    </row>
    <row r="4965" spans="1:4" x14ac:dyDescent="0.25">
      <c r="A4965" s="5">
        <v>2009</v>
      </c>
      <c r="B4965" s="5" t="s">
        <v>13</v>
      </c>
      <c r="C4965" s="5" t="s">
        <v>98</v>
      </c>
      <c r="D4965" s="3">
        <v>221140</v>
      </c>
    </row>
    <row r="4966" spans="1:4" x14ac:dyDescent="0.25">
      <c r="A4966" s="5">
        <v>2009</v>
      </c>
      <c r="B4966" s="5" t="s">
        <v>14</v>
      </c>
      <c r="C4966" s="5" t="s">
        <v>98</v>
      </c>
      <c r="D4966" s="3">
        <v>251325</v>
      </c>
    </row>
    <row r="4967" spans="1:4" x14ac:dyDescent="0.25">
      <c r="A4967" s="5">
        <v>2009</v>
      </c>
      <c r="B4967" s="5" t="s">
        <v>15</v>
      </c>
      <c r="C4967" s="5" t="s">
        <v>98</v>
      </c>
      <c r="D4967" s="3">
        <v>252453</v>
      </c>
    </row>
    <row r="4968" spans="1:4" x14ac:dyDescent="0.25">
      <c r="A4968" s="5">
        <v>2009</v>
      </c>
      <c r="B4968" s="5" t="s">
        <v>4</v>
      </c>
      <c r="C4968" s="5" t="s">
        <v>98</v>
      </c>
      <c r="D4968" s="3">
        <v>256053</v>
      </c>
    </row>
    <row r="4969" spans="1:4" x14ac:dyDescent="0.25">
      <c r="A4969" s="5">
        <v>2009</v>
      </c>
      <c r="B4969" s="5" t="s">
        <v>5</v>
      </c>
      <c r="C4969" s="5" t="s">
        <v>98</v>
      </c>
      <c r="D4969" s="3">
        <v>246784</v>
      </c>
    </row>
    <row r="4970" spans="1:4" x14ac:dyDescent="0.25">
      <c r="A4970" s="5">
        <v>2009</v>
      </c>
      <c r="B4970" s="5" t="s">
        <v>6</v>
      </c>
      <c r="C4970" s="5" t="s">
        <v>98</v>
      </c>
      <c r="D4970" s="3">
        <v>229943</v>
      </c>
    </row>
    <row r="4971" spans="1:4" x14ac:dyDescent="0.25">
      <c r="A4971" s="5">
        <v>2009</v>
      </c>
      <c r="B4971" s="5" t="s">
        <v>7</v>
      </c>
      <c r="C4971" s="5" t="s">
        <v>98</v>
      </c>
      <c r="D4971" s="3">
        <v>256619</v>
      </c>
    </row>
    <row r="4972" spans="1:4" x14ac:dyDescent="0.25">
      <c r="A4972" s="5">
        <v>2009</v>
      </c>
      <c r="B4972" s="5" t="s">
        <v>8</v>
      </c>
      <c r="C4972" s="5" t="s">
        <v>98</v>
      </c>
      <c r="D4972" s="3">
        <v>258340</v>
      </c>
    </row>
    <row r="4973" spans="1:4" x14ac:dyDescent="0.25">
      <c r="A4973" s="5">
        <v>2009</v>
      </c>
      <c r="B4973" s="5" t="s">
        <v>9</v>
      </c>
      <c r="C4973" s="5" t="s">
        <v>98</v>
      </c>
      <c r="D4973" s="3">
        <v>267387</v>
      </c>
    </row>
    <row r="4974" spans="1:4" x14ac:dyDescent="0.25">
      <c r="A4974" s="5">
        <v>2009</v>
      </c>
      <c r="B4974" s="5" t="s">
        <v>10</v>
      </c>
      <c r="C4974" s="5" t="s">
        <v>98</v>
      </c>
      <c r="D4974" s="3">
        <v>257225</v>
      </c>
    </row>
    <row r="4975" spans="1:4" x14ac:dyDescent="0.25">
      <c r="A4975" s="5">
        <v>2009</v>
      </c>
      <c r="B4975" s="5" t="s">
        <v>11</v>
      </c>
      <c r="C4975" s="5" t="s">
        <v>98</v>
      </c>
      <c r="D4975" s="3">
        <v>256331</v>
      </c>
    </row>
    <row r="4976" spans="1:4" x14ac:dyDescent="0.25">
      <c r="A4976" s="5">
        <v>2010</v>
      </c>
      <c r="B4976" s="5" t="s">
        <v>12</v>
      </c>
      <c r="C4976" s="5" t="s">
        <v>98</v>
      </c>
      <c r="D4976" s="3">
        <v>219027</v>
      </c>
    </row>
    <row r="4977" spans="1:4" x14ac:dyDescent="0.25">
      <c r="A4977" s="5">
        <v>2010</v>
      </c>
      <c r="B4977" s="5" t="s">
        <v>13</v>
      </c>
      <c r="C4977" s="5" t="s">
        <v>98</v>
      </c>
      <c r="D4977" s="3">
        <v>201684</v>
      </c>
    </row>
    <row r="4978" spans="1:4" x14ac:dyDescent="0.25">
      <c r="A4978" s="5">
        <v>2010</v>
      </c>
      <c r="B4978" s="5" t="s">
        <v>14</v>
      </c>
      <c r="C4978" s="5" t="s">
        <v>98</v>
      </c>
      <c r="D4978" s="3">
        <v>241352</v>
      </c>
    </row>
    <row r="4979" spans="1:4" x14ac:dyDescent="0.25">
      <c r="A4979" s="5">
        <v>2010</v>
      </c>
      <c r="B4979" s="5" t="s">
        <v>15</v>
      </c>
      <c r="C4979" s="5" t="s">
        <v>98</v>
      </c>
      <c r="D4979" s="3">
        <v>230341</v>
      </c>
    </row>
    <row r="4980" spans="1:4" x14ac:dyDescent="0.25">
      <c r="A4980" s="5">
        <v>2010</v>
      </c>
      <c r="B4980" s="5" t="s">
        <v>4</v>
      </c>
      <c r="C4980" s="5" t="s">
        <v>98</v>
      </c>
      <c r="D4980" s="3">
        <v>230670</v>
      </c>
    </row>
    <row r="4981" spans="1:4" x14ac:dyDescent="0.25">
      <c r="A4981" s="5">
        <v>2010</v>
      </c>
      <c r="B4981" s="5" t="s">
        <v>5</v>
      </c>
      <c r="C4981" s="5" t="s">
        <v>98</v>
      </c>
      <c r="D4981" s="3">
        <v>229737</v>
      </c>
    </row>
    <row r="4982" spans="1:4" x14ac:dyDescent="0.25">
      <c r="A4982" s="5">
        <v>2010</v>
      </c>
      <c r="B4982" s="5" t="s">
        <v>6</v>
      </c>
      <c r="C4982" s="5" t="s">
        <v>98</v>
      </c>
      <c r="D4982" s="3">
        <v>222761</v>
      </c>
    </row>
    <row r="4983" spans="1:4" x14ac:dyDescent="0.25">
      <c r="A4983" s="5">
        <v>2010</v>
      </c>
      <c r="B4983" s="5" t="s">
        <v>7</v>
      </c>
      <c r="C4983" s="5" t="s">
        <v>98</v>
      </c>
      <c r="D4983" s="3">
        <v>232471</v>
      </c>
    </row>
    <row r="4984" spans="1:4" x14ac:dyDescent="0.25">
      <c r="A4984" s="5">
        <v>2010</v>
      </c>
      <c r="B4984" s="5" t="s">
        <v>8</v>
      </c>
      <c r="C4984" s="5" t="s">
        <v>98</v>
      </c>
      <c r="D4984" s="3">
        <v>231048</v>
      </c>
    </row>
    <row r="4985" spans="1:4" x14ac:dyDescent="0.25">
      <c r="A4985" s="5">
        <v>2010</v>
      </c>
      <c r="B4985" s="5" t="s">
        <v>9</v>
      </c>
      <c r="C4985" s="5" t="s">
        <v>98</v>
      </c>
      <c r="D4985" s="3">
        <v>229141</v>
      </c>
    </row>
    <row r="4986" spans="1:4" x14ac:dyDescent="0.25">
      <c r="A4986" s="5">
        <v>2010</v>
      </c>
      <c r="B4986" s="5" t="s">
        <v>10</v>
      </c>
      <c r="C4986" s="5" t="s">
        <v>98</v>
      </c>
      <c r="D4986" s="3">
        <v>237107</v>
      </c>
    </row>
    <row r="4987" spans="1:4" x14ac:dyDescent="0.25">
      <c r="A4987" s="5">
        <v>2010</v>
      </c>
      <c r="B4987" s="5" t="s">
        <v>11</v>
      </c>
      <c r="C4987" s="5" t="s">
        <v>98</v>
      </c>
      <c r="D4987" s="3">
        <v>189678</v>
      </c>
    </row>
    <row r="4988" spans="1:4" x14ac:dyDescent="0.25">
      <c r="A4988" s="5">
        <v>2011</v>
      </c>
      <c r="B4988" s="5" t="s">
        <v>12</v>
      </c>
      <c r="C4988" s="5" t="s">
        <v>98</v>
      </c>
      <c r="D4988" s="3">
        <v>152225</v>
      </c>
    </row>
    <row r="4989" spans="1:4" x14ac:dyDescent="0.25">
      <c r="A4989" s="5">
        <v>2011</v>
      </c>
      <c r="B4989" s="5" t="s">
        <v>13</v>
      </c>
      <c r="C4989" s="5" t="s">
        <v>98</v>
      </c>
      <c r="D4989" s="3">
        <v>148552</v>
      </c>
    </row>
    <row r="4990" spans="1:4" x14ac:dyDescent="0.25">
      <c r="A4990" s="5">
        <v>2011</v>
      </c>
      <c r="B4990" s="5" t="s">
        <v>14</v>
      </c>
      <c r="C4990" s="5" t="s">
        <v>98</v>
      </c>
      <c r="D4990" s="3">
        <v>171798</v>
      </c>
    </row>
    <row r="4991" spans="1:4" x14ac:dyDescent="0.25">
      <c r="A4991" s="5">
        <v>2011</v>
      </c>
      <c r="B4991" s="5" t="s">
        <v>15</v>
      </c>
      <c r="C4991" s="5" t="s">
        <v>98</v>
      </c>
      <c r="D4991" s="3">
        <v>179656</v>
      </c>
    </row>
    <row r="4992" spans="1:4" x14ac:dyDescent="0.25">
      <c r="A4992" s="5">
        <v>2011</v>
      </c>
      <c r="B4992" s="5" t="s">
        <v>4</v>
      </c>
      <c r="C4992" s="5" t="s">
        <v>98</v>
      </c>
      <c r="D4992" s="3">
        <v>181831</v>
      </c>
    </row>
    <row r="4993" spans="1:4" x14ac:dyDescent="0.25">
      <c r="A4993" s="5">
        <v>2011</v>
      </c>
      <c r="B4993" s="5" t="s">
        <v>5</v>
      </c>
      <c r="C4993" s="5" t="s">
        <v>98</v>
      </c>
      <c r="D4993" s="3">
        <v>177246</v>
      </c>
    </row>
    <row r="4994" spans="1:4" x14ac:dyDescent="0.25">
      <c r="A4994" s="5">
        <v>2011</v>
      </c>
      <c r="B4994" s="5" t="s">
        <v>6</v>
      </c>
      <c r="C4994" s="5" t="s">
        <v>98</v>
      </c>
      <c r="D4994" s="3">
        <v>178312</v>
      </c>
    </row>
    <row r="4995" spans="1:4" x14ac:dyDescent="0.25">
      <c r="A4995" s="5">
        <v>2011</v>
      </c>
      <c r="B4995" s="5" t="s">
        <v>7</v>
      </c>
      <c r="C4995" s="5" t="s">
        <v>98</v>
      </c>
      <c r="D4995" s="3">
        <v>192290</v>
      </c>
    </row>
    <row r="4996" spans="1:4" x14ac:dyDescent="0.25">
      <c r="A4996" s="5">
        <v>2011</v>
      </c>
      <c r="B4996" s="5" t="s">
        <v>8</v>
      </c>
      <c r="C4996" s="5" t="s">
        <v>98</v>
      </c>
      <c r="D4996" s="3">
        <v>169853</v>
      </c>
    </row>
    <row r="4997" spans="1:4" x14ac:dyDescent="0.25">
      <c r="A4997" s="5">
        <v>2011</v>
      </c>
      <c r="B4997" s="5" t="s">
        <v>9</v>
      </c>
      <c r="C4997" s="5" t="s">
        <v>98</v>
      </c>
      <c r="D4997" s="3">
        <v>170551</v>
      </c>
    </row>
    <row r="4998" spans="1:4" x14ac:dyDescent="0.25">
      <c r="A4998" s="5">
        <v>2011</v>
      </c>
      <c r="B4998" s="5" t="s">
        <v>10</v>
      </c>
      <c r="C4998" s="5" t="s">
        <v>98</v>
      </c>
      <c r="D4998" s="3">
        <v>166455</v>
      </c>
    </row>
    <row r="4999" spans="1:4" x14ac:dyDescent="0.25">
      <c r="A4999" s="5">
        <v>2011</v>
      </c>
      <c r="B4999" s="5" t="s">
        <v>11</v>
      </c>
      <c r="C4999" s="5" t="s">
        <v>98</v>
      </c>
      <c r="D4999" s="3">
        <v>148956</v>
      </c>
    </row>
    <row r="5000" spans="1:4" x14ac:dyDescent="0.25">
      <c r="A5000" s="5">
        <v>2012</v>
      </c>
      <c r="B5000" s="5" t="s">
        <v>12</v>
      </c>
      <c r="C5000" s="5" t="s">
        <v>98</v>
      </c>
      <c r="D5000" s="3">
        <v>131766</v>
      </c>
    </row>
    <row r="5001" spans="1:4" x14ac:dyDescent="0.25">
      <c r="A5001" s="5">
        <v>2012</v>
      </c>
      <c r="B5001" s="5" t="s">
        <v>13</v>
      </c>
      <c r="C5001" s="5" t="s">
        <v>98</v>
      </c>
      <c r="D5001" s="3">
        <v>125915</v>
      </c>
    </row>
    <row r="5002" spans="1:4" x14ac:dyDescent="0.25">
      <c r="A5002" s="5">
        <v>2012</v>
      </c>
      <c r="B5002" s="5" t="s">
        <v>14</v>
      </c>
      <c r="C5002" s="5" t="s">
        <v>98</v>
      </c>
      <c r="D5002" s="3">
        <v>157184</v>
      </c>
    </row>
    <row r="5003" spans="1:4" x14ac:dyDescent="0.25">
      <c r="A5003" s="5">
        <v>2012</v>
      </c>
      <c r="B5003" s="5" t="s">
        <v>15</v>
      </c>
      <c r="C5003" s="5" t="s">
        <v>98</v>
      </c>
      <c r="D5003" s="3">
        <v>151787</v>
      </c>
    </row>
    <row r="5004" spans="1:4" x14ac:dyDescent="0.25">
      <c r="A5004" s="5">
        <v>2012</v>
      </c>
      <c r="B5004" s="5" t="s">
        <v>4</v>
      </c>
      <c r="C5004" s="5" t="s">
        <v>98</v>
      </c>
      <c r="D5004" s="3">
        <v>168391</v>
      </c>
    </row>
    <row r="5005" spans="1:4" x14ac:dyDescent="0.25">
      <c r="A5005" s="5">
        <v>2012</v>
      </c>
      <c r="B5005" s="5" t="s">
        <v>5</v>
      </c>
      <c r="C5005" s="5" t="s">
        <v>98</v>
      </c>
      <c r="D5005" s="3">
        <v>160495</v>
      </c>
    </row>
    <row r="5006" spans="1:4" x14ac:dyDescent="0.25">
      <c r="A5006" s="5">
        <v>2012</v>
      </c>
      <c r="B5006" s="5" t="s">
        <v>6</v>
      </c>
      <c r="C5006" s="5" t="s">
        <v>98</v>
      </c>
      <c r="D5006" s="3">
        <v>172777</v>
      </c>
    </row>
    <row r="5007" spans="1:4" x14ac:dyDescent="0.25">
      <c r="A5007" s="5">
        <v>2012</v>
      </c>
      <c r="B5007" s="5" t="s">
        <v>7</v>
      </c>
      <c r="C5007" s="5" t="s">
        <v>98</v>
      </c>
      <c r="D5007" s="3">
        <v>146340</v>
      </c>
    </row>
    <row r="5008" spans="1:4" x14ac:dyDescent="0.25">
      <c r="A5008" s="5">
        <v>2012</v>
      </c>
      <c r="B5008" s="5" t="s">
        <v>8</v>
      </c>
      <c r="C5008" s="5" t="s">
        <v>98</v>
      </c>
      <c r="D5008" s="3">
        <v>149203</v>
      </c>
    </row>
    <row r="5009" spans="1:4" x14ac:dyDescent="0.25">
      <c r="A5009" s="5">
        <v>2012</v>
      </c>
      <c r="B5009" s="5" t="s">
        <v>9</v>
      </c>
      <c r="C5009" s="5" t="s">
        <v>98</v>
      </c>
      <c r="D5009" s="3">
        <v>155207</v>
      </c>
    </row>
    <row r="5010" spans="1:4" x14ac:dyDescent="0.25">
      <c r="A5010" s="5">
        <v>2012</v>
      </c>
      <c r="B5010" s="5" t="s">
        <v>10</v>
      </c>
      <c r="C5010" s="5" t="s">
        <v>98</v>
      </c>
      <c r="D5010" s="3">
        <v>156563</v>
      </c>
    </row>
    <row r="5011" spans="1:4" x14ac:dyDescent="0.25">
      <c r="A5011" s="5">
        <v>2012</v>
      </c>
      <c r="B5011" s="5" t="s">
        <v>11</v>
      </c>
      <c r="C5011" s="5" t="s">
        <v>98</v>
      </c>
      <c r="D5011" s="3">
        <v>133913</v>
      </c>
    </row>
    <row r="5012" spans="1:4" x14ac:dyDescent="0.25">
      <c r="A5012" s="5">
        <v>2013</v>
      </c>
      <c r="B5012" s="5" t="s">
        <v>12</v>
      </c>
      <c r="C5012" s="5" t="s">
        <v>98</v>
      </c>
      <c r="D5012" s="3">
        <v>125281</v>
      </c>
    </row>
    <row r="5013" spans="1:4" x14ac:dyDescent="0.25">
      <c r="A5013" s="5">
        <v>2013</v>
      </c>
      <c r="B5013" s="5" t="s">
        <v>13</v>
      </c>
      <c r="C5013" s="5" t="s">
        <v>98</v>
      </c>
      <c r="D5013" s="3">
        <v>111219</v>
      </c>
    </row>
    <row r="5014" spans="1:4" x14ac:dyDescent="0.25">
      <c r="A5014" s="5">
        <v>2013</v>
      </c>
      <c r="B5014" s="5" t="s">
        <v>14</v>
      </c>
      <c r="C5014" s="5" t="s">
        <v>98</v>
      </c>
      <c r="D5014" s="3">
        <v>148110</v>
      </c>
    </row>
    <row r="5015" spans="1:4" x14ac:dyDescent="0.25">
      <c r="A5015" s="5">
        <v>2013</v>
      </c>
      <c r="B5015" s="5" t="s">
        <v>15</v>
      </c>
      <c r="C5015" s="5" t="s">
        <v>98</v>
      </c>
      <c r="D5015" s="3">
        <v>163055</v>
      </c>
    </row>
    <row r="5016" spans="1:4" x14ac:dyDescent="0.25">
      <c r="A5016" s="5">
        <v>2013</v>
      </c>
      <c r="B5016" s="5" t="s">
        <v>4</v>
      </c>
      <c r="C5016" s="5" t="s">
        <v>98</v>
      </c>
      <c r="D5016" s="3">
        <v>164013</v>
      </c>
    </row>
    <row r="5017" spans="1:4" x14ac:dyDescent="0.25">
      <c r="A5017" s="5">
        <v>2013</v>
      </c>
      <c r="B5017" s="5" t="s">
        <v>5</v>
      </c>
      <c r="C5017" s="5" t="s">
        <v>98</v>
      </c>
      <c r="D5017" s="3">
        <v>163330</v>
      </c>
    </row>
    <row r="5018" spans="1:4" x14ac:dyDescent="0.25">
      <c r="A5018" s="5">
        <v>2013</v>
      </c>
      <c r="B5018" s="5" t="s">
        <v>6</v>
      </c>
      <c r="C5018" s="5" t="s">
        <v>98</v>
      </c>
      <c r="D5018" s="3">
        <v>195583</v>
      </c>
    </row>
    <row r="5019" spans="1:4" x14ac:dyDescent="0.25">
      <c r="A5019" s="5">
        <v>2013</v>
      </c>
      <c r="B5019" s="5" t="s">
        <v>7</v>
      </c>
      <c r="C5019" s="5" t="s">
        <v>98</v>
      </c>
      <c r="D5019" s="3">
        <v>217203</v>
      </c>
    </row>
    <row r="5020" spans="1:4" x14ac:dyDescent="0.25">
      <c r="A5020" s="5">
        <v>2013</v>
      </c>
      <c r="B5020" s="5" t="s">
        <v>8</v>
      </c>
      <c r="C5020" s="5" t="s">
        <v>98</v>
      </c>
      <c r="D5020" s="3">
        <v>209050</v>
      </c>
    </row>
    <row r="5021" spans="1:4" x14ac:dyDescent="0.25">
      <c r="A5021" s="5">
        <v>2013</v>
      </c>
      <c r="B5021" s="5" t="s">
        <v>9</v>
      </c>
      <c r="C5021" s="5" t="s">
        <v>98</v>
      </c>
      <c r="D5021" s="3">
        <v>219464</v>
      </c>
    </row>
    <row r="5022" spans="1:4" x14ac:dyDescent="0.25">
      <c r="A5022" s="5">
        <v>2013</v>
      </c>
      <c r="B5022" s="5" t="s">
        <v>10</v>
      </c>
      <c r="C5022" s="5" t="s">
        <v>98</v>
      </c>
      <c r="D5022" s="3">
        <v>196535</v>
      </c>
    </row>
    <row r="5023" spans="1:4" x14ac:dyDescent="0.25">
      <c r="A5023" s="5">
        <v>2013</v>
      </c>
      <c r="B5023" s="5" t="s">
        <v>11</v>
      </c>
      <c r="C5023" s="5" t="s">
        <v>98</v>
      </c>
      <c r="D5023" s="3">
        <v>180788</v>
      </c>
    </row>
    <row r="5024" spans="1:4" x14ac:dyDescent="0.25">
      <c r="A5024" s="5">
        <v>2014</v>
      </c>
      <c r="B5024" s="5" t="s">
        <v>12</v>
      </c>
      <c r="C5024" s="5" t="s">
        <v>98</v>
      </c>
      <c r="D5024" s="3">
        <v>153389</v>
      </c>
    </row>
    <row r="5025" spans="1:4" x14ac:dyDescent="0.25">
      <c r="A5025" s="5">
        <v>2014</v>
      </c>
      <c r="B5025" s="5" t="s">
        <v>13</v>
      </c>
      <c r="C5025" s="5" t="s">
        <v>98</v>
      </c>
      <c r="D5025" s="3">
        <v>151117</v>
      </c>
    </row>
    <row r="5026" spans="1:4" x14ac:dyDescent="0.25">
      <c r="A5026" s="5">
        <v>2014</v>
      </c>
      <c r="B5026" s="5" t="s">
        <v>14</v>
      </c>
      <c r="C5026" s="5" t="s">
        <v>98</v>
      </c>
      <c r="D5026" s="3">
        <v>182702</v>
      </c>
    </row>
    <row r="5027" spans="1:4" x14ac:dyDescent="0.25">
      <c r="A5027" s="5">
        <v>2014</v>
      </c>
      <c r="B5027" s="5" t="s">
        <v>15</v>
      </c>
      <c r="C5027" s="5" t="s">
        <v>98</v>
      </c>
      <c r="D5027" s="3">
        <v>181911</v>
      </c>
    </row>
    <row r="5028" spans="1:4" x14ac:dyDescent="0.25">
      <c r="A5028" s="5">
        <v>2014</v>
      </c>
      <c r="B5028" s="5" t="s">
        <v>4</v>
      </c>
      <c r="C5028" s="5" t="s">
        <v>98</v>
      </c>
      <c r="D5028" s="3">
        <v>190326</v>
      </c>
    </row>
    <row r="5029" spans="1:4" x14ac:dyDescent="0.25">
      <c r="A5029" s="5">
        <v>2014</v>
      </c>
      <c r="B5029" s="5" t="s">
        <v>5</v>
      </c>
      <c r="C5029" s="5" t="s">
        <v>98</v>
      </c>
      <c r="D5029" s="3">
        <v>155309</v>
      </c>
    </row>
    <row r="5030" spans="1:4" x14ac:dyDescent="0.25">
      <c r="A5030" s="5">
        <v>2014</v>
      </c>
      <c r="B5030" s="5" t="s">
        <v>6</v>
      </c>
      <c r="C5030" s="5" t="s">
        <v>98</v>
      </c>
      <c r="D5030" s="3">
        <v>157568</v>
      </c>
    </row>
    <row r="5031" spans="1:4" x14ac:dyDescent="0.25">
      <c r="A5031" s="5">
        <v>2014</v>
      </c>
      <c r="B5031" s="5" t="s">
        <v>7</v>
      </c>
      <c r="C5031" s="5" t="s">
        <v>98</v>
      </c>
      <c r="D5031" s="3">
        <v>152771</v>
      </c>
    </row>
    <row r="5032" spans="1:4" x14ac:dyDescent="0.25">
      <c r="A5032" s="5">
        <v>2014</v>
      </c>
      <c r="B5032" s="5" t="s">
        <v>8</v>
      </c>
      <c r="C5032" s="5" t="s">
        <v>98</v>
      </c>
      <c r="D5032" s="3">
        <v>154178</v>
      </c>
    </row>
    <row r="5033" spans="1:4" x14ac:dyDescent="0.25">
      <c r="A5033" s="5">
        <v>2014</v>
      </c>
      <c r="B5033" s="5" t="s">
        <v>9</v>
      </c>
      <c r="C5033" s="5" t="s">
        <v>98</v>
      </c>
      <c r="D5033" s="3">
        <v>155680</v>
      </c>
    </row>
    <row r="5034" spans="1:4" x14ac:dyDescent="0.25">
      <c r="A5034" s="5">
        <v>2014</v>
      </c>
      <c r="B5034" s="5" t="s">
        <v>10</v>
      </c>
      <c r="C5034" s="5" t="s">
        <v>98</v>
      </c>
      <c r="D5034" s="3">
        <v>136562</v>
      </c>
    </row>
    <row r="5035" spans="1:4" x14ac:dyDescent="0.25">
      <c r="A5035" s="5">
        <v>2014</v>
      </c>
      <c r="B5035" s="5" t="s">
        <v>11</v>
      </c>
      <c r="C5035" s="5" t="s">
        <v>98</v>
      </c>
      <c r="D5035" s="3">
        <v>129323</v>
      </c>
    </row>
    <row r="5036" spans="1:4" x14ac:dyDescent="0.25">
      <c r="A5036" s="5">
        <v>2015</v>
      </c>
      <c r="B5036" s="5" t="s">
        <v>12</v>
      </c>
      <c r="C5036" s="5" t="s">
        <v>98</v>
      </c>
      <c r="D5036" s="3">
        <v>108571</v>
      </c>
    </row>
    <row r="5037" spans="1:4" x14ac:dyDescent="0.25">
      <c r="A5037" s="5">
        <v>2015</v>
      </c>
      <c r="B5037" s="5" t="s">
        <v>13</v>
      </c>
      <c r="C5037" s="5" t="s">
        <v>98</v>
      </c>
      <c r="D5037" s="3">
        <v>119512</v>
      </c>
    </row>
    <row r="5038" spans="1:4" x14ac:dyDescent="0.25">
      <c r="A5038" s="5">
        <v>2015</v>
      </c>
      <c r="B5038" s="5" t="s">
        <v>14</v>
      </c>
      <c r="C5038" s="5" t="s">
        <v>98</v>
      </c>
      <c r="D5038" s="3">
        <v>130904</v>
      </c>
    </row>
    <row r="5039" spans="1:4" x14ac:dyDescent="0.25">
      <c r="A5039" s="5">
        <v>2015</v>
      </c>
      <c r="B5039" s="5" t="s">
        <v>15</v>
      </c>
      <c r="C5039" s="5" t="s">
        <v>98</v>
      </c>
      <c r="D5039" s="3">
        <v>141486</v>
      </c>
    </row>
    <row r="5040" spans="1:4" x14ac:dyDescent="0.25">
      <c r="A5040" s="5">
        <v>2015</v>
      </c>
      <c r="B5040" s="5" t="s">
        <v>4</v>
      </c>
      <c r="C5040" s="5" t="s">
        <v>98</v>
      </c>
      <c r="D5040" s="3">
        <v>119464</v>
      </c>
    </row>
    <row r="5041" spans="1:4" x14ac:dyDescent="0.25">
      <c r="A5041" s="5">
        <v>2015</v>
      </c>
      <c r="B5041" s="5" t="s">
        <v>5</v>
      </c>
      <c r="C5041" s="5" t="s">
        <v>98</v>
      </c>
      <c r="D5041" s="3">
        <v>119157</v>
      </c>
    </row>
    <row r="5042" spans="1:4" x14ac:dyDescent="0.25">
      <c r="A5042" s="5">
        <v>2015</v>
      </c>
      <c r="B5042" s="5" t="s">
        <v>6</v>
      </c>
      <c r="C5042" s="5" t="s">
        <v>98</v>
      </c>
      <c r="D5042" s="3">
        <v>119989</v>
      </c>
    </row>
    <row r="5043" spans="1:4" x14ac:dyDescent="0.25">
      <c r="A5043" s="5">
        <v>2015</v>
      </c>
      <c r="B5043" s="5" t="s">
        <v>7</v>
      </c>
      <c r="C5043" s="5" t="s">
        <v>98</v>
      </c>
      <c r="D5043" s="3">
        <v>118798</v>
      </c>
    </row>
    <row r="5044" spans="1:4" x14ac:dyDescent="0.25">
      <c r="A5044" s="5">
        <v>2015</v>
      </c>
      <c r="B5044" s="5" t="s">
        <v>8</v>
      </c>
      <c r="C5044" s="5" t="s">
        <v>98</v>
      </c>
      <c r="D5044" s="3">
        <v>132451</v>
      </c>
    </row>
    <row r="5045" spans="1:4" x14ac:dyDescent="0.25">
      <c r="A5045" s="5">
        <v>2015</v>
      </c>
      <c r="B5045" s="5" t="s">
        <v>9</v>
      </c>
      <c r="C5045" s="5" t="s">
        <v>98</v>
      </c>
      <c r="D5045" s="3">
        <v>133573</v>
      </c>
    </row>
    <row r="5046" spans="1:4" x14ac:dyDescent="0.25">
      <c r="A5046" s="5">
        <v>2015</v>
      </c>
      <c r="B5046" s="5" t="s">
        <v>10</v>
      </c>
      <c r="C5046" s="5" t="s">
        <v>98</v>
      </c>
      <c r="D5046" s="3">
        <v>112333</v>
      </c>
    </row>
    <row r="5047" spans="1:4" x14ac:dyDescent="0.25">
      <c r="A5047" s="5">
        <v>2015</v>
      </c>
      <c r="B5047" s="5" t="s">
        <v>11</v>
      </c>
      <c r="C5047" s="5" t="s">
        <v>98</v>
      </c>
      <c r="D5047" s="3">
        <v>111348</v>
      </c>
    </row>
    <row r="5048" spans="1:4" x14ac:dyDescent="0.25">
      <c r="A5048" s="5">
        <v>2016</v>
      </c>
      <c r="B5048" s="5" t="s">
        <v>12</v>
      </c>
      <c r="C5048" s="5" t="s">
        <v>98</v>
      </c>
      <c r="D5048" s="3">
        <v>110546</v>
      </c>
    </row>
    <row r="5049" spans="1:4" x14ac:dyDescent="0.25">
      <c r="A5049" s="5">
        <v>2016</v>
      </c>
      <c r="B5049" s="5" t="s">
        <v>13</v>
      </c>
      <c r="C5049" s="5" t="s">
        <v>98</v>
      </c>
      <c r="D5049" s="3">
        <v>83792</v>
      </c>
    </row>
    <row r="5050" spans="1:4" x14ac:dyDescent="0.25">
      <c r="A5050" s="5">
        <v>2016</v>
      </c>
      <c r="B5050" s="5" t="s">
        <v>14</v>
      </c>
      <c r="C5050" s="5" t="s">
        <v>98</v>
      </c>
      <c r="D5050" s="3">
        <v>124956</v>
      </c>
    </row>
    <row r="5051" spans="1:4" x14ac:dyDescent="0.25">
      <c r="A5051" s="5">
        <v>2016</v>
      </c>
      <c r="B5051" s="5" t="s">
        <v>15</v>
      </c>
      <c r="C5051" s="5" t="s">
        <v>98</v>
      </c>
      <c r="D5051" s="3">
        <v>113808</v>
      </c>
    </row>
    <row r="5052" spans="1:4" x14ac:dyDescent="0.25">
      <c r="A5052" s="5">
        <v>2016</v>
      </c>
      <c r="B5052" s="5" t="s">
        <v>4</v>
      </c>
      <c r="C5052" s="5" t="s">
        <v>98</v>
      </c>
      <c r="D5052" s="3">
        <v>118248</v>
      </c>
    </row>
    <row r="5053" spans="1:4" x14ac:dyDescent="0.25">
      <c r="A5053" s="5">
        <v>2016</v>
      </c>
      <c r="B5053" s="5" t="s">
        <v>5</v>
      </c>
      <c r="C5053" s="5" t="s">
        <v>98</v>
      </c>
      <c r="D5053" s="3">
        <v>97679</v>
      </c>
    </row>
    <row r="5054" spans="1:4" x14ac:dyDescent="0.25">
      <c r="A5054" s="5">
        <v>2016</v>
      </c>
      <c r="B5054" s="5" t="s">
        <v>6</v>
      </c>
      <c r="C5054" s="5" t="s">
        <v>98</v>
      </c>
      <c r="D5054" s="3">
        <v>98584</v>
      </c>
    </row>
    <row r="5055" spans="1:4" x14ac:dyDescent="0.25">
      <c r="A5055" s="5">
        <v>2016</v>
      </c>
      <c r="B5055" s="5" t="s">
        <v>7</v>
      </c>
      <c r="C5055" s="5" t="s">
        <v>98</v>
      </c>
      <c r="D5055" s="3">
        <v>114477</v>
      </c>
    </row>
    <row r="5056" spans="1:4" x14ac:dyDescent="0.25">
      <c r="A5056" s="5">
        <v>2016</v>
      </c>
      <c r="B5056" s="5" t="s">
        <v>8</v>
      </c>
      <c r="C5056" s="5" t="s">
        <v>98</v>
      </c>
      <c r="D5056" s="3">
        <v>131047</v>
      </c>
    </row>
    <row r="5057" spans="1:4" x14ac:dyDescent="0.25">
      <c r="A5057" s="5">
        <v>2016</v>
      </c>
      <c r="B5057" s="5" t="s">
        <v>9</v>
      </c>
      <c r="C5057" s="5" t="s">
        <v>98</v>
      </c>
      <c r="D5057" s="3">
        <v>123074</v>
      </c>
    </row>
    <row r="5058" spans="1:4" x14ac:dyDescent="0.25">
      <c r="A5058" s="5">
        <v>2016</v>
      </c>
      <c r="B5058" s="5" t="s">
        <v>10</v>
      </c>
      <c r="C5058" s="5" t="s">
        <v>98</v>
      </c>
      <c r="D5058" s="3">
        <v>130593</v>
      </c>
    </row>
    <row r="5059" spans="1:4" x14ac:dyDescent="0.25">
      <c r="A5059" s="5">
        <v>2016</v>
      </c>
      <c r="B5059" s="5" t="s">
        <v>11</v>
      </c>
      <c r="C5059" s="5" t="s">
        <v>98</v>
      </c>
      <c r="D5059" s="3">
        <v>109594</v>
      </c>
    </row>
    <row r="5060" spans="1:4" x14ac:dyDescent="0.25">
      <c r="A5060" s="5">
        <v>2017</v>
      </c>
      <c r="B5060" s="5" t="s">
        <v>12</v>
      </c>
      <c r="C5060" s="5" t="s">
        <v>98</v>
      </c>
      <c r="D5060" s="3">
        <v>105439</v>
      </c>
    </row>
    <row r="5061" spans="1:4" x14ac:dyDescent="0.25">
      <c r="A5061" s="5">
        <v>2017</v>
      </c>
      <c r="B5061" s="5" t="s">
        <v>13</v>
      </c>
      <c r="C5061" s="5" t="s">
        <v>98</v>
      </c>
      <c r="D5061" s="3">
        <v>90828</v>
      </c>
    </row>
    <row r="5062" spans="1:4" x14ac:dyDescent="0.25">
      <c r="A5062" s="5">
        <v>2017</v>
      </c>
      <c r="B5062" s="5" t="s">
        <v>14</v>
      </c>
      <c r="C5062" s="5" t="s">
        <v>98</v>
      </c>
      <c r="D5062" s="3">
        <v>115306</v>
      </c>
    </row>
    <row r="5063" spans="1:4" x14ac:dyDescent="0.25">
      <c r="A5063" s="5">
        <v>2017</v>
      </c>
      <c r="B5063" s="5" t="s">
        <v>15</v>
      </c>
      <c r="C5063" s="5" t="s">
        <v>98</v>
      </c>
      <c r="D5063" s="3">
        <v>97009</v>
      </c>
    </row>
    <row r="5064" spans="1:4" x14ac:dyDescent="0.25">
      <c r="A5064" s="5">
        <v>2017</v>
      </c>
      <c r="B5064" s="5" t="s">
        <v>4</v>
      </c>
      <c r="C5064" s="5" t="s">
        <v>98</v>
      </c>
      <c r="D5064" s="3">
        <v>107967</v>
      </c>
    </row>
    <row r="5065" spans="1:4" x14ac:dyDescent="0.25">
      <c r="A5065" s="5">
        <v>2017</v>
      </c>
      <c r="B5065" s="5" t="s">
        <v>5</v>
      </c>
      <c r="C5065" s="5" t="s">
        <v>98</v>
      </c>
      <c r="D5065" s="3">
        <v>104159</v>
      </c>
    </row>
    <row r="5066" spans="1:4" x14ac:dyDescent="0.25">
      <c r="A5066" s="5">
        <v>2017</v>
      </c>
      <c r="B5066" s="5" t="s">
        <v>6</v>
      </c>
      <c r="C5066" s="5" t="s">
        <v>98</v>
      </c>
      <c r="D5066" s="3">
        <v>109788</v>
      </c>
    </row>
    <row r="5067" spans="1:4" x14ac:dyDescent="0.25">
      <c r="A5067" s="5">
        <v>2017</v>
      </c>
      <c r="B5067" s="5" t="s">
        <v>7</v>
      </c>
      <c r="C5067" s="5" t="s">
        <v>98</v>
      </c>
      <c r="D5067" s="3">
        <v>112302</v>
      </c>
    </row>
    <row r="5068" spans="1:4" x14ac:dyDescent="0.25">
      <c r="A5068" s="5">
        <v>2017</v>
      </c>
      <c r="B5068" s="5" t="s">
        <v>8</v>
      </c>
      <c r="C5068" s="5" t="s">
        <v>98</v>
      </c>
      <c r="D5068" s="3">
        <v>93000</v>
      </c>
    </row>
    <row r="5069" spans="1:4" x14ac:dyDescent="0.25">
      <c r="A5069" s="5">
        <v>2017</v>
      </c>
      <c r="B5069" s="5" t="s">
        <v>9</v>
      </c>
      <c r="C5069" s="5" t="s">
        <v>98</v>
      </c>
      <c r="D5069" s="3">
        <v>82037</v>
      </c>
    </row>
    <row r="5070" spans="1:4" x14ac:dyDescent="0.25">
      <c r="A5070" s="5">
        <v>2017</v>
      </c>
      <c r="B5070" s="5" t="s">
        <v>10</v>
      </c>
      <c r="C5070" s="5" t="s">
        <v>98</v>
      </c>
      <c r="D5070" s="3">
        <v>85528</v>
      </c>
    </row>
    <row r="5071" spans="1:4" x14ac:dyDescent="0.25">
      <c r="A5071" s="5">
        <v>2017</v>
      </c>
      <c r="B5071" s="5" t="s">
        <v>11</v>
      </c>
      <c r="C5071" s="5" t="s">
        <v>98</v>
      </c>
      <c r="D5071" s="3">
        <v>70456</v>
      </c>
    </row>
    <row r="5072" spans="1:4" x14ac:dyDescent="0.25">
      <c r="A5072" s="5">
        <v>2018</v>
      </c>
      <c r="B5072" s="5" t="s">
        <v>12</v>
      </c>
      <c r="C5072" s="5" t="s">
        <v>98</v>
      </c>
      <c r="D5072" s="3">
        <v>80040</v>
      </c>
    </row>
    <row r="5073" spans="1:4" x14ac:dyDescent="0.25">
      <c r="A5073" s="5">
        <v>2018</v>
      </c>
      <c r="B5073" s="5" t="s">
        <v>13</v>
      </c>
      <c r="C5073" s="5" t="s">
        <v>98</v>
      </c>
      <c r="D5073" s="3">
        <v>91379</v>
      </c>
    </row>
    <row r="5074" spans="1:4" x14ac:dyDescent="0.25">
      <c r="A5074" s="5">
        <v>2018</v>
      </c>
      <c r="B5074" s="5" t="s">
        <v>14</v>
      </c>
      <c r="C5074" s="5" t="s">
        <v>98</v>
      </c>
      <c r="D5074" s="3">
        <v>206149</v>
      </c>
    </row>
    <row r="5075" spans="1:4" x14ac:dyDescent="0.25">
      <c r="A5075" s="5">
        <v>2018</v>
      </c>
      <c r="B5075" s="5" t="s">
        <v>15</v>
      </c>
      <c r="C5075" s="5" t="s">
        <v>98</v>
      </c>
      <c r="D5075" s="3">
        <v>181584</v>
      </c>
    </row>
    <row r="5076" spans="1:4" x14ac:dyDescent="0.25">
      <c r="A5076" s="5">
        <v>2018</v>
      </c>
      <c r="B5076" s="5" t="s">
        <v>4</v>
      </c>
      <c r="C5076" s="5" t="s">
        <v>98</v>
      </c>
      <c r="D5076" s="3">
        <v>144344</v>
      </c>
    </row>
    <row r="5077" spans="1:4" x14ac:dyDescent="0.25">
      <c r="A5077" s="5">
        <v>2018</v>
      </c>
      <c r="B5077" s="5" t="s">
        <v>5</v>
      </c>
      <c r="C5077" s="5" t="s">
        <v>98</v>
      </c>
      <c r="D5077" s="3">
        <v>0</v>
      </c>
    </row>
    <row r="5078" spans="1:4" x14ac:dyDescent="0.25">
      <c r="A5078" s="5">
        <v>2018</v>
      </c>
      <c r="B5078" s="5" t="s">
        <v>6</v>
      </c>
      <c r="C5078" s="5" t="s">
        <v>98</v>
      </c>
      <c r="D5078" s="3">
        <v>47462</v>
      </c>
    </row>
    <row r="5079" spans="1:4" x14ac:dyDescent="0.25">
      <c r="A5079" s="5">
        <v>2018</v>
      </c>
      <c r="B5079" s="5" t="s">
        <v>7</v>
      </c>
      <c r="C5079" s="5" t="s">
        <v>98</v>
      </c>
      <c r="D5079" s="3">
        <v>158501</v>
      </c>
    </row>
    <row r="5080" spans="1:4" x14ac:dyDescent="0.25">
      <c r="A5080" s="5">
        <v>2018</v>
      </c>
      <c r="B5080" s="5" t="s">
        <v>8</v>
      </c>
      <c r="C5080" s="5" t="s">
        <v>98</v>
      </c>
      <c r="D5080" s="3">
        <v>141895</v>
      </c>
    </row>
    <row r="5081" spans="1:4" x14ac:dyDescent="0.25">
      <c r="A5081" s="5">
        <v>2018</v>
      </c>
      <c r="B5081" s="5" t="s">
        <v>9</v>
      </c>
      <c r="C5081" s="5" t="s">
        <v>98</v>
      </c>
      <c r="D5081" s="3">
        <v>160780</v>
      </c>
    </row>
    <row r="5082" spans="1:4" x14ac:dyDescent="0.25">
      <c r="A5082" s="5">
        <v>2018</v>
      </c>
      <c r="B5082" s="5" t="s">
        <v>10</v>
      </c>
      <c r="C5082" s="5" t="s">
        <v>98</v>
      </c>
      <c r="D5082" s="3">
        <v>139278</v>
      </c>
    </row>
    <row r="5083" spans="1:4" x14ac:dyDescent="0.25">
      <c r="A5083" s="5">
        <v>2018</v>
      </c>
      <c r="B5083" s="5" t="s">
        <v>11</v>
      </c>
      <c r="C5083" s="5" t="s">
        <v>98</v>
      </c>
      <c r="D5083" s="3">
        <v>131396</v>
      </c>
    </row>
    <row r="5084" spans="1:4" x14ac:dyDescent="0.25">
      <c r="A5084" s="5">
        <v>2019</v>
      </c>
      <c r="B5084" s="5" t="s">
        <v>12</v>
      </c>
      <c r="C5084" s="5" t="s">
        <v>98</v>
      </c>
      <c r="D5084" s="3">
        <v>135493</v>
      </c>
    </row>
    <row r="5085" spans="1:4" x14ac:dyDescent="0.25">
      <c r="A5085" s="5">
        <v>2019</v>
      </c>
      <c r="B5085" s="5" t="s">
        <v>13</v>
      </c>
      <c r="C5085" s="5" t="s">
        <v>98</v>
      </c>
      <c r="D5085" s="3">
        <v>123964</v>
      </c>
    </row>
    <row r="5086" spans="1:4" x14ac:dyDescent="0.25">
      <c r="A5086" s="5">
        <v>2019</v>
      </c>
      <c r="B5086" s="5" t="s">
        <v>14</v>
      </c>
      <c r="C5086" s="5" t="s">
        <v>98</v>
      </c>
      <c r="D5086" s="3">
        <v>134532</v>
      </c>
    </row>
    <row r="5087" spans="1:4" x14ac:dyDescent="0.25">
      <c r="A5087" s="5">
        <v>2019</v>
      </c>
      <c r="B5087" s="5" t="s">
        <v>15</v>
      </c>
      <c r="C5087" s="5" t="s">
        <v>98</v>
      </c>
      <c r="D5087" s="3">
        <v>143125</v>
      </c>
    </row>
    <row r="5088" spans="1:4" x14ac:dyDescent="0.25">
      <c r="A5088" s="5">
        <v>2019</v>
      </c>
      <c r="B5088" s="5" t="s">
        <v>4</v>
      </c>
      <c r="C5088" s="5" t="s">
        <v>98</v>
      </c>
      <c r="D5088" s="3">
        <v>139390</v>
      </c>
    </row>
    <row r="5089" spans="1:4" x14ac:dyDescent="0.25">
      <c r="A5089" s="5">
        <v>2019</v>
      </c>
      <c r="B5089" s="5" t="s">
        <v>5</v>
      </c>
      <c r="C5089" s="5" t="s">
        <v>98</v>
      </c>
      <c r="D5089" s="3">
        <v>124573</v>
      </c>
    </row>
    <row r="5090" spans="1:4" x14ac:dyDescent="0.25">
      <c r="A5090" s="5">
        <v>2019</v>
      </c>
      <c r="B5090" s="5" t="s">
        <v>6</v>
      </c>
      <c r="C5090" s="5" t="s">
        <v>98</v>
      </c>
      <c r="D5090" s="3">
        <v>132500</v>
      </c>
    </row>
    <row r="5091" spans="1:4" x14ac:dyDescent="0.25">
      <c r="A5091" s="5">
        <v>2019</v>
      </c>
      <c r="B5091" s="5" t="s">
        <v>7</v>
      </c>
      <c r="C5091" s="5" t="s">
        <v>98</v>
      </c>
      <c r="D5091" s="3">
        <v>129341</v>
      </c>
    </row>
    <row r="5092" spans="1:4" x14ac:dyDescent="0.25">
      <c r="A5092" s="5">
        <v>2019</v>
      </c>
      <c r="B5092" s="5" t="s">
        <v>8</v>
      </c>
      <c r="C5092" s="5" t="s">
        <v>98</v>
      </c>
      <c r="D5092" s="3">
        <v>125248</v>
      </c>
    </row>
    <row r="5093" spans="1:4" x14ac:dyDescent="0.25">
      <c r="A5093" s="5">
        <v>2019</v>
      </c>
      <c r="B5093" s="5" t="s">
        <v>9</v>
      </c>
      <c r="C5093" s="5" t="s">
        <v>98</v>
      </c>
      <c r="D5093" s="3">
        <v>122877</v>
      </c>
    </row>
    <row r="5094" spans="1:4" x14ac:dyDescent="0.25">
      <c r="A5094" s="5">
        <v>2019</v>
      </c>
      <c r="B5094" s="5" t="s">
        <v>10</v>
      </c>
      <c r="C5094" s="5" t="s">
        <v>98</v>
      </c>
      <c r="D5094" s="3">
        <v>125413</v>
      </c>
    </row>
    <row r="5095" spans="1:4" x14ac:dyDescent="0.25">
      <c r="A5095" s="5">
        <v>2019</v>
      </c>
      <c r="B5095" s="5" t="s">
        <v>11</v>
      </c>
      <c r="C5095" s="5" t="s">
        <v>98</v>
      </c>
      <c r="D5095" s="3">
        <v>125644</v>
      </c>
    </row>
    <row r="5096" spans="1:4" x14ac:dyDescent="0.25">
      <c r="A5096" s="5">
        <v>2020</v>
      </c>
      <c r="B5096" s="5" t="s">
        <v>12</v>
      </c>
      <c r="C5096" s="5" t="s">
        <v>98</v>
      </c>
      <c r="D5096" s="3">
        <v>122507</v>
      </c>
    </row>
    <row r="5097" spans="1:4" x14ac:dyDescent="0.25">
      <c r="A5097" s="5">
        <v>2020</v>
      </c>
      <c r="B5097" s="5" t="s">
        <v>13</v>
      </c>
      <c r="C5097" s="5" t="s">
        <v>98</v>
      </c>
      <c r="D5097" s="3">
        <v>114432</v>
      </c>
    </row>
    <row r="5098" spans="1:4" x14ac:dyDescent="0.25">
      <c r="A5098" s="5">
        <v>2020</v>
      </c>
      <c r="B5098" s="5" t="s">
        <v>14</v>
      </c>
      <c r="C5098" s="5" t="s">
        <v>98</v>
      </c>
      <c r="D5098" s="3">
        <v>79539</v>
      </c>
    </row>
    <row r="5099" spans="1:4" x14ac:dyDescent="0.25">
      <c r="A5099" s="5">
        <v>2020</v>
      </c>
      <c r="B5099" s="5" t="s">
        <v>15</v>
      </c>
      <c r="C5099" s="5" t="s">
        <v>98</v>
      </c>
      <c r="D5099" s="3">
        <v>15089</v>
      </c>
    </row>
    <row r="5100" spans="1:4" x14ac:dyDescent="0.25">
      <c r="A5100" s="5">
        <v>2020</v>
      </c>
      <c r="B5100" s="5" t="s">
        <v>4</v>
      </c>
      <c r="C5100" s="5" t="s">
        <v>98</v>
      </c>
      <c r="D5100" s="3">
        <v>23686</v>
      </c>
    </row>
    <row r="5101" spans="1:4" x14ac:dyDescent="0.25">
      <c r="A5101" s="5">
        <v>2020</v>
      </c>
      <c r="B5101" s="5" t="s">
        <v>5</v>
      </c>
      <c r="C5101" s="5" t="s">
        <v>98</v>
      </c>
      <c r="D5101" s="3">
        <v>23264</v>
      </c>
    </row>
    <row r="5102" spans="1:4" x14ac:dyDescent="0.25">
      <c r="A5102" s="5">
        <v>2020</v>
      </c>
      <c r="B5102" s="5" t="s">
        <v>6</v>
      </c>
      <c r="C5102" s="5" t="s">
        <v>98</v>
      </c>
      <c r="D5102" s="3">
        <v>19060</v>
      </c>
    </row>
    <row r="5103" spans="1:4" x14ac:dyDescent="0.25">
      <c r="A5103" s="5">
        <v>2020</v>
      </c>
      <c r="B5103" s="5" t="s">
        <v>7</v>
      </c>
      <c r="C5103" s="5" t="s">
        <v>98</v>
      </c>
      <c r="D5103" s="3">
        <v>21270</v>
      </c>
    </row>
    <row r="5104" spans="1:4" x14ac:dyDescent="0.25">
      <c r="A5104" s="5">
        <v>2020</v>
      </c>
      <c r="B5104" s="5" t="s">
        <v>8</v>
      </c>
      <c r="C5104" s="5" t="s">
        <v>98</v>
      </c>
      <c r="D5104" s="3">
        <v>26431</v>
      </c>
    </row>
    <row r="5105" spans="1:4" x14ac:dyDescent="0.25">
      <c r="A5105" s="5">
        <v>2020</v>
      </c>
      <c r="B5105" s="5" t="s">
        <v>9</v>
      </c>
      <c r="C5105" s="5" t="s">
        <v>98</v>
      </c>
      <c r="D5105" s="3">
        <v>36719</v>
      </c>
    </row>
    <row r="5106" spans="1:4" x14ac:dyDescent="0.25">
      <c r="A5106" s="5">
        <v>1994</v>
      </c>
      <c r="B5106" s="5" t="s">
        <v>15</v>
      </c>
      <c r="C5106" s="5" t="s">
        <v>99</v>
      </c>
      <c r="D5106" s="3">
        <v>129304</v>
      </c>
    </row>
    <row r="5107" spans="1:4" x14ac:dyDescent="0.25">
      <c r="A5107" s="5">
        <v>1994</v>
      </c>
      <c r="B5107" s="5" t="s">
        <v>4</v>
      </c>
      <c r="C5107" s="5" t="s">
        <v>99</v>
      </c>
      <c r="D5107" s="3">
        <v>167275</v>
      </c>
    </row>
    <row r="5108" spans="1:4" x14ac:dyDescent="0.25">
      <c r="A5108" s="5">
        <v>1994</v>
      </c>
      <c r="B5108" s="5" t="s">
        <v>5</v>
      </c>
      <c r="C5108" s="5" t="s">
        <v>99</v>
      </c>
      <c r="D5108" s="3">
        <v>154183</v>
      </c>
    </row>
    <row r="5109" spans="1:4" x14ac:dyDescent="0.25">
      <c r="A5109" s="5">
        <v>1994</v>
      </c>
      <c r="B5109" s="5" t="s">
        <v>6</v>
      </c>
      <c r="C5109" s="5" t="s">
        <v>99</v>
      </c>
      <c r="D5109" s="3">
        <v>165613</v>
      </c>
    </row>
    <row r="5110" spans="1:4" x14ac:dyDescent="0.25">
      <c r="A5110" s="5">
        <v>1994</v>
      </c>
      <c r="B5110" s="5" t="s">
        <v>7</v>
      </c>
      <c r="C5110" s="5" t="s">
        <v>99</v>
      </c>
      <c r="D5110" s="3">
        <v>185094</v>
      </c>
    </row>
    <row r="5111" spans="1:4" x14ac:dyDescent="0.25">
      <c r="A5111" s="5">
        <v>1994</v>
      </c>
      <c r="B5111" s="5" t="s">
        <v>8</v>
      </c>
      <c r="C5111" s="5" t="s">
        <v>99</v>
      </c>
      <c r="D5111" s="3">
        <v>196295</v>
      </c>
    </row>
    <row r="5112" spans="1:4" x14ac:dyDescent="0.25">
      <c r="A5112" s="5">
        <v>1994</v>
      </c>
      <c r="B5112" s="5" t="s">
        <v>9</v>
      </c>
      <c r="C5112" s="5" t="s">
        <v>99</v>
      </c>
      <c r="D5112" s="3">
        <v>206337</v>
      </c>
    </row>
    <row r="5113" spans="1:4" x14ac:dyDescent="0.25">
      <c r="A5113" s="5">
        <v>1994</v>
      </c>
      <c r="B5113" s="5" t="s">
        <v>10</v>
      </c>
      <c r="C5113" s="5" t="s">
        <v>99</v>
      </c>
      <c r="D5113" s="3">
        <v>249256</v>
      </c>
    </row>
    <row r="5114" spans="1:4" x14ac:dyDescent="0.25">
      <c r="A5114" s="5">
        <v>1994</v>
      </c>
      <c r="B5114" s="5" t="s">
        <v>11</v>
      </c>
      <c r="C5114" s="5" t="s">
        <v>99</v>
      </c>
      <c r="D5114" s="3">
        <v>249201</v>
      </c>
    </row>
    <row r="5115" spans="1:4" x14ac:dyDescent="0.25">
      <c r="A5115" s="5">
        <v>1995</v>
      </c>
      <c r="B5115" s="5" t="s">
        <v>12</v>
      </c>
      <c r="C5115" s="5" t="s">
        <v>99</v>
      </c>
      <c r="D5115" s="3">
        <v>228622</v>
      </c>
    </row>
    <row r="5116" spans="1:4" x14ac:dyDescent="0.25">
      <c r="A5116" s="5">
        <v>1995</v>
      </c>
      <c r="B5116" s="5" t="s">
        <v>13</v>
      </c>
      <c r="C5116" s="5" t="s">
        <v>99</v>
      </c>
      <c r="D5116" s="3">
        <v>229793</v>
      </c>
    </row>
    <row r="5117" spans="1:4" x14ac:dyDescent="0.25">
      <c r="A5117" s="5">
        <v>1995</v>
      </c>
      <c r="B5117" s="5" t="s">
        <v>14</v>
      </c>
      <c r="C5117" s="5" t="s">
        <v>99</v>
      </c>
      <c r="D5117" s="3">
        <v>293059</v>
      </c>
    </row>
    <row r="5118" spans="1:4" x14ac:dyDescent="0.25">
      <c r="A5118" s="5">
        <v>1995</v>
      </c>
      <c r="B5118" s="5" t="s">
        <v>15</v>
      </c>
      <c r="C5118" s="5" t="s">
        <v>99</v>
      </c>
      <c r="D5118" s="3">
        <v>274454</v>
      </c>
    </row>
    <row r="5119" spans="1:4" x14ac:dyDescent="0.25">
      <c r="A5119" s="5">
        <v>1995</v>
      </c>
      <c r="B5119" s="5" t="s">
        <v>4</v>
      </c>
      <c r="C5119" s="5" t="s">
        <v>99</v>
      </c>
      <c r="D5119" s="3">
        <v>294676</v>
      </c>
    </row>
    <row r="5120" spans="1:4" x14ac:dyDescent="0.25">
      <c r="A5120" s="5">
        <v>1995</v>
      </c>
      <c r="B5120" s="5" t="s">
        <v>5</v>
      </c>
      <c r="C5120" s="5" t="s">
        <v>99</v>
      </c>
      <c r="D5120" s="3">
        <v>283846</v>
      </c>
    </row>
    <row r="5121" spans="1:4" x14ac:dyDescent="0.25">
      <c r="A5121" s="5">
        <v>1995</v>
      </c>
      <c r="B5121" s="5" t="s">
        <v>6</v>
      </c>
      <c r="C5121" s="5" t="s">
        <v>99</v>
      </c>
      <c r="D5121" s="3">
        <v>302087</v>
      </c>
    </row>
    <row r="5122" spans="1:4" x14ac:dyDescent="0.25">
      <c r="A5122" s="5">
        <v>1995</v>
      </c>
      <c r="B5122" s="5" t="s">
        <v>7</v>
      </c>
      <c r="C5122" s="5" t="s">
        <v>99</v>
      </c>
      <c r="D5122" s="3">
        <v>304908</v>
      </c>
    </row>
    <row r="5123" spans="1:4" x14ac:dyDescent="0.25">
      <c r="A5123" s="5">
        <v>1995</v>
      </c>
      <c r="B5123" s="5" t="s">
        <v>8</v>
      </c>
      <c r="C5123" s="5" t="s">
        <v>99</v>
      </c>
      <c r="D5123" s="3">
        <v>302787</v>
      </c>
    </row>
    <row r="5124" spans="1:4" x14ac:dyDescent="0.25">
      <c r="A5124" s="5">
        <v>1995</v>
      </c>
      <c r="B5124" s="5" t="s">
        <v>9</v>
      </c>
      <c r="C5124" s="5" t="s">
        <v>99</v>
      </c>
      <c r="D5124" s="3">
        <v>317777</v>
      </c>
    </row>
    <row r="5125" spans="1:4" x14ac:dyDescent="0.25">
      <c r="A5125" s="5">
        <v>1995</v>
      </c>
      <c r="B5125" s="5" t="s">
        <v>10</v>
      </c>
      <c r="C5125" s="5" t="s">
        <v>99</v>
      </c>
      <c r="D5125" s="3">
        <v>325494</v>
      </c>
    </row>
    <row r="5126" spans="1:4" x14ac:dyDescent="0.25">
      <c r="A5126" s="5">
        <v>1995</v>
      </c>
      <c r="B5126" s="5" t="s">
        <v>11</v>
      </c>
      <c r="C5126" s="5" t="s">
        <v>99</v>
      </c>
      <c r="D5126" s="3">
        <v>324060</v>
      </c>
    </row>
    <row r="5127" spans="1:4" x14ac:dyDescent="0.25">
      <c r="A5127" s="5">
        <v>1996</v>
      </c>
      <c r="B5127" s="5" t="s">
        <v>12</v>
      </c>
      <c r="C5127" s="5" t="s">
        <v>99</v>
      </c>
      <c r="D5127" s="3">
        <v>305182</v>
      </c>
    </row>
    <row r="5128" spans="1:4" x14ac:dyDescent="0.25">
      <c r="A5128" s="5">
        <v>1996</v>
      </c>
      <c r="B5128" s="5" t="s">
        <v>13</v>
      </c>
      <c r="C5128" s="5" t="s">
        <v>99</v>
      </c>
      <c r="D5128" s="3">
        <v>293382</v>
      </c>
    </row>
    <row r="5129" spans="1:4" x14ac:dyDescent="0.25">
      <c r="A5129" s="5">
        <v>1996</v>
      </c>
      <c r="B5129" s="5" t="s">
        <v>14</v>
      </c>
      <c r="C5129" s="5" t="s">
        <v>99</v>
      </c>
      <c r="D5129" s="3">
        <v>335751</v>
      </c>
    </row>
    <row r="5130" spans="1:4" x14ac:dyDescent="0.25">
      <c r="A5130" s="5">
        <v>1996</v>
      </c>
      <c r="B5130" s="5" t="s">
        <v>15</v>
      </c>
      <c r="C5130" s="5" t="s">
        <v>99</v>
      </c>
      <c r="D5130" s="3">
        <v>325985</v>
      </c>
    </row>
    <row r="5131" spans="1:4" x14ac:dyDescent="0.25">
      <c r="A5131" s="5">
        <v>1996</v>
      </c>
      <c r="B5131" s="5" t="s">
        <v>4</v>
      </c>
      <c r="C5131" s="5" t="s">
        <v>99</v>
      </c>
      <c r="D5131" s="3">
        <v>336376</v>
      </c>
    </row>
    <row r="5132" spans="1:4" x14ac:dyDescent="0.25">
      <c r="A5132" s="5">
        <v>1996</v>
      </c>
      <c r="B5132" s="5" t="s">
        <v>5</v>
      </c>
      <c r="C5132" s="5" t="s">
        <v>99</v>
      </c>
      <c r="D5132" s="3">
        <v>308006</v>
      </c>
    </row>
    <row r="5133" spans="1:4" x14ac:dyDescent="0.25">
      <c r="A5133" s="5">
        <v>1996</v>
      </c>
      <c r="B5133" s="5" t="s">
        <v>6</v>
      </c>
      <c r="C5133" s="5" t="s">
        <v>99</v>
      </c>
      <c r="D5133" s="3">
        <v>320773</v>
      </c>
    </row>
    <row r="5134" spans="1:4" x14ac:dyDescent="0.25">
      <c r="A5134" s="5">
        <v>1996</v>
      </c>
      <c r="B5134" s="5" t="s">
        <v>7</v>
      </c>
      <c r="C5134" s="5" t="s">
        <v>99</v>
      </c>
      <c r="D5134" s="3">
        <v>324131</v>
      </c>
    </row>
    <row r="5135" spans="1:4" x14ac:dyDescent="0.25">
      <c r="A5135" s="5">
        <v>1996</v>
      </c>
      <c r="B5135" s="5" t="s">
        <v>8</v>
      </c>
      <c r="C5135" s="5" t="s">
        <v>99</v>
      </c>
      <c r="D5135" s="3">
        <v>309181</v>
      </c>
    </row>
    <row r="5136" spans="1:4" x14ac:dyDescent="0.25">
      <c r="A5136" s="5">
        <v>1996</v>
      </c>
      <c r="B5136" s="5" t="s">
        <v>9</v>
      </c>
      <c r="C5136" s="5" t="s">
        <v>99</v>
      </c>
      <c r="D5136" s="3">
        <v>354238</v>
      </c>
    </row>
    <row r="5137" spans="1:4" x14ac:dyDescent="0.25">
      <c r="A5137" s="5">
        <v>1996</v>
      </c>
      <c r="B5137" s="5" t="s">
        <v>10</v>
      </c>
      <c r="C5137" s="5" t="s">
        <v>99</v>
      </c>
      <c r="D5137" s="3">
        <v>339345</v>
      </c>
    </row>
    <row r="5138" spans="1:4" x14ac:dyDescent="0.25">
      <c r="A5138" s="5">
        <v>1996</v>
      </c>
      <c r="B5138" s="5" t="s">
        <v>11</v>
      </c>
      <c r="C5138" s="5" t="s">
        <v>99</v>
      </c>
      <c r="D5138" s="3">
        <v>330670</v>
      </c>
    </row>
    <row r="5139" spans="1:4" x14ac:dyDescent="0.25">
      <c r="A5139" s="5">
        <v>1997</v>
      </c>
      <c r="B5139" s="5" t="s">
        <v>12</v>
      </c>
      <c r="C5139" s="5" t="s">
        <v>99</v>
      </c>
      <c r="D5139" s="3">
        <v>311513</v>
      </c>
    </row>
    <row r="5140" spans="1:4" x14ac:dyDescent="0.25">
      <c r="A5140" s="5">
        <v>1997</v>
      </c>
      <c r="B5140" s="5" t="s">
        <v>13</v>
      </c>
      <c r="C5140" s="5" t="s">
        <v>99</v>
      </c>
      <c r="D5140" s="3">
        <v>298857</v>
      </c>
    </row>
    <row r="5141" spans="1:4" x14ac:dyDescent="0.25">
      <c r="A5141" s="5">
        <v>1997</v>
      </c>
      <c r="B5141" s="5" t="s">
        <v>14</v>
      </c>
      <c r="C5141" s="5" t="s">
        <v>99</v>
      </c>
      <c r="D5141" s="3">
        <v>352481</v>
      </c>
    </row>
    <row r="5142" spans="1:4" x14ac:dyDescent="0.25">
      <c r="A5142" s="5">
        <v>1997</v>
      </c>
      <c r="B5142" s="5" t="s">
        <v>15</v>
      </c>
      <c r="C5142" s="5" t="s">
        <v>99</v>
      </c>
      <c r="D5142" s="3">
        <v>354072</v>
      </c>
    </row>
    <row r="5143" spans="1:4" x14ac:dyDescent="0.25">
      <c r="A5143" s="5">
        <v>1997</v>
      </c>
      <c r="B5143" s="5" t="s">
        <v>4</v>
      </c>
      <c r="C5143" s="5" t="s">
        <v>99</v>
      </c>
      <c r="D5143" s="3">
        <v>363480</v>
      </c>
    </row>
    <row r="5144" spans="1:4" x14ac:dyDescent="0.25">
      <c r="A5144" s="5">
        <v>1997</v>
      </c>
      <c r="B5144" s="5" t="s">
        <v>5</v>
      </c>
      <c r="C5144" s="5" t="s">
        <v>99</v>
      </c>
      <c r="D5144" s="3">
        <v>337938</v>
      </c>
    </row>
    <row r="5145" spans="1:4" x14ac:dyDescent="0.25">
      <c r="A5145" s="5">
        <v>1997</v>
      </c>
      <c r="B5145" s="5" t="s">
        <v>6</v>
      </c>
      <c r="C5145" s="5" t="s">
        <v>99</v>
      </c>
      <c r="D5145" s="3">
        <v>391400</v>
      </c>
    </row>
    <row r="5146" spans="1:4" x14ac:dyDescent="0.25">
      <c r="A5146" s="5">
        <v>1997</v>
      </c>
      <c r="B5146" s="5" t="s">
        <v>7</v>
      </c>
      <c r="C5146" s="5" t="s">
        <v>99</v>
      </c>
      <c r="D5146" s="3">
        <v>384581</v>
      </c>
    </row>
    <row r="5147" spans="1:4" x14ac:dyDescent="0.25">
      <c r="A5147" s="5">
        <v>1997</v>
      </c>
      <c r="B5147" s="5" t="s">
        <v>8</v>
      </c>
      <c r="C5147" s="5" t="s">
        <v>99</v>
      </c>
      <c r="D5147" s="3">
        <v>410965</v>
      </c>
    </row>
    <row r="5148" spans="1:4" x14ac:dyDescent="0.25">
      <c r="A5148" s="5">
        <v>1997</v>
      </c>
      <c r="B5148" s="5" t="s">
        <v>9</v>
      </c>
      <c r="C5148" s="5" t="s">
        <v>99</v>
      </c>
      <c r="D5148" s="3">
        <v>423835</v>
      </c>
    </row>
    <row r="5149" spans="1:4" x14ac:dyDescent="0.25">
      <c r="A5149" s="5">
        <v>1997</v>
      </c>
      <c r="B5149" s="5" t="s">
        <v>10</v>
      </c>
      <c r="C5149" s="5" t="s">
        <v>99</v>
      </c>
      <c r="D5149" s="3">
        <v>383129</v>
      </c>
    </row>
    <row r="5150" spans="1:4" x14ac:dyDescent="0.25">
      <c r="A5150" s="5">
        <v>1997</v>
      </c>
      <c r="B5150" s="5" t="s">
        <v>11</v>
      </c>
      <c r="C5150" s="5" t="s">
        <v>99</v>
      </c>
      <c r="D5150" s="3">
        <v>409933</v>
      </c>
    </row>
    <row r="5151" spans="1:4" x14ac:dyDescent="0.25">
      <c r="A5151" s="5">
        <v>1998</v>
      </c>
      <c r="B5151" s="5" t="s">
        <v>12</v>
      </c>
      <c r="C5151" s="5" t="s">
        <v>99</v>
      </c>
      <c r="D5151" s="3">
        <v>394281</v>
      </c>
    </row>
    <row r="5152" spans="1:4" x14ac:dyDescent="0.25">
      <c r="A5152" s="5">
        <v>1998</v>
      </c>
      <c r="B5152" s="5" t="s">
        <v>13</v>
      </c>
      <c r="C5152" s="5" t="s">
        <v>99</v>
      </c>
      <c r="D5152" s="3">
        <v>373965</v>
      </c>
    </row>
    <row r="5153" spans="1:4" x14ac:dyDescent="0.25">
      <c r="A5153" s="5">
        <v>1998</v>
      </c>
      <c r="B5153" s="5" t="s">
        <v>14</v>
      </c>
      <c r="C5153" s="5" t="s">
        <v>99</v>
      </c>
      <c r="D5153" s="3">
        <v>441856</v>
      </c>
    </row>
    <row r="5154" spans="1:4" x14ac:dyDescent="0.25">
      <c r="A5154" s="5">
        <v>1998</v>
      </c>
      <c r="B5154" s="5" t="s">
        <v>15</v>
      </c>
      <c r="C5154" s="5" t="s">
        <v>99</v>
      </c>
      <c r="D5154" s="3">
        <v>421260</v>
      </c>
    </row>
    <row r="5155" spans="1:4" x14ac:dyDescent="0.25">
      <c r="A5155" s="5">
        <v>1998</v>
      </c>
      <c r="B5155" s="5" t="s">
        <v>4</v>
      </c>
      <c r="C5155" s="5" t="s">
        <v>99</v>
      </c>
      <c r="D5155" s="3">
        <v>418794</v>
      </c>
    </row>
    <row r="5156" spans="1:4" x14ac:dyDescent="0.25">
      <c r="A5156" s="5">
        <v>1998</v>
      </c>
      <c r="B5156" s="5" t="s">
        <v>5</v>
      </c>
      <c r="C5156" s="5" t="s">
        <v>99</v>
      </c>
      <c r="D5156" s="3">
        <v>409732</v>
      </c>
    </row>
    <row r="5157" spans="1:4" x14ac:dyDescent="0.25">
      <c r="A5157" s="5">
        <v>1998</v>
      </c>
      <c r="B5157" s="5" t="s">
        <v>6</v>
      </c>
      <c r="C5157" s="5" t="s">
        <v>99</v>
      </c>
      <c r="D5157" s="3">
        <v>436239</v>
      </c>
    </row>
    <row r="5158" spans="1:4" x14ac:dyDescent="0.25">
      <c r="A5158" s="5">
        <v>1998</v>
      </c>
      <c r="B5158" s="5" t="s">
        <v>7</v>
      </c>
      <c r="C5158" s="5" t="s">
        <v>99</v>
      </c>
      <c r="D5158" s="3">
        <v>436064</v>
      </c>
    </row>
    <row r="5159" spans="1:4" x14ac:dyDescent="0.25">
      <c r="A5159" s="5">
        <v>1998</v>
      </c>
      <c r="B5159" s="5" t="s">
        <v>8</v>
      </c>
      <c r="C5159" s="5" t="s">
        <v>99</v>
      </c>
      <c r="D5159" s="3">
        <v>430462</v>
      </c>
    </row>
    <row r="5160" spans="1:4" x14ac:dyDescent="0.25">
      <c r="A5160" s="5">
        <v>1998</v>
      </c>
      <c r="B5160" s="5" t="s">
        <v>9</v>
      </c>
      <c r="C5160" s="5" t="s">
        <v>99</v>
      </c>
      <c r="D5160" s="3">
        <v>438078</v>
      </c>
    </row>
    <row r="5161" spans="1:4" x14ac:dyDescent="0.25">
      <c r="A5161" s="5">
        <v>1998</v>
      </c>
      <c r="B5161" s="5" t="s">
        <v>10</v>
      </c>
      <c r="C5161" s="5" t="s">
        <v>99</v>
      </c>
      <c r="D5161" s="3">
        <v>424980</v>
      </c>
    </row>
    <row r="5162" spans="1:4" x14ac:dyDescent="0.25">
      <c r="A5162" s="5">
        <v>1998</v>
      </c>
      <c r="B5162" s="5" t="s">
        <v>11</v>
      </c>
      <c r="C5162" s="5" t="s">
        <v>99</v>
      </c>
      <c r="D5162" s="3">
        <v>424162</v>
      </c>
    </row>
    <row r="5163" spans="1:4" x14ac:dyDescent="0.25">
      <c r="A5163" s="5">
        <v>1999</v>
      </c>
      <c r="B5163" s="5" t="s">
        <v>12</v>
      </c>
      <c r="C5163" s="5" t="s">
        <v>99</v>
      </c>
      <c r="D5163" s="3">
        <v>387668</v>
      </c>
    </row>
    <row r="5164" spans="1:4" x14ac:dyDescent="0.25">
      <c r="A5164" s="5">
        <v>1999</v>
      </c>
      <c r="B5164" s="5" t="s">
        <v>13</v>
      </c>
      <c r="C5164" s="5" t="s">
        <v>99</v>
      </c>
      <c r="D5164" s="3">
        <v>371288</v>
      </c>
    </row>
    <row r="5165" spans="1:4" x14ac:dyDescent="0.25">
      <c r="A5165" s="5">
        <v>1999</v>
      </c>
      <c r="B5165" s="5" t="s">
        <v>14</v>
      </c>
      <c r="C5165" s="5" t="s">
        <v>99</v>
      </c>
      <c r="D5165" s="3">
        <v>454128</v>
      </c>
    </row>
    <row r="5166" spans="1:4" x14ac:dyDescent="0.25">
      <c r="A5166" s="5">
        <v>1999</v>
      </c>
      <c r="B5166" s="5" t="s">
        <v>15</v>
      </c>
      <c r="C5166" s="5" t="s">
        <v>99</v>
      </c>
      <c r="D5166" s="3">
        <v>425924</v>
      </c>
    </row>
    <row r="5167" spans="1:4" x14ac:dyDescent="0.25">
      <c r="A5167" s="5">
        <v>1999</v>
      </c>
      <c r="B5167" s="5" t="s">
        <v>4</v>
      </c>
      <c r="C5167" s="5" t="s">
        <v>99</v>
      </c>
      <c r="D5167" s="3">
        <v>425223</v>
      </c>
    </row>
    <row r="5168" spans="1:4" x14ac:dyDescent="0.25">
      <c r="A5168" s="5">
        <v>1999</v>
      </c>
      <c r="B5168" s="5" t="s">
        <v>5</v>
      </c>
      <c r="C5168" s="5" t="s">
        <v>99</v>
      </c>
      <c r="D5168" s="3">
        <v>413720</v>
      </c>
    </row>
    <row r="5169" spans="1:4" x14ac:dyDescent="0.25">
      <c r="A5169" s="5">
        <v>1999</v>
      </c>
      <c r="B5169" s="5" t="s">
        <v>6</v>
      </c>
      <c r="C5169" s="5" t="s">
        <v>99</v>
      </c>
      <c r="D5169" s="3">
        <v>432564</v>
      </c>
    </row>
    <row r="5170" spans="1:4" x14ac:dyDescent="0.25">
      <c r="A5170" s="5">
        <v>1999</v>
      </c>
      <c r="B5170" s="5" t="s">
        <v>7</v>
      </c>
      <c r="C5170" s="5" t="s">
        <v>99</v>
      </c>
      <c r="D5170" s="3">
        <v>416847</v>
      </c>
    </row>
    <row r="5171" spans="1:4" x14ac:dyDescent="0.25">
      <c r="A5171" s="5">
        <v>1999</v>
      </c>
      <c r="B5171" s="5" t="s">
        <v>8</v>
      </c>
      <c r="C5171" s="5" t="s">
        <v>99</v>
      </c>
      <c r="D5171" s="3">
        <v>430812</v>
      </c>
    </row>
    <row r="5172" spans="1:4" x14ac:dyDescent="0.25">
      <c r="A5172" s="5">
        <v>1999</v>
      </c>
      <c r="B5172" s="5" t="s">
        <v>9</v>
      </c>
      <c r="C5172" s="5" t="s">
        <v>99</v>
      </c>
      <c r="D5172" s="3">
        <v>434422</v>
      </c>
    </row>
    <row r="5173" spans="1:4" x14ac:dyDescent="0.25">
      <c r="A5173" s="5">
        <v>1999</v>
      </c>
      <c r="B5173" s="5" t="s">
        <v>10</v>
      </c>
      <c r="C5173" s="5" t="s">
        <v>99</v>
      </c>
      <c r="D5173" s="3">
        <v>432446</v>
      </c>
    </row>
    <row r="5174" spans="1:4" x14ac:dyDescent="0.25">
      <c r="A5174" s="5">
        <v>1999</v>
      </c>
      <c r="B5174" s="5" t="s">
        <v>11</v>
      </c>
      <c r="C5174" s="5" t="s">
        <v>99</v>
      </c>
      <c r="D5174" s="3">
        <v>428373</v>
      </c>
    </row>
    <row r="5175" spans="1:4" x14ac:dyDescent="0.25">
      <c r="A5175" s="5">
        <v>2000</v>
      </c>
      <c r="B5175" s="5" t="s">
        <v>12</v>
      </c>
      <c r="C5175" s="5" t="s">
        <v>99</v>
      </c>
      <c r="D5175" s="3">
        <v>375311</v>
      </c>
    </row>
    <row r="5176" spans="1:4" x14ac:dyDescent="0.25">
      <c r="A5176" s="5">
        <v>2000</v>
      </c>
      <c r="B5176" s="5" t="s">
        <v>13</v>
      </c>
      <c r="C5176" s="5" t="s">
        <v>99</v>
      </c>
      <c r="D5176" s="3">
        <v>377347</v>
      </c>
    </row>
    <row r="5177" spans="1:4" x14ac:dyDescent="0.25">
      <c r="A5177" s="5">
        <v>2000</v>
      </c>
      <c r="B5177" s="5" t="s">
        <v>14</v>
      </c>
      <c r="C5177" s="5" t="s">
        <v>99</v>
      </c>
      <c r="D5177" s="3">
        <v>447466</v>
      </c>
    </row>
    <row r="5178" spans="1:4" x14ac:dyDescent="0.25">
      <c r="A5178" s="5">
        <v>2000</v>
      </c>
      <c r="B5178" s="5" t="s">
        <v>15</v>
      </c>
      <c r="C5178" s="5" t="s">
        <v>99</v>
      </c>
      <c r="D5178" s="3">
        <v>408874</v>
      </c>
    </row>
    <row r="5179" spans="1:4" x14ac:dyDescent="0.25">
      <c r="A5179" s="5">
        <v>2000</v>
      </c>
      <c r="B5179" s="5" t="s">
        <v>4</v>
      </c>
      <c r="C5179" s="5" t="s">
        <v>99</v>
      </c>
      <c r="D5179" s="3">
        <v>418688</v>
      </c>
    </row>
    <row r="5180" spans="1:4" x14ac:dyDescent="0.25">
      <c r="A5180" s="5">
        <v>2000</v>
      </c>
      <c r="B5180" s="5" t="s">
        <v>5</v>
      </c>
      <c r="C5180" s="5" t="s">
        <v>99</v>
      </c>
      <c r="D5180" s="3">
        <v>414750</v>
      </c>
    </row>
    <row r="5181" spans="1:4" x14ac:dyDescent="0.25">
      <c r="A5181" s="5">
        <v>2000</v>
      </c>
      <c r="B5181" s="5" t="s">
        <v>6</v>
      </c>
      <c r="C5181" s="5" t="s">
        <v>99</v>
      </c>
      <c r="D5181" s="3">
        <v>422035</v>
      </c>
    </row>
    <row r="5182" spans="1:4" x14ac:dyDescent="0.25">
      <c r="A5182" s="5">
        <v>2000</v>
      </c>
      <c r="B5182" s="5" t="s">
        <v>7</v>
      </c>
      <c r="C5182" s="5" t="s">
        <v>99</v>
      </c>
      <c r="D5182" s="3">
        <v>438836</v>
      </c>
    </row>
    <row r="5183" spans="1:4" x14ac:dyDescent="0.25">
      <c r="A5183" s="5">
        <v>2000</v>
      </c>
      <c r="B5183" s="5" t="s">
        <v>8</v>
      </c>
      <c r="C5183" s="5" t="s">
        <v>99</v>
      </c>
      <c r="D5183" s="3">
        <v>427175</v>
      </c>
    </row>
    <row r="5184" spans="1:4" x14ac:dyDescent="0.25">
      <c r="A5184" s="5">
        <v>2000</v>
      </c>
      <c r="B5184" s="5" t="s">
        <v>9</v>
      </c>
      <c r="C5184" s="5" t="s">
        <v>99</v>
      </c>
      <c r="D5184" s="3">
        <v>433313</v>
      </c>
    </row>
    <row r="5185" spans="1:4" x14ac:dyDescent="0.25">
      <c r="A5185" s="5">
        <v>2000</v>
      </c>
      <c r="B5185" s="5" t="s">
        <v>10</v>
      </c>
      <c r="C5185" s="5" t="s">
        <v>99</v>
      </c>
      <c r="D5185" s="3">
        <v>414798</v>
      </c>
    </row>
    <row r="5186" spans="1:4" x14ac:dyDescent="0.25">
      <c r="A5186" s="5">
        <v>2000</v>
      </c>
      <c r="B5186" s="5" t="s">
        <v>11</v>
      </c>
      <c r="C5186" s="5" t="s">
        <v>99</v>
      </c>
      <c r="D5186" s="3">
        <v>437216</v>
      </c>
    </row>
    <row r="5187" spans="1:4" x14ac:dyDescent="0.25">
      <c r="A5187" s="5">
        <v>2001</v>
      </c>
      <c r="B5187" s="5" t="s">
        <v>12</v>
      </c>
      <c r="C5187" s="5" t="s">
        <v>99</v>
      </c>
      <c r="D5187" s="3">
        <v>380408</v>
      </c>
    </row>
    <row r="5188" spans="1:4" x14ac:dyDescent="0.25">
      <c r="A5188" s="5">
        <v>2001</v>
      </c>
      <c r="B5188" s="5" t="s">
        <v>13</v>
      </c>
      <c r="C5188" s="5" t="s">
        <v>99</v>
      </c>
      <c r="D5188" s="3">
        <v>363071</v>
      </c>
    </row>
    <row r="5189" spans="1:4" x14ac:dyDescent="0.25">
      <c r="A5189" s="5">
        <v>2001</v>
      </c>
      <c r="B5189" s="5" t="s">
        <v>14</v>
      </c>
      <c r="C5189" s="5" t="s">
        <v>99</v>
      </c>
      <c r="D5189" s="3">
        <v>424599</v>
      </c>
    </row>
    <row r="5190" spans="1:4" x14ac:dyDescent="0.25">
      <c r="A5190" s="5">
        <v>2001</v>
      </c>
      <c r="B5190" s="5" t="s">
        <v>15</v>
      </c>
      <c r="C5190" s="5" t="s">
        <v>99</v>
      </c>
      <c r="D5190" s="3">
        <v>417397</v>
      </c>
    </row>
    <row r="5191" spans="1:4" x14ac:dyDescent="0.25">
      <c r="A5191" s="5">
        <v>2001</v>
      </c>
      <c r="B5191" s="5" t="s">
        <v>4</v>
      </c>
      <c r="C5191" s="5" t="s">
        <v>99</v>
      </c>
      <c r="D5191" s="3">
        <v>421317</v>
      </c>
    </row>
    <row r="5192" spans="1:4" x14ac:dyDescent="0.25">
      <c r="A5192" s="5">
        <v>2001</v>
      </c>
      <c r="B5192" s="5" t="s">
        <v>5</v>
      </c>
      <c r="C5192" s="5" t="s">
        <v>99</v>
      </c>
      <c r="D5192" s="3">
        <v>392387</v>
      </c>
    </row>
    <row r="5193" spans="1:4" x14ac:dyDescent="0.25">
      <c r="A5193" s="5">
        <v>2001</v>
      </c>
      <c r="B5193" s="5" t="s">
        <v>6</v>
      </c>
      <c r="C5193" s="5" t="s">
        <v>99</v>
      </c>
      <c r="D5193" s="3">
        <v>385916</v>
      </c>
    </row>
    <row r="5194" spans="1:4" x14ac:dyDescent="0.25">
      <c r="A5194" s="5">
        <v>2001</v>
      </c>
      <c r="B5194" s="5" t="s">
        <v>7</v>
      </c>
      <c r="C5194" s="5" t="s">
        <v>99</v>
      </c>
      <c r="D5194" s="3">
        <v>393474</v>
      </c>
    </row>
    <row r="5195" spans="1:4" x14ac:dyDescent="0.25">
      <c r="A5195" s="5">
        <v>2001</v>
      </c>
      <c r="B5195" s="5" t="s">
        <v>8</v>
      </c>
      <c r="C5195" s="5" t="s">
        <v>99</v>
      </c>
      <c r="D5195" s="3">
        <v>388768</v>
      </c>
    </row>
    <row r="5196" spans="1:4" x14ac:dyDescent="0.25">
      <c r="A5196" s="5">
        <v>2001</v>
      </c>
      <c r="B5196" s="5" t="s">
        <v>9</v>
      </c>
      <c r="C5196" s="5" t="s">
        <v>99</v>
      </c>
      <c r="D5196" s="3">
        <v>390201</v>
      </c>
    </row>
    <row r="5197" spans="1:4" x14ac:dyDescent="0.25">
      <c r="A5197" s="5">
        <v>2001</v>
      </c>
      <c r="B5197" s="5" t="s">
        <v>10</v>
      </c>
      <c r="C5197" s="5" t="s">
        <v>99</v>
      </c>
      <c r="D5197" s="3">
        <v>380511</v>
      </c>
    </row>
    <row r="5198" spans="1:4" x14ac:dyDescent="0.25">
      <c r="A5198" s="5">
        <v>2001</v>
      </c>
      <c r="B5198" s="5" t="s">
        <v>11</v>
      </c>
      <c r="C5198" s="5" t="s">
        <v>99</v>
      </c>
      <c r="D5198" s="3">
        <v>316703</v>
      </c>
    </row>
    <row r="5199" spans="1:4" x14ac:dyDescent="0.25">
      <c r="A5199" s="5">
        <v>2002</v>
      </c>
      <c r="B5199" s="5" t="s">
        <v>12</v>
      </c>
      <c r="C5199" s="5" t="s">
        <v>99</v>
      </c>
      <c r="D5199" s="3">
        <v>284037</v>
      </c>
    </row>
    <row r="5200" spans="1:4" x14ac:dyDescent="0.25">
      <c r="A5200" s="5">
        <v>2002</v>
      </c>
      <c r="B5200" s="5" t="s">
        <v>13</v>
      </c>
      <c r="C5200" s="5" t="s">
        <v>99</v>
      </c>
      <c r="D5200" s="3">
        <v>272891</v>
      </c>
    </row>
    <row r="5201" spans="1:4" x14ac:dyDescent="0.25">
      <c r="A5201" s="5">
        <v>2002</v>
      </c>
      <c r="B5201" s="5" t="s">
        <v>14</v>
      </c>
      <c r="C5201" s="5" t="s">
        <v>99</v>
      </c>
      <c r="D5201" s="3">
        <v>313142</v>
      </c>
    </row>
    <row r="5202" spans="1:4" x14ac:dyDescent="0.25">
      <c r="A5202" s="5">
        <v>2002</v>
      </c>
      <c r="B5202" s="5" t="s">
        <v>15</v>
      </c>
      <c r="C5202" s="5" t="s">
        <v>99</v>
      </c>
      <c r="D5202" s="3">
        <v>311855</v>
      </c>
    </row>
    <row r="5203" spans="1:4" x14ac:dyDescent="0.25">
      <c r="A5203" s="5">
        <v>2002</v>
      </c>
      <c r="B5203" s="5" t="s">
        <v>4</v>
      </c>
      <c r="C5203" s="5" t="s">
        <v>99</v>
      </c>
      <c r="D5203" s="3">
        <v>338394</v>
      </c>
    </row>
    <row r="5204" spans="1:4" x14ac:dyDescent="0.25">
      <c r="A5204" s="5">
        <v>2002</v>
      </c>
      <c r="B5204" s="5" t="s">
        <v>5</v>
      </c>
      <c r="C5204" s="5" t="s">
        <v>99</v>
      </c>
      <c r="D5204" s="3">
        <v>324728</v>
      </c>
    </row>
    <row r="5205" spans="1:4" x14ac:dyDescent="0.25">
      <c r="A5205" s="5">
        <v>2002</v>
      </c>
      <c r="B5205" s="5" t="s">
        <v>6</v>
      </c>
      <c r="C5205" s="5" t="s">
        <v>99</v>
      </c>
      <c r="D5205" s="3">
        <v>359800</v>
      </c>
    </row>
    <row r="5206" spans="1:4" x14ac:dyDescent="0.25">
      <c r="A5206" s="5">
        <v>2002</v>
      </c>
      <c r="B5206" s="5" t="s">
        <v>7</v>
      </c>
      <c r="C5206" s="5" t="s">
        <v>99</v>
      </c>
      <c r="D5206" s="3">
        <v>367018</v>
      </c>
    </row>
    <row r="5207" spans="1:4" x14ac:dyDescent="0.25">
      <c r="A5207" s="5">
        <v>2002</v>
      </c>
      <c r="B5207" s="5" t="s">
        <v>8</v>
      </c>
      <c r="C5207" s="5" t="s">
        <v>99</v>
      </c>
      <c r="D5207" s="3">
        <v>373339</v>
      </c>
    </row>
    <row r="5208" spans="1:4" x14ac:dyDescent="0.25">
      <c r="A5208" s="5">
        <v>2002</v>
      </c>
      <c r="B5208" s="5" t="s">
        <v>9</v>
      </c>
      <c r="C5208" s="5" t="s">
        <v>99</v>
      </c>
      <c r="D5208" s="3">
        <v>397420</v>
      </c>
    </row>
    <row r="5209" spans="1:4" x14ac:dyDescent="0.25">
      <c r="A5209" s="5">
        <v>2002</v>
      </c>
      <c r="B5209" s="5" t="s">
        <v>10</v>
      </c>
      <c r="C5209" s="5" t="s">
        <v>99</v>
      </c>
      <c r="D5209" s="3">
        <v>393390</v>
      </c>
    </row>
    <row r="5210" spans="1:4" x14ac:dyDescent="0.25">
      <c r="A5210" s="5">
        <v>2002</v>
      </c>
      <c r="B5210" s="5" t="s">
        <v>11</v>
      </c>
      <c r="C5210" s="5" t="s">
        <v>99</v>
      </c>
      <c r="D5210" s="3">
        <v>394774</v>
      </c>
    </row>
    <row r="5211" spans="1:4" x14ac:dyDescent="0.25">
      <c r="A5211" s="5">
        <v>2003</v>
      </c>
      <c r="B5211" s="5" t="s">
        <v>12</v>
      </c>
      <c r="C5211" s="5" t="s">
        <v>99</v>
      </c>
      <c r="D5211" s="3">
        <v>364711</v>
      </c>
    </row>
    <row r="5212" spans="1:4" x14ac:dyDescent="0.25">
      <c r="A5212" s="5">
        <v>2003</v>
      </c>
      <c r="B5212" s="5" t="s">
        <v>13</v>
      </c>
      <c r="C5212" s="5" t="s">
        <v>99</v>
      </c>
      <c r="D5212" s="3">
        <v>346326</v>
      </c>
    </row>
    <row r="5213" spans="1:4" x14ac:dyDescent="0.25">
      <c r="A5213" s="5">
        <v>2003</v>
      </c>
      <c r="B5213" s="5" t="s">
        <v>14</v>
      </c>
      <c r="C5213" s="5" t="s">
        <v>99</v>
      </c>
      <c r="D5213" s="3">
        <v>402974</v>
      </c>
    </row>
    <row r="5214" spans="1:4" x14ac:dyDescent="0.25">
      <c r="A5214" s="5">
        <v>2003</v>
      </c>
      <c r="B5214" s="5" t="s">
        <v>15</v>
      </c>
      <c r="C5214" s="5" t="s">
        <v>99</v>
      </c>
      <c r="D5214" s="3">
        <v>426205</v>
      </c>
    </row>
    <row r="5215" spans="1:4" x14ac:dyDescent="0.25">
      <c r="A5215" s="5">
        <v>2003</v>
      </c>
      <c r="B5215" s="5" t="s">
        <v>4</v>
      </c>
      <c r="C5215" s="5" t="s">
        <v>99</v>
      </c>
      <c r="D5215" s="3">
        <v>437479</v>
      </c>
    </row>
    <row r="5216" spans="1:4" x14ac:dyDescent="0.25">
      <c r="A5216" s="5">
        <v>2003</v>
      </c>
      <c r="B5216" s="5" t="s">
        <v>5</v>
      </c>
      <c r="C5216" s="5" t="s">
        <v>99</v>
      </c>
      <c r="D5216" s="3">
        <v>427342</v>
      </c>
    </row>
    <row r="5217" spans="1:4" x14ac:dyDescent="0.25">
      <c r="A5217" s="5">
        <v>2003</v>
      </c>
      <c r="B5217" s="5" t="s">
        <v>6</v>
      </c>
      <c r="C5217" s="5" t="s">
        <v>99</v>
      </c>
      <c r="D5217" s="3">
        <v>456284</v>
      </c>
    </row>
    <row r="5218" spans="1:4" x14ac:dyDescent="0.25">
      <c r="A5218" s="5">
        <v>2003</v>
      </c>
      <c r="B5218" s="5" t="s">
        <v>7</v>
      </c>
      <c r="C5218" s="5" t="s">
        <v>99</v>
      </c>
      <c r="D5218" s="3">
        <v>454587</v>
      </c>
    </row>
    <row r="5219" spans="1:4" x14ac:dyDescent="0.25">
      <c r="A5219" s="5">
        <v>2003</v>
      </c>
      <c r="B5219" s="5" t="s">
        <v>8</v>
      </c>
      <c r="C5219" s="5" t="s">
        <v>99</v>
      </c>
      <c r="D5219" s="3">
        <v>472272</v>
      </c>
    </row>
    <row r="5220" spans="1:4" x14ac:dyDescent="0.25">
      <c r="A5220" s="5">
        <v>2003</v>
      </c>
      <c r="B5220" s="5" t="s">
        <v>9</v>
      </c>
      <c r="C5220" s="5" t="s">
        <v>99</v>
      </c>
      <c r="D5220" s="3">
        <v>488960</v>
      </c>
    </row>
    <row r="5221" spans="1:4" x14ac:dyDescent="0.25">
      <c r="A5221" s="5">
        <v>2003</v>
      </c>
      <c r="B5221" s="5" t="s">
        <v>10</v>
      </c>
      <c r="C5221" s="5" t="s">
        <v>99</v>
      </c>
      <c r="D5221" s="3">
        <v>465976</v>
      </c>
    </row>
    <row r="5222" spans="1:4" x14ac:dyDescent="0.25">
      <c r="A5222" s="5">
        <v>2003</v>
      </c>
      <c r="B5222" s="5" t="s">
        <v>11</v>
      </c>
      <c r="C5222" s="5" t="s">
        <v>99</v>
      </c>
      <c r="D5222" s="3">
        <v>478252</v>
      </c>
    </row>
    <row r="5223" spans="1:4" x14ac:dyDescent="0.25">
      <c r="A5223" s="5">
        <v>2004</v>
      </c>
      <c r="B5223" s="5" t="s">
        <v>12</v>
      </c>
      <c r="C5223" s="5" t="s">
        <v>99</v>
      </c>
      <c r="D5223" s="3">
        <v>427626</v>
      </c>
    </row>
    <row r="5224" spans="1:4" x14ac:dyDescent="0.25">
      <c r="A5224" s="5">
        <v>2004</v>
      </c>
      <c r="B5224" s="5" t="s">
        <v>13</v>
      </c>
      <c r="C5224" s="5" t="s">
        <v>99</v>
      </c>
      <c r="D5224" s="3">
        <v>433487</v>
      </c>
    </row>
    <row r="5225" spans="1:4" x14ac:dyDescent="0.25">
      <c r="A5225" s="5">
        <v>2004</v>
      </c>
      <c r="B5225" s="5" t="s">
        <v>14</v>
      </c>
      <c r="C5225" s="5" t="s">
        <v>99</v>
      </c>
      <c r="D5225" s="3">
        <v>520290</v>
      </c>
    </row>
    <row r="5226" spans="1:4" x14ac:dyDescent="0.25">
      <c r="A5226" s="5">
        <v>2004</v>
      </c>
      <c r="B5226" s="5" t="s">
        <v>15</v>
      </c>
      <c r="C5226" s="5" t="s">
        <v>99</v>
      </c>
      <c r="D5226" s="3">
        <v>478243</v>
      </c>
    </row>
    <row r="5227" spans="1:4" x14ac:dyDescent="0.25">
      <c r="A5227" s="5">
        <v>2004</v>
      </c>
      <c r="B5227" s="5" t="s">
        <v>4</v>
      </c>
      <c r="C5227" s="5" t="s">
        <v>99</v>
      </c>
      <c r="D5227" s="3">
        <v>496152</v>
      </c>
    </row>
    <row r="5228" spans="1:4" x14ac:dyDescent="0.25">
      <c r="A5228" s="5">
        <v>2004</v>
      </c>
      <c r="B5228" s="5" t="s">
        <v>5</v>
      </c>
      <c r="C5228" s="5" t="s">
        <v>99</v>
      </c>
      <c r="D5228" s="3">
        <v>499458</v>
      </c>
    </row>
    <row r="5229" spans="1:4" x14ac:dyDescent="0.25">
      <c r="A5229" s="5">
        <v>2004</v>
      </c>
      <c r="B5229" s="5" t="s">
        <v>6</v>
      </c>
      <c r="C5229" s="5" t="s">
        <v>99</v>
      </c>
      <c r="D5229" s="3">
        <v>505261</v>
      </c>
    </row>
    <row r="5230" spans="1:4" x14ac:dyDescent="0.25">
      <c r="A5230" s="5">
        <v>2004</v>
      </c>
      <c r="B5230" s="5" t="s">
        <v>7</v>
      </c>
      <c r="C5230" s="5" t="s">
        <v>99</v>
      </c>
      <c r="D5230" s="3">
        <v>511199</v>
      </c>
    </row>
    <row r="5231" spans="1:4" x14ac:dyDescent="0.25">
      <c r="A5231" s="5">
        <v>2004</v>
      </c>
      <c r="B5231" s="5" t="s">
        <v>8</v>
      </c>
      <c r="C5231" s="5" t="s">
        <v>99</v>
      </c>
      <c r="D5231" s="3">
        <v>525126</v>
      </c>
    </row>
    <row r="5232" spans="1:4" x14ac:dyDescent="0.25">
      <c r="A5232" s="5">
        <v>2004</v>
      </c>
      <c r="B5232" s="5" t="s">
        <v>9</v>
      </c>
      <c r="C5232" s="5" t="s">
        <v>99</v>
      </c>
      <c r="D5232" s="3">
        <v>525233</v>
      </c>
    </row>
    <row r="5233" spans="1:4" x14ac:dyDescent="0.25">
      <c r="A5233" s="5">
        <v>2004</v>
      </c>
      <c r="B5233" s="5" t="s">
        <v>10</v>
      </c>
      <c r="C5233" s="5" t="s">
        <v>99</v>
      </c>
      <c r="D5233" s="3">
        <v>524434</v>
      </c>
    </row>
    <row r="5234" spans="1:4" x14ac:dyDescent="0.25">
      <c r="A5234" s="5">
        <v>2004</v>
      </c>
      <c r="B5234" s="5" t="s">
        <v>11</v>
      </c>
      <c r="C5234" s="5" t="s">
        <v>99</v>
      </c>
      <c r="D5234" s="3">
        <v>538611</v>
      </c>
    </row>
    <row r="5235" spans="1:4" x14ac:dyDescent="0.25">
      <c r="A5235" s="5">
        <v>2005</v>
      </c>
      <c r="B5235" s="5" t="s">
        <v>12</v>
      </c>
      <c r="C5235" s="5" t="s">
        <v>99</v>
      </c>
      <c r="D5235" s="3">
        <v>465238</v>
      </c>
    </row>
    <row r="5236" spans="1:4" x14ac:dyDescent="0.25">
      <c r="A5236" s="5">
        <v>2005</v>
      </c>
      <c r="B5236" s="5" t="s">
        <v>13</v>
      </c>
      <c r="C5236" s="5" t="s">
        <v>99</v>
      </c>
      <c r="D5236" s="3">
        <v>456667</v>
      </c>
    </row>
    <row r="5237" spans="1:4" x14ac:dyDescent="0.25">
      <c r="A5237" s="5">
        <v>2005</v>
      </c>
      <c r="B5237" s="5" t="s">
        <v>14</v>
      </c>
      <c r="C5237" s="5" t="s">
        <v>99</v>
      </c>
      <c r="D5237" s="3">
        <v>534280</v>
      </c>
    </row>
    <row r="5238" spans="1:4" x14ac:dyDescent="0.25">
      <c r="A5238" s="5">
        <v>2005</v>
      </c>
      <c r="B5238" s="5" t="s">
        <v>15</v>
      </c>
      <c r="C5238" s="5" t="s">
        <v>99</v>
      </c>
      <c r="D5238" s="3">
        <v>540570</v>
      </c>
    </row>
    <row r="5239" spans="1:4" x14ac:dyDescent="0.25">
      <c r="A5239" s="5">
        <v>2005</v>
      </c>
      <c r="B5239" s="5" t="s">
        <v>4</v>
      </c>
      <c r="C5239" s="5" t="s">
        <v>99</v>
      </c>
      <c r="D5239" s="3">
        <v>548785</v>
      </c>
    </row>
    <row r="5240" spans="1:4" x14ac:dyDescent="0.25">
      <c r="A5240" s="5">
        <v>2005</v>
      </c>
      <c r="B5240" s="5" t="s">
        <v>5</v>
      </c>
      <c r="C5240" s="5" t="s">
        <v>99</v>
      </c>
      <c r="D5240" s="3">
        <v>498462</v>
      </c>
    </row>
    <row r="5241" spans="1:4" x14ac:dyDescent="0.25">
      <c r="A5241" s="5">
        <v>2005</v>
      </c>
      <c r="B5241" s="5" t="s">
        <v>6</v>
      </c>
      <c r="C5241" s="5" t="s">
        <v>99</v>
      </c>
      <c r="D5241" s="3">
        <v>527647</v>
      </c>
    </row>
    <row r="5242" spans="1:4" x14ac:dyDescent="0.25">
      <c r="A5242" s="5">
        <v>2005</v>
      </c>
      <c r="B5242" s="5" t="s">
        <v>7</v>
      </c>
      <c r="C5242" s="5" t="s">
        <v>99</v>
      </c>
      <c r="D5242" s="3">
        <v>528423</v>
      </c>
    </row>
    <row r="5243" spans="1:4" x14ac:dyDescent="0.25">
      <c r="A5243" s="5">
        <v>2005</v>
      </c>
      <c r="B5243" s="5" t="s">
        <v>8</v>
      </c>
      <c r="C5243" s="5" t="s">
        <v>99</v>
      </c>
      <c r="D5243" s="3">
        <v>559406</v>
      </c>
    </row>
    <row r="5244" spans="1:4" x14ac:dyDescent="0.25">
      <c r="A5244" s="5">
        <v>2005</v>
      </c>
      <c r="B5244" s="5" t="s">
        <v>9</v>
      </c>
      <c r="C5244" s="5" t="s">
        <v>99</v>
      </c>
      <c r="D5244" s="3">
        <v>568894</v>
      </c>
    </row>
    <row r="5245" spans="1:4" x14ac:dyDescent="0.25">
      <c r="A5245" s="5">
        <v>2005</v>
      </c>
      <c r="B5245" s="5" t="s">
        <v>10</v>
      </c>
      <c r="C5245" s="5" t="s">
        <v>99</v>
      </c>
      <c r="D5245" s="3">
        <v>575148</v>
      </c>
    </row>
    <row r="5246" spans="1:4" x14ac:dyDescent="0.25">
      <c r="A5246" s="5">
        <v>2005</v>
      </c>
      <c r="B5246" s="5" t="s">
        <v>11</v>
      </c>
      <c r="C5246" s="5" t="s">
        <v>99</v>
      </c>
      <c r="D5246" s="3">
        <v>573650</v>
      </c>
    </row>
    <row r="5247" spans="1:4" x14ac:dyDescent="0.25">
      <c r="A5247" s="5">
        <v>2006</v>
      </c>
      <c r="B5247" s="5" t="s">
        <v>12</v>
      </c>
      <c r="C5247" s="5" t="s">
        <v>99</v>
      </c>
      <c r="D5247" s="3">
        <v>507079</v>
      </c>
    </row>
    <row r="5248" spans="1:4" x14ac:dyDescent="0.25">
      <c r="A5248" s="5">
        <v>2006</v>
      </c>
      <c r="B5248" s="5" t="s">
        <v>13</v>
      </c>
      <c r="C5248" s="5" t="s">
        <v>99</v>
      </c>
      <c r="D5248" s="3">
        <v>495765</v>
      </c>
    </row>
    <row r="5249" spans="1:4" x14ac:dyDescent="0.25">
      <c r="A5249" s="5">
        <v>2006</v>
      </c>
      <c r="B5249" s="5" t="s">
        <v>14</v>
      </c>
      <c r="C5249" s="5" t="s">
        <v>99</v>
      </c>
      <c r="D5249" s="3">
        <v>594243</v>
      </c>
    </row>
    <row r="5250" spans="1:4" x14ac:dyDescent="0.25">
      <c r="A5250" s="5">
        <v>2006</v>
      </c>
      <c r="B5250" s="5" t="s">
        <v>15</v>
      </c>
      <c r="C5250" s="5" t="s">
        <v>99</v>
      </c>
      <c r="D5250" s="3">
        <v>573610</v>
      </c>
    </row>
    <row r="5251" spans="1:4" x14ac:dyDescent="0.25">
      <c r="A5251" s="5">
        <v>2006</v>
      </c>
      <c r="B5251" s="5" t="s">
        <v>4</v>
      </c>
      <c r="C5251" s="5" t="s">
        <v>99</v>
      </c>
      <c r="D5251" s="3">
        <v>600016</v>
      </c>
    </row>
    <row r="5252" spans="1:4" x14ac:dyDescent="0.25">
      <c r="A5252" s="5">
        <v>2006</v>
      </c>
      <c r="B5252" s="5" t="s">
        <v>5</v>
      </c>
      <c r="C5252" s="5" t="s">
        <v>99</v>
      </c>
      <c r="D5252" s="3">
        <v>575591</v>
      </c>
    </row>
    <row r="5253" spans="1:4" x14ac:dyDescent="0.25">
      <c r="A5253" s="5">
        <v>2006</v>
      </c>
      <c r="B5253" s="5" t="s">
        <v>6</v>
      </c>
      <c r="C5253" s="5" t="s">
        <v>99</v>
      </c>
      <c r="D5253" s="3">
        <v>599426</v>
      </c>
    </row>
    <row r="5254" spans="1:4" x14ac:dyDescent="0.25">
      <c r="A5254" s="5">
        <v>2006</v>
      </c>
      <c r="B5254" s="5" t="s">
        <v>7</v>
      </c>
      <c r="C5254" s="5" t="s">
        <v>99</v>
      </c>
      <c r="D5254" s="3">
        <v>610286</v>
      </c>
    </row>
    <row r="5255" spans="1:4" x14ac:dyDescent="0.25">
      <c r="A5255" s="5">
        <v>2006</v>
      </c>
      <c r="B5255" s="5" t="s">
        <v>8</v>
      </c>
      <c r="C5255" s="5" t="s">
        <v>99</v>
      </c>
      <c r="D5255" s="3">
        <v>607120</v>
      </c>
    </row>
    <row r="5256" spans="1:4" x14ac:dyDescent="0.25">
      <c r="A5256" s="5">
        <v>2006</v>
      </c>
      <c r="B5256" s="5" t="s">
        <v>9</v>
      </c>
      <c r="C5256" s="5" t="s">
        <v>99</v>
      </c>
      <c r="D5256" s="3">
        <v>612596</v>
      </c>
    </row>
    <row r="5257" spans="1:4" x14ac:dyDescent="0.25">
      <c r="A5257" s="5">
        <v>2006</v>
      </c>
      <c r="B5257" s="5" t="s">
        <v>10</v>
      </c>
      <c r="C5257" s="5" t="s">
        <v>99</v>
      </c>
      <c r="D5257" s="3">
        <v>622910</v>
      </c>
    </row>
    <row r="5258" spans="1:4" x14ac:dyDescent="0.25">
      <c r="A5258" s="5">
        <v>2006</v>
      </c>
      <c r="B5258" s="5" t="s">
        <v>11</v>
      </c>
      <c r="C5258" s="5" t="s">
        <v>99</v>
      </c>
      <c r="D5258" s="3">
        <v>586972</v>
      </c>
    </row>
    <row r="5259" spans="1:4" x14ac:dyDescent="0.25">
      <c r="A5259" s="5">
        <v>2007</v>
      </c>
      <c r="B5259" s="5" t="s">
        <v>12</v>
      </c>
      <c r="C5259" s="5" t="s">
        <v>99</v>
      </c>
      <c r="D5259" s="3">
        <v>538874</v>
      </c>
    </row>
    <row r="5260" spans="1:4" x14ac:dyDescent="0.25">
      <c r="A5260" s="5">
        <v>2007</v>
      </c>
      <c r="B5260" s="5" t="s">
        <v>13</v>
      </c>
      <c r="C5260" s="5" t="s">
        <v>99</v>
      </c>
      <c r="D5260" s="3">
        <v>517582</v>
      </c>
    </row>
    <row r="5261" spans="1:4" x14ac:dyDescent="0.25">
      <c r="A5261" s="5">
        <v>2007</v>
      </c>
      <c r="B5261" s="5" t="s">
        <v>14</v>
      </c>
      <c r="C5261" s="5" t="s">
        <v>99</v>
      </c>
      <c r="D5261" s="3">
        <v>621535</v>
      </c>
    </row>
    <row r="5262" spans="1:4" x14ac:dyDescent="0.25">
      <c r="A5262" s="5">
        <v>2007</v>
      </c>
      <c r="B5262" s="5" t="s">
        <v>15</v>
      </c>
      <c r="C5262" s="5" t="s">
        <v>99</v>
      </c>
      <c r="D5262" s="3">
        <v>571687</v>
      </c>
    </row>
    <row r="5263" spans="1:4" x14ac:dyDescent="0.25">
      <c r="A5263" s="5">
        <v>2007</v>
      </c>
      <c r="B5263" s="5" t="s">
        <v>4</v>
      </c>
      <c r="C5263" s="5" t="s">
        <v>99</v>
      </c>
      <c r="D5263" s="3">
        <v>615685</v>
      </c>
    </row>
    <row r="5264" spans="1:4" x14ac:dyDescent="0.25">
      <c r="A5264" s="5">
        <v>2007</v>
      </c>
      <c r="B5264" s="5" t="s">
        <v>5</v>
      </c>
      <c r="C5264" s="5" t="s">
        <v>99</v>
      </c>
      <c r="D5264" s="3">
        <v>601393</v>
      </c>
    </row>
    <row r="5265" spans="1:4" x14ac:dyDescent="0.25">
      <c r="A5265" s="5">
        <v>2007</v>
      </c>
      <c r="B5265" s="5" t="s">
        <v>6</v>
      </c>
      <c r="C5265" s="5" t="s">
        <v>99</v>
      </c>
      <c r="D5265" s="3">
        <v>610800</v>
      </c>
    </row>
    <row r="5266" spans="1:4" x14ac:dyDescent="0.25">
      <c r="A5266" s="5">
        <v>2007</v>
      </c>
      <c r="B5266" s="5" t="s">
        <v>7</v>
      </c>
      <c r="C5266" s="5" t="s">
        <v>99</v>
      </c>
      <c r="D5266" s="3">
        <v>615011</v>
      </c>
    </row>
    <row r="5267" spans="1:4" x14ac:dyDescent="0.25">
      <c r="A5267" s="5">
        <v>2007</v>
      </c>
      <c r="B5267" s="5" t="s">
        <v>8</v>
      </c>
      <c r="C5267" s="5" t="s">
        <v>99</v>
      </c>
      <c r="D5267" s="3">
        <v>623276</v>
      </c>
    </row>
    <row r="5268" spans="1:4" x14ac:dyDescent="0.25">
      <c r="A5268" s="5">
        <v>2007</v>
      </c>
      <c r="B5268" s="5" t="s">
        <v>9</v>
      </c>
      <c r="C5268" s="5" t="s">
        <v>99</v>
      </c>
      <c r="D5268" s="3">
        <v>637950</v>
      </c>
    </row>
    <row r="5269" spans="1:4" x14ac:dyDescent="0.25">
      <c r="A5269" s="5">
        <v>2007</v>
      </c>
      <c r="B5269" s="5" t="s">
        <v>10</v>
      </c>
      <c r="C5269" s="5" t="s">
        <v>99</v>
      </c>
      <c r="D5269" s="3">
        <v>632009</v>
      </c>
    </row>
    <row r="5270" spans="1:4" x14ac:dyDescent="0.25">
      <c r="A5270" s="5">
        <v>2007</v>
      </c>
      <c r="B5270" s="5" t="s">
        <v>11</v>
      </c>
      <c r="C5270" s="5" t="s">
        <v>99</v>
      </c>
      <c r="D5270" s="3">
        <v>602006</v>
      </c>
    </row>
    <row r="5271" spans="1:4" x14ac:dyDescent="0.25">
      <c r="A5271" s="5">
        <v>2008</v>
      </c>
      <c r="B5271" s="5" t="s">
        <v>12</v>
      </c>
      <c r="C5271" s="5" t="s">
        <v>99</v>
      </c>
      <c r="D5271" s="3">
        <v>532476</v>
      </c>
    </row>
    <row r="5272" spans="1:4" x14ac:dyDescent="0.25">
      <c r="A5272" s="5">
        <v>2008</v>
      </c>
      <c r="B5272" s="5" t="s">
        <v>13</v>
      </c>
      <c r="C5272" s="5" t="s">
        <v>99</v>
      </c>
      <c r="D5272" s="3">
        <v>533978</v>
      </c>
    </row>
    <row r="5273" spans="1:4" x14ac:dyDescent="0.25">
      <c r="A5273" s="5">
        <v>2008</v>
      </c>
      <c r="B5273" s="5" t="s">
        <v>14</v>
      </c>
      <c r="C5273" s="5" t="s">
        <v>99</v>
      </c>
      <c r="D5273" s="3">
        <v>561398</v>
      </c>
    </row>
    <row r="5274" spans="1:4" x14ac:dyDescent="0.25">
      <c r="A5274" s="5">
        <v>2008</v>
      </c>
      <c r="B5274" s="5" t="s">
        <v>15</v>
      </c>
      <c r="C5274" s="5" t="s">
        <v>99</v>
      </c>
      <c r="D5274" s="3">
        <v>610905</v>
      </c>
    </row>
    <row r="5275" spans="1:4" x14ac:dyDescent="0.25">
      <c r="A5275" s="5">
        <v>2008</v>
      </c>
      <c r="B5275" s="5" t="s">
        <v>4</v>
      </c>
      <c r="C5275" s="5" t="s">
        <v>99</v>
      </c>
      <c r="D5275" s="3">
        <v>618405</v>
      </c>
    </row>
    <row r="5276" spans="1:4" x14ac:dyDescent="0.25">
      <c r="A5276" s="5">
        <v>2008</v>
      </c>
      <c r="B5276" s="5" t="s">
        <v>5</v>
      </c>
      <c r="C5276" s="5" t="s">
        <v>99</v>
      </c>
      <c r="D5276" s="3">
        <v>576962</v>
      </c>
    </row>
    <row r="5277" spans="1:4" x14ac:dyDescent="0.25">
      <c r="A5277" s="5">
        <v>2008</v>
      </c>
      <c r="B5277" s="5" t="s">
        <v>6</v>
      </c>
      <c r="C5277" s="5" t="s">
        <v>99</v>
      </c>
      <c r="D5277" s="3">
        <v>599008</v>
      </c>
    </row>
    <row r="5278" spans="1:4" x14ac:dyDescent="0.25">
      <c r="A5278" s="5">
        <v>2008</v>
      </c>
      <c r="B5278" s="5" t="s">
        <v>7</v>
      </c>
      <c r="C5278" s="5" t="s">
        <v>99</v>
      </c>
      <c r="D5278" s="3">
        <v>584130</v>
      </c>
    </row>
    <row r="5279" spans="1:4" x14ac:dyDescent="0.25">
      <c r="A5279" s="5">
        <v>2008</v>
      </c>
      <c r="B5279" s="5" t="s">
        <v>8</v>
      </c>
      <c r="C5279" s="5" t="s">
        <v>99</v>
      </c>
      <c r="D5279" s="3">
        <v>590569</v>
      </c>
    </row>
    <row r="5280" spans="1:4" x14ac:dyDescent="0.25">
      <c r="A5280" s="5">
        <v>2008</v>
      </c>
      <c r="B5280" s="5" t="s">
        <v>9</v>
      </c>
      <c r="C5280" s="5" t="s">
        <v>99</v>
      </c>
      <c r="D5280" s="3">
        <v>601061</v>
      </c>
    </row>
    <row r="5281" spans="1:4" x14ac:dyDescent="0.25">
      <c r="A5281" s="5">
        <v>2008</v>
      </c>
      <c r="B5281" s="5" t="s">
        <v>10</v>
      </c>
      <c r="C5281" s="5" t="s">
        <v>99</v>
      </c>
      <c r="D5281" s="3">
        <v>586276</v>
      </c>
    </row>
    <row r="5282" spans="1:4" x14ac:dyDescent="0.25">
      <c r="A5282" s="5">
        <v>2008</v>
      </c>
      <c r="B5282" s="5" t="s">
        <v>11</v>
      </c>
      <c r="C5282" s="5" t="s">
        <v>99</v>
      </c>
      <c r="D5282" s="3">
        <v>559256</v>
      </c>
    </row>
    <row r="5283" spans="1:4" x14ac:dyDescent="0.25">
      <c r="A5283" s="5">
        <v>2009</v>
      </c>
      <c r="B5283" s="5" t="s">
        <v>12</v>
      </c>
      <c r="C5283" s="5" t="s">
        <v>99</v>
      </c>
      <c r="D5283" s="3">
        <v>507159</v>
      </c>
    </row>
    <row r="5284" spans="1:4" x14ac:dyDescent="0.25">
      <c r="A5284" s="5">
        <v>2009</v>
      </c>
      <c r="B5284" s="5" t="s">
        <v>13</v>
      </c>
      <c r="C5284" s="5" t="s">
        <v>99</v>
      </c>
      <c r="D5284" s="3">
        <v>490523</v>
      </c>
    </row>
    <row r="5285" spans="1:4" x14ac:dyDescent="0.25">
      <c r="A5285" s="5">
        <v>2009</v>
      </c>
      <c r="B5285" s="5" t="s">
        <v>14</v>
      </c>
      <c r="C5285" s="5" t="s">
        <v>99</v>
      </c>
      <c r="D5285" s="3">
        <v>557381</v>
      </c>
    </row>
    <row r="5286" spans="1:4" x14ac:dyDescent="0.25">
      <c r="A5286" s="5">
        <v>2009</v>
      </c>
      <c r="B5286" s="5" t="s">
        <v>15</v>
      </c>
      <c r="C5286" s="5" t="s">
        <v>99</v>
      </c>
      <c r="D5286" s="3">
        <v>545503</v>
      </c>
    </row>
    <row r="5287" spans="1:4" x14ac:dyDescent="0.25">
      <c r="A5287" s="5">
        <v>2009</v>
      </c>
      <c r="B5287" s="5" t="s">
        <v>4</v>
      </c>
      <c r="C5287" s="5" t="s">
        <v>99</v>
      </c>
      <c r="D5287" s="3">
        <v>551323</v>
      </c>
    </row>
    <row r="5288" spans="1:4" x14ac:dyDescent="0.25">
      <c r="A5288" s="5">
        <v>2009</v>
      </c>
      <c r="B5288" s="5" t="s">
        <v>5</v>
      </c>
      <c r="C5288" s="5" t="s">
        <v>99</v>
      </c>
      <c r="D5288" s="3">
        <v>542829</v>
      </c>
    </row>
    <row r="5289" spans="1:4" x14ac:dyDescent="0.25">
      <c r="A5289" s="5">
        <v>2009</v>
      </c>
      <c r="B5289" s="5" t="s">
        <v>6</v>
      </c>
      <c r="C5289" s="5" t="s">
        <v>99</v>
      </c>
      <c r="D5289" s="3">
        <v>499476</v>
      </c>
    </row>
    <row r="5290" spans="1:4" x14ac:dyDescent="0.25">
      <c r="A5290" s="5">
        <v>2009</v>
      </c>
      <c r="B5290" s="5" t="s">
        <v>7</v>
      </c>
      <c r="C5290" s="5" t="s">
        <v>99</v>
      </c>
      <c r="D5290" s="3">
        <v>551526</v>
      </c>
    </row>
    <row r="5291" spans="1:4" x14ac:dyDescent="0.25">
      <c r="A5291" s="5">
        <v>2009</v>
      </c>
      <c r="B5291" s="5" t="s">
        <v>8</v>
      </c>
      <c r="C5291" s="5" t="s">
        <v>99</v>
      </c>
      <c r="D5291" s="3">
        <v>553811</v>
      </c>
    </row>
    <row r="5292" spans="1:4" x14ac:dyDescent="0.25">
      <c r="A5292" s="5">
        <v>2009</v>
      </c>
      <c r="B5292" s="5" t="s">
        <v>9</v>
      </c>
      <c r="C5292" s="5" t="s">
        <v>99</v>
      </c>
      <c r="D5292" s="3">
        <v>563412</v>
      </c>
    </row>
    <row r="5293" spans="1:4" x14ac:dyDescent="0.25">
      <c r="A5293" s="5">
        <v>2009</v>
      </c>
      <c r="B5293" s="5" t="s">
        <v>10</v>
      </c>
      <c r="C5293" s="5" t="s">
        <v>99</v>
      </c>
      <c r="D5293" s="3">
        <v>556790</v>
      </c>
    </row>
    <row r="5294" spans="1:4" x14ac:dyDescent="0.25">
      <c r="A5294" s="5">
        <v>2009</v>
      </c>
      <c r="B5294" s="5" t="s">
        <v>11</v>
      </c>
      <c r="C5294" s="5" t="s">
        <v>99</v>
      </c>
      <c r="D5294" s="3">
        <v>547082</v>
      </c>
    </row>
    <row r="5295" spans="1:4" x14ac:dyDescent="0.25">
      <c r="A5295" s="5">
        <v>2010</v>
      </c>
      <c r="B5295" s="5" t="s">
        <v>12</v>
      </c>
      <c r="C5295" s="5" t="s">
        <v>99</v>
      </c>
      <c r="D5295" s="3">
        <v>475503</v>
      </c>
    </row>
    <row r="5296" spans="1:4" x14ac:dyDescent="0.25">
      <c r="A5296" s="5">
        <v>2010</v>
      </c>
      <c r="B5296" s="5" t="s">
        <v>13</v>
      </c>
      <c r="C5296" s="5" t="s">
        <v>99</v>
      </c>
      <c r="D5296" s="3">
        <v>481909</v>
      </c>
    </row>
    <row r="5297" spans="1:4" x14ac:dyDescent="0.25">
      <c r="A5297" s="5">
        <v>2010</v>
      </c>
      <c r="B5297" s="5" t="s">
        <v>14</v>
      </c>
      <c r="C5297" s="5" t="s">
        <v>99</v>
      </c>
      <c r="D5297" s="3">
        <v>579704</v>
      </c>
    </row>
    <row r="5298" spans="1:4" x14ac:dyDescent="0.25">
      <c r="A5298" s="5">
        <v>2010</v>
      </c>
      <c r="B5298" s="5" t="s">
        <v>15</v>
      </c>
      <c r="C5298" s="5" t="s">
        <v>99</v>
      </c>
      <c r="D5298" s="3">
        <v>562653</v>
      </c>
    </row>
    <row r="5299" spans="1:4" x14ac:dyDescent="0.25">
      <c r="A5299" s="5">
        <v>2010</v>
      </c>
      <c r="B5299" s="5" t="s">
        <v>4</v>
      </c>
      <c r="C5299" s="5" t="s">
        <v>99</v>
      </c>
      <c r="D5299" s="3">
        <v>553446</v>
      </c>
    </row>
    <row r="5300" spans="1:4" x14ac:dyDescent="0.25">
      <c r="A5300" s="5">
        <v>2010</v>
      </c>
      <c r="B5300" s="5" t="s">
        <v>5</v>
      </c>
      <c r="C5300" s="5" t="s">
        <v>99</v>
      </c>
      <c r="D5300" s="3">
        <v>561991</v>
      </c>
    </row>
    <row r="5301" spans="1:4" x14ac:dyDescent="0.25">
      <c r="A5301" s="5">
        <v>2010</v>
      </c>
      <c r="B5301" s="5" t="s">
        <v>6</v>
      </c>
      <c r="C5301" s="5" t="s">
        <v>99</v>
      </c>
      <c r="D5301" s="3">
        <v>546457</v>
      </c>
    </row>
    <row r="5302" spans="1:4" x14ac:dyDescent="0.25">
      <c r="A5302" s="5">
        <v>2010</v>
      </c>
      <c r="B5302" s="5" t="s">
        <v>7</v>
      </c>
      <c r="C5302" s="5" t="s">
        <v>99</v>
      </c>
      <c r="D5302" s="3">
        <v>571074</v>
      </c>
    </row>
    <row r="5303" spans="1:4" x14ac:dyDescent="0.25">
      <c r="A5303" s="5">
        <v>2010</v>
      </c>
      <c r="B5303" s="5" t="s">
        <v>8</v>
      </c>
      <c r="C5303" s="5" t="s">
        <v>99</v>
      </c>
      <c r="D5303" s="3">
        <v>572043</v>
      </c>
    </row>
    <row r="5304" spans="1:4" x14ac:dyDescent="0.25">
      <c r="A5304" s="5">
        <v>2010</v>
      </c>
      <c r="B5304" s="5" t="s">
        <v>9</v>
      </c>
      <c r="C5304" s="5" t="s">
        <v>99</v>
      </c>
      <c r="D5304" s="3">
        <v>530779</v>
      </c>
    </row>
    <row r="5305" spans="1:4" x14ac:dyDescent="0.25">
      <c r="A5305" s="5">
        <v>2010</v>
      </c>
      <c r="B5305" s="5" t="s">
        <v>10</v>
      </c>
      <c r="C5305" s="5" t="s">
        <v>99</v>
      </c>
      <c r="D5305" s="3">
        <v>552104</v>
      </c>
    </row>
    <row r="5306" spans="1:4" x14ac:dyDescent="0.25">
      <c r="A5306" s="5">
        <v>2010</v>
      </c>
      <c r="B5306" s="5" t="s">
        <v>11</v>
      </c>
      <c r="C5306" s="5" t="s">
        <v>99</v>
      </c>
      <c r="D5306" s="3">
        <v>458463</v>
      </c>
    </row>
    <row r="5307" spans="1:4" x14ac:dyDescent="0.25">
      <c r="A5307" s="5">
        <v>2011</v>
      </c>
      <c r="B5307" s="5" t="s">
        <v>12</v>
      </c>
      <c r="C5307" s="5" t="s">
        <v>99</v>
      </c>
      <c r="D5307" s="3">
        <v>377209</v>
      </c>
    </row>
    <row r="5308" spans="1:4" x14ac:dyDescent="0.25">
      <c r="A5308" s="5">
        <v>2011</v>
      </c>
      <c r="B5308" s="5" t="s">
        <v>13</v>
      </c>
      <c r="C5308" s="5" t="s">
        <v>99</v>
      </c>
      <c r="D5308" s="3">
        <v>366955</v>
      </c>
    </row>
    <row r="5309" spans="1:4" x14ac:dyDescent="0.25">
      <c r="A5309" s="5">
        <v>2011</v>
      </c>
      <c r="B5309" s="5" t="s">
        <v>14</v>
      </c>
      <c r="C5309" s="5" t="s">
        <v>99</v>
      </c>
      <c r="D5309" s="3">
        <v>407855</v>
      </c>
    </row>
    <row r="5310" spans="1:4" x14ac:dyDescent="0.25">
      <c r="A5310" s="5">
        <v>2011</v>
      </c>
      <c r="B5310" s="5" t="s">
        <v>15</v>
      </c>
      <c r="C5310" s="5" t="s">
        <v>99</v>
      </c>
      <c r="D5310" s="3">
        <v>385190</v>
      </c>
    </row>
    <row r="5311" spans="1:4" x14ac:dyDescent="0.25">
      <c r="A5311" s="5">
        <v>2011</v>
      </c>
      <c r="B5311" s="5" t="s">
        <v>4</v>
      </c>
      <c r="C5311" s="5" t="s">
        <v>99</v>
      </c>
      <c r="D5311" s="3">
        <v>386296</v>
      </c>
    </row>
    <row r="5312" spans="1:4" x14ac:dyDescent="0.25">
      <c r="A5312" s="5">
        <v>2011</v>
      </c>
      <c r="B5312" s="5" t="s">
        <v>5</v>
      </c>
      <c r="C5312" s="5" t="s">
        <v>99</v>
      </c>
      <c r="D5312" s="3">
        <v>368778</v>
      </c>
    </row>
    <row r="5313" spans="1:4" x14ac:dyDescent="0.25">
      <c r="A5313" s="5">
        <v>2011</v>
      </c>
      <c r="B5313" s="5" t="s">
        <v>6</v>
      </c>
      <c r="C5313" s="5" t="s">
        <v>99</v>
      </c>
      <c r="D5313" s="3">
        <v>370598</v>
      </c>
    </row>
    <row r="5314" spans="1:4" x14ac:dyDescent="0.25">
      <c r="A5314" s="5">
        <v>2011</v>
      </c>
      <c r="B5314" s="5" t="s">
        <v>7</v>
      </c>
      <c r="C5314" s="5" t="s">
        <v>99</v>
      </c>
      <c r="D5314" s="3">
        <v>370266</v>
      </c>
    </row>
    <row r="5315" spans="1:4" x14ac:dyDescent="0.25">
      <c r="A5315" s="5">
        <v>2011</v>
      </c>
      <c r="B5315" s="5" t="s">
        <v>8</v>
      </c>
      <c r="C5315" s="5" t="s">
        <v>99</v>
      </c>
      <c r="D5315" s="3">
        <v>364521</v>
      </c>
    </row>
    <row r="5316" spans="1:4" x14ac:dyDescent="0.25">
      <c r="A5316" s="5">
        <v>2011</v>
      </c>
      <c r="B5316" s="5" t="s">
        <v>9</v>
      </c>
      <c r="C5316" s="5" t="s">
        <v>99</v>
      </c>
      <c r="D5316" s="3">
        <v>353084</v>
      </c>
    </row>
    <row r="5317" spans="1:4" x14ac:dyDescent="0.25">
      <c r="A5317" s="5">
        <v>2011</v>
      </c>
      <c r="B5317" s="5" t="s">
        <v>10</v>
      </c>
      <c r="C5317" s="5" t="s">
        <v>99</v>
      </c>
      <c r="D5317" s="3">
        <v>349334</v>
      </c>
    </row>
    <row r="5318" spans="1:4" x14ac:dyDescent="0.25">
      <c r="A5318" s="5">
        <v>2011</v>
      </c>
      <c r="B5318" s="5" t="s">
        <v>11</v>
      </c>
      <c r="C5318" s="5" t="s">
        <v>99</v>
      </c>
      <c r="D5318" s="3">
        <v>323616</v>
      </c>
    </row>
    <row r="5319" spans="1:4" x14ac:dyDescent="0.25">
      <c r="A5319" s="5">
        <v>2012</v>
      </c>
      <c r="B5319" s="5" t="s">
        <v>12</v>
      </c>
      <c r="C5319" s="5" t="s">
        <v>99</v>
      </c>
      <c r="D5319" s="3">
        <v>298543</v>
      </c>
    </row>
    <row r="5320" spans="1:4" x14ac:dyDescent="0.25">
      <c r="A5320" s="5">
        <v>2012</v>
      </c>
      <c r="B5320" s="5" t="s">
        <v>13</v>
      </c>
      <c r="C5320" s="5" t="s">
        <v>99</v>
      </c>
      <c r="D5320" s="3">
        <v>285816</v>
      </c>
    </row>
    <row r="5321" spans="1:4" x14ac:dyDescent="0.25">
      <c r="A5321" s="5">
        <v>2012</v>
      </c>
      <c r="B5321" s="5" t="s">
        <v>14</v>
      </c>
      <c r="C5321" s="5" t="s">
        <v>99</v>
      </c>
      <c r="D5321" s="3">
        <v>355952</v>
      </c>
    </row>
    <row r="5322" spans="1:4" x14ac:dyDescent="0.25">
      <c r="A5322" s="5">
        <v>2012</v>
      </c>
      <c r="B5322" s="5" t="s">
        <v>15</v>
      </c>
      <c r="C5322" s="5" t="s">
        <v>99</v>
      </c>
      <c r="D5322" s="3">
        <v>374088</v>
      </c>
    </row>
    <row r="5323" spans="1:4" x14ac:dyDescent="0.25">
      <c r="A5323" s="5">
        <v>2012</v>
      </c>
      <c r="B5323" s="5" t="s">
        <v>4</v>
      </c>
      <c r="C5323" s="5" t="s">
        <v>99</v>
      </c>
      <c r="D5323" s="3">
        <v>416978</v>
      </c>
    </row>
    <row r="5324" spans="1:4" x14ac:dyDescent="0.25">
      <c r="A5324" s="5">
        <v>2012</v>
      </c>
      <c r="B5324" s="5" t="s">
        <v>5</v>
      </c>
      <c r="C5324" s="5" t="s">
        <v>99</v>
      </c>
      <c r="D5324" s="3">
        <v>399112</v>
      </c>
    </row>
    <row r="5325" spans="1:4" x14ac:dyDescent="0.25">
      <c r="A5325" s="5">
        <v>2012</v>
      </c>
      <c r="B5325" s="5" t="s">
        <v>6</v>
      </c>
      <c r="C5325" s="5" t="s">
        <v>99</v>
      </c>
      <c r="D5325" s="3">
        <v>413698</v>
      </c>
    </row>
    <row r="5326" spans="1:4" x14ac:dyDescent="0.25">
      <c r="A5326" s="5">
        <v>2012</v>
      </c>
      <c r="B5326" s="5" t="s">
        <v>7</v>
      </c>
      <c r="C5326" s="5" t="s">
        <v>99</v>
      </c>
      <c r="D5326" s="3">
        <v>373983</v>
      </c>
    </row>
    <row r="5327" spans="1:4" x14ac:dyDescent="0.25">
      <c r="A5327" s="5">
        <v>2012</v>
      </c>
      <c r="B5327" s="5" t="s">
        <v>8</v>
      </c>
      <c r="C5327" s="5" t="s">
        <v>99</v>
      </c>
      <c r="D5327" s="3">
        <v>354971</v>
      </c>
    </row>
    <row r="5328" spans="1:4" x14ac:dyDescent="0.25">
      <c r="A5328" s="5">
        <v>2012</v>
      </c>
      <c r="B5328" s="5" t="s">
        <v>9</v>
      </c>
      <c r="C5328" s="5" t="s">
        <v>99</v>
      </c>
      <c r="D5328" s="3">
        <v>377544</v>
      </c>
    </row>
    <row r="5329" spans="1:4" x14ac:dyDescent="0.25">
      <c r="A5329" s="5">
        <v>2012</v>
      </c>
      <c r="B5329" s="5" t="s">
        <v>10</v>
      </c>
      <c r="C5329" s="5" t="s">
        <v>99</v>
      </c>
      <c r="D5329" s="3">
        <v>367856</v>
      </c>
    </row>
    <row r="5330" spans="1:4" x14ac:dyDescent="0.25">
      <c r="A5330" s="5">
        <v>2012</v>
      </c>
      <c r="B5330" s="5" t="s">
        <v>11</v>
      </c>
      <c r="C5330" s="5" t="s">
        <v>99</v>
      </c>
      <c r="D5330" s="3">
        <v>338754</v>
      </c>
    </row>
    <row r="5331" spans="1:4" x14ac:dyDescent="0.25">
      <c r="A5331" s="5">
        <v>2013</v>
      </c>
      <c r="B5331" s="5" t="s">
        <v>12</v>
      </c>
      <c r="C5331" s="5" t="s">
        <v>99</v>
      </c>
      <c r="D5331" s="3">
        <v>341511</v>
      </c>
    </row>
    <row r="5332" spans="1:4" x14ac:dyDescent="0.25">
      <c r="A5332" s="5">
        <v>2013</v>
      </c>
      <c r="B5332" s="5" t="s">
        <v>13</v>
      </c>
      <c r="C5332" s="5" t="s">
        <v>99</v>
      </c>
      <c r="D5332" s="3">
        <v>301736</v>
      </c>
    </row>
    <row r="5333" spans="1:4" x14ac:dyDescent="0.25">
      <c r="A5333" s="5">
        <v>2013</v>
      </c>
      <c r="B5333" s="5" t="s">
        <v>14</v>
      </c>
      <c r="C5333" s="5" t="s">
        <v>99</v>
      </c>
      <c r="D5333" s="3">
        <v>379775</v>
      </c>
    </row>
    <row r="5334" spans="1:4" x14ac:dyDescent="0.25">
      <c r="A5334" s="5">
        <v>2013</v>
      </c>
      <c r="B5334" s="5" t="s">
        <v>15</v>
      </c>
      <c r="C5334" s="5" t="s">
        <v>99</v>
      </c>
      <c r="D5334" s="3">
        <v>373976</v>
      </c>
    </row>
    <row r="5335" spans="1:4" x14ac:dyDescent="0.25">
      <c r="A5335" s="5">
        <v>2013</v>
      </c>
      <c r="B5335" s="5" t="s">
        <v>4</v>
      </c>
      <c r="C5335" s="5" t="s">
        <v>99</v>
      </c>
      <c r="D5335" s="3">
        <v>362007</v>
      </c>
    </row>
    <row r="5336" spans="1:4" x14ac:dyDescent="0.25">
      <c r="A5336" s="5">
        <v>2013</v>
      </c>
      <c r="B5336" s="5" t="s">
        <v>5</v>
      </c>
      <c r="C5336" s="5" t="s">
        <v>99</v>
      </c>
      <c r="D5336" s="3">
        <v>366023</v>
      </c>
    </row>
    <row r="5337" spans="1:4" x14ac:dyDescent="0.25">
      <c r="A5337" s="5">
        <v>2013</v>
      </c>
      <c r="B5337" s="5" t="s">
        <v>6</v>
      </c>
      <c r="C5337" s="5" t="s">
        <v>99</v>
      </c>
      <c r="D5337" s="3">
        <v>395185</v>
      </c>
    </row>
    <row r="5338" spans="1:4" x14ac:dyDescent="0.25">
      <c r="A5338" s="5">
        <v>2013</v>
      </c>
      <c r="B5338" s="5" t="s">
        <v>7</v>
      </c>
      <c r="C5338" s="5" t="s">
        <v>99</v>
      </c>
      <c r="D5338" s="3">
        <v>404700</v>
      </c>
    </row>
    <row r="5339" spans="1:4" x14ac:dyDescent="0.25">
      <c r="A5339" s="5">
        <v>2013</v>
      </c>
      <c r="B5339" s="5" t="s">
        <v>8</v>
      </c>
      <c r="C5339" s="5" t="s">
        <v>99</v>
      </c>
      <c r="D5339" s="3">
        <v>386129</v>
      </c>
    </row>
    <row r="5340" spans="1:4" x14ac:dyDescent="0.25">
      <c r="A5340" s="5">
        <v>2013</v>
      </c>
      <c r="B5340" s="5" t="s">
        <v>9</v>
      </c>
      <c r="C5340" s="5" t="s">
        <v>99</v>
      </c>
      <c r="D5340" s="3">
        <v>412441</v>
      </c>
    </row>
    <row r="5341" spans="1:4" x14ac:dyDescent="0.25">
      <c r="A5341" s="5">
        <v>2013</v>
      </c>
      <c r="B5341" s="5" t="s">
        <v>10</v>
      </c>
      <c r="C5341" s="5" t="s">
        <v>99</v>
      </c>
      <c r="D5341" s="3">
        <v>375417</v>
      </c>
    </row>
    <row r="5342" spans="1:4" x14ac:dyDescent="0.25">
      <c r="A5342" s="5">
        <v>2013</v>
      </c>
      <c r="B5342" s="5" t="s">
        <v>11</v>
      </c>
      <c r="C5342" s="5" t="s">
        <v>99</v>
      </c>
      <c r="D5342" s="3">
        <v>352585</v>
      </c>
    </row>
    <row r="5343" spans="1:4" x14ac:dyDescent="0.25">
      <c r="A5343" s="5">
        <v>2014</v>
      </c>
      <c r="B5343" s="5" t="s">
        <v>12</v>
      </c>
      <c r="C5343" s="5" t="s">
        <v>99</v>
      </c>
      <c r="D5343" s="3">
        <v>306542</v>
      </c>
    </row>
    <row r="5344" spans="1:4" x14ac:dyDescent="0.25">
      <c r="A5344" s="5">
        <v>2014</v>
      </c>
      <c r="B5344" s="5" t="s">
        <v>13</v>
      </c>
      <c r="C5344" s="5" t="s">
        <v>99</v>
      </c>
      <c r="D5344" s="3">
        <v>300006</v>
      </c>
    </row>
    <row r="5345" spans="1:4" x14ac:dyDescent="0.25">
      <c r="A5345" s="5">
        <v>2014</v>
      </c>
      <c r="B5345" s="5" t="s">
        <v>14</v>
      </c>
      <c r="C5345" s="5" t="s">
        <v>99</v>
      </c>
      <c r="D5345" s="3">
        <v>359293</v>
      </c>
    </row>
    <row r="5346" spans="1:4" x14ac:dyDescent="0.25">
      <c r="A5346" s="5">
        <v>2014</v>
      </c>
      <c r="B5346" s="5" t="s">
        <v>15</v>
      </c>
      <c r="C5346" s="5" t="s">
        <v>99</v>
      </c>
      <c r="D5346" s="3">
        <v>347876</v>
      </c>
    </row>
    <row r="5347" spans="1:4" x14ac:dyDescent="0.25">
      <c r="A5347" s="5">
        <v>2014</v>
      </c>
      <c r="B5347" s="5" t="s">
        <v>4</v>
      </c>
      <c r="C5347" s="5" t="s">
        <v>99</v>
      </c>
      <c r="D5347" s="3">
        <v>354255</v>
      </c>
    </row>
    <row r="5348" spans="1:4" x14ac:dyDescent="0.25">
      <c r="A5348" s="5">
        <v>2014</v>
      </c>
      <c r="B5348" s="5" t="s">
        <v>5</v>
      </c>
      <c r="C5348" s="5" t="s">
        <v>99</v>
      </c>
      <c r="D5348" s="3">
        <v>293225</v>
      </c>
    </row>
    <row r="5349" spans="1:4" x14ac:dyDescent="0.25">
      <c r="A5349" s="5">
        <v>2014</v>
      </c>
      <c r="B5349" s="5" t="s">
        <v>6</v>
      </c>
      <c r="C5349" s="5" t="s">
        <v>99</v>
      </c>
      <c r="D5349" s="3">
        <v>302059</v>
      </c>
    </row>
    <row r="5350" spans="1:4" x14ac:dyDescent="0.25">
      <c r="A5350" s="5">
        <v>2014</v>
      </c>
      <c r="B5350" s="5" t="s">
        <v>7</v>
      </c>
      <c r="C5350" s="5" t="s">
        <v>99</v>
      </c>
      <c r="D5350" s="3">
        <v>283781</v>
      </c>
    </row>
    <row r="5351" spans="1:4" x14ac:dyDescent="0.25">
      <c r="A5351" s="5">
        <v>2014</v>
      </c>
      <c r="B5351" s="5" t="s">
        <v>8</v>
      </c>
      <c r="C5351" s="5" t="s">
        <v>99</v>
      </c>
      <c r="D5351" s="3">
        <v>309606</v>
      </c>
    </row>
    <row r="5352" spans="1:4" x14ac:dyDescent="0.25">
      <c r="A5352" s="5">
        <v>2014</v>
      </c>
      <c r="B5352" s="5" t="s">
        <v>9</v>
      </c>
      <c r="C5352" s="5" t="s">
        <v>99</v>
      </c>
      <c r="D5352" s="3">
        <v>305222</v>
      </c>
    </row>
    <row r="5353" spans="1:4" x14ac:dyDescent="0.25">
      <c r="A5353" s="5">
        <v>2014</v>
      </c>
      <c r="B5353" s="5" t="s">
        <v>10</v>
      </c>
      <c r="C5353" s="5" t="s">
        <v>99</v>
      </c>
      <c r="D5353" s="3">
        <v>255981</v>
      </c>
    </row>
    <row r="5354" spans="1:4" x14ac:dyDescent="0.25">
      <c r="A5354" s="5">
        <v>2014</v>
      </c>
      <c r="B5354" s="5" t="s">
        <v>11</v>
      </c>
      <c r="C5354" s="5" t="s">
        <v>99</v>
      </c>
      <c r="D5354" s="3">
        <v>275574</v>
      </c>
    </row>
    <row r="5355" spans="1:4" x14ac:dyDescent="0.25">
      <c r="A5355" s="5">
        <v>2015</v>
      </c>
      <c r="B5355" s="5" t="s">
        <v>12</v>
      </c>
      <c r="C5355" s="5" t="s">
        <v>99</v>
      </c>
      <c r="D5355" s="3">
        <v>267439</v>
      </c>
    </row>
    <row r="5356" spans="1:4" x14ac:dyDescent="0.25">
      <c r="A5356" s="5">
        <v>2015</v>
      </c>
      <c r="B5356" s="5" t="s">
        <v>13</v>
      </c>
      <c r="C5356" s="5" t="s">
        <v>99</v>
      </c>
      <c r="D5356" s="3">
        <v>266710</v>
      </c>
    </row>
    <row r="5357" spans="1:4" x14ac:dyDescent="0.25">
      <c r="A5357" s="5">
        <v>2015</v>
      </c>
      <c r="B5357" s="5" t="s">
        <v>14</v>
      </c>
      <c r="C5357" s="5" t="s">
        <v>99</v>
      </c>
      <c r="D5357" s="3">
        <v>298068</v>
      </c>
    </row>
    <row r="5358" spans="1:4" x14ac:dyDescent="0.25">
      <c r="A5358" s="5">
        <v>2015</v>
      </c>
      <c r="B5358" s="5" t="s">
        <v>15</v>
      </c>
      <c r="C5358" s="5" t="s">
        <v>99</v>
      </c>
      <c r="D5358" s="3">
        <v>315008</v>
      </c>
    </row>
    <row r="5359" spans="1:4" x14ac:dyDescent="0.25">
      <c r="A5359" s="5">
        <v>2015</v>
      </c>
      <c r="B5359" s="5" t="s">
        <v>4</v>
      </c>
      <c r="C5359" s="5" t="s">
        <v>99</v>
      </c>
      <c r="D5359" s="3">
        <v>298675</v>
      </c>
    </row>
    <row r="5360" spans="1:4" x14ac:dyDescent="0.25">
      <c r="A5360" s="5">
        <v>2015</v>
      </c>
      <c r="B5360" s="5" t="s">
        <v>5</v>
      </c>
      <c r="C5360" s="5" t="s">
        <v>99</v>
      </c>
      <c r="D5360" s="3">
        <v>306197</v>
      </c>
    </row>
    <row r="5361" spans="1:4" x14ac:dyDescent="0.25">
      <c r="A5361" s="5">
        <v>2015</v>
      </c>
      <c r="B5361" s="5" t="s">
        <v>6</v>
      </c>
      <c r="C5361" s="5" t="s">
        <v>99</v>
      </c>
      <c r="D5361" s="3">
        <v>313958</v>
      </c>
    </row>
    <row r="5362" spans="1:4" x14ac:dyDescent="0.25">
      <c r="A5362" s="5">
        <v>2015</v>
      </c>
      <c r="B5362" s="5" t="s">
        <v>7</v>
      </c>
      <c r="C5362" s="5" t="s">
        <v>99</v>
      </c>
      <c r="D5362" s="3">
        <v>301959</v>
      </c>
    </row>
    <row r="5363" spans="1:4" x14ac:dyDescent="0.25">
      <c r="A5363" s="5">
        <v>2015</v>
      </c>
      <c r="B5363" s="5" t="s">
        <v>8</v>
      </c>
      <c r="C5363" s="5" t="s">
        <v>99</v>
      </c>
      <c r="D5363" s="3">
        <v>331208</v>
      </c>
    </row>
    <row r="5364" spans="1:4" x14ac:dyDescent="0.25">
      <c r="A5364" s="5">
        <v>2015</v>
      </c>
      <c r="B5364" s="5" t="s">
        <v>9</v>
      </c>
      <c r="C5364" s="5" t="s">
        <v>99</v>
      </c>
      <c r="D5364" s="3">
        <v>338051</v>
      </c>
    </row>
    <row r="5365" spans="1:4" x14ac:dyDescent="0.25">
      <c r="A5365" s="5">
        <v>2015</v>
      </c>
      <c r="B5365" s="5" t="s">
        <v>10</v>
      </c>
      <c r="C5365" s="5" t="s">
        <v>99</v>
      </c>
      <c r="D5365" s="3">
        <v>320727</v>
      </c>
    </row>
    <row r="5366" spans="1:4" x14ac:dyDescent="0.25">
      <c r="A5366" s="5">
        <v>2015</v>
      </c>
      <c r="B5366" s="5" t="s">
        <v>11</v>
      </c>
      <c r="C5366" s="5" t="s">
        <v>99</v>
      </c>
      <c r="D5366" s="3">
        <v>289392</v>
      </c>
    </row>
    <row r="5367" spans="1:4" x14ac:dyDescent="0.25">
      <c r="A5367" s="5">
        <v>2016</v>
      </c>
      <c r="B5367" s="5" t="s">
        <v>12</v>
      </c>
      <c r="C5367" s="5" t="s">
        <v>99</v>
      </c>
      <c r="D5367" s="3">
        <v>273641</v>
      </c>
    </row>
    <row r="5368" spans="1:4" x14ac:dyDescent="0.25">
      <c r="A5368" s="5">
        <v>2016</v>
      </c>
      <c r="B5368" s="5" t="s">
        <v>13</v>
      </c>
      <c r="C5368" s="5" t="s">
        <v>99</v>
      </c>
      <c r="D5368" s="3">
        <v>239623</v>
      </c>
    </row>
    <row r="5369" spans="1:4" x14ac:dyDescent="0.25">
      <c r="A5369" s="5">
        <v>2016</v>
      </c>
      <c r="B5369" s="5" t="s">
        <v>14</v>
      </c>
      <c r="C5369" s="5" t="s">
        <v>99</v>
      </c>
      <c r="D5369" s="3">
        <v>308697</v>
      </c>
    </row>
    <row r="5370" spans="1:4" x14ac:dyDescent="0.25">
      <c r="A5370" s="5">
        <v>2016</v>
      </c>
      <c r="B5370" s="5" t="s">
        <v>15</v>
      </c>
      <c r="C5370" s="5" t="s">
        <v>99</v>
      </c>
      <c r="D5370" s="3">
        <v>268590</v>
      </c>
    </row>
    <row r="5371" spans="1:4" x14ac:dyDescent="0.25">
      <c r="A5371" s="5">
        <v>2016</v>
      </c>
      <c r="B5371" s="5" t="s">
        <v>4</v>
      </c>
      <c r="C5371" s="5" t="s">
        <v>99</v>
      </c>
      <c r="D5371" s="3">
        <v>252830</v>
      </c>
    </row>
    <row r="5372" spans="1:4" x14ac:dyDescent="0.25">
      <c r="A5372" s="5">
        <v>2016</v>
      </c>
      <c r="B5372" s="5" t="s">
        <v>5</v>
      </c>
      <c r="C5372" s="5" t="s">
        <v>99</v>
      </c>
      <c r="D5372" s="3">
        <v>232438</v>
      </c>
    </row>
    <row r="5373" spans="1:4" x14ac:dyDescent="0.25">
      <c r="A5373" s="5">
        <v>2016</v>
      </c>
      <c r="B5373" s="5" t="s">
        <v>6</v>
      </c>
      <c r="C5373" s="5" t="s">
        <v>99</v>
      </c>
      <c r="D5373" s="3">
        <v>249863</v>
      </c>
    </row>
    <row r="5374" spans="1:4" x14ac:dyDescent="0.25">
      <c r="A5374" s="5">
        <v>2016</v>
      </c>
      <c r="B5374" s="5" t="s">
        <v>7</v>
      </c>
      <c r="C5374" s="5" t="s">
        <v>99</v>
      </c>
      <c r="D5374" s="3">
        <v>290375</v>
      </c>
    </row>
    <row r="5375" spans="1:4" x14ac:dyDescent="0.25">
      <c r="A5375" s="5">
        <v>2016</v>
      </c>
      <c r="B5375" s="5" t="s">
        <v>8</v>
      </c>
      <c r="C5375" s="5" t="s">
        <v>99</v>
      </c>
      <c r="D5375" s="3">
        <v>328568</v>
      </c>
    </row>
    <row r="5376" spans="1:4" x14ac:dyDescent="0.25">
      <c r="A5376" s="5">
        <v>2016</v>
      </c>
      <c r="B5376" s="5" t="s">
        <v>9</v>
      </c>
      <c r="C5376" s="5" t="s">
        <v>99</v>
      </c>
      <c r="D5376" s="3">
        <v>323840</v>
      </c>
    </row>
    <row r="5377" spans="1:4" x14ac:dyDescent="0.25">
      <c r="A5377" s="5">
        <v>2016</v>
      </c>
      <c r="B5377" s="5" t="s">
        <v>10</v>
      </c>
      <c r="C5377" s="5" t="s">
        <v>99</v>
      </c>
      <c r="D5377" s="3">
        <v>329673</v>
      </c>
    </row>
    <row r="5378" spans="1:4" x14ac:dyDescent="0.25">
      <c r="A5378" s="5">
        <v>2016</v>
      </c>
      <c r="B5378" s="5" t="s">
        <v>11</v>
      </c>
      <c r="C5378" s="5" t="s">
        <v>99</v>
      </c>
      <c r="D5378" s="3">
        <v>288318</v>
      </c>
    </row>
    <row r="5379" spans="1:4" x14ac:dyDescent="0.25">
      <c r="A5379" s="5">
        <v>2017</v>
      </c>
      <c r="B5379" s="5" t="s">
        <v>12</v>
      </c>
      <c r="C5379" s="5" t="s">
        <v>99</v>
      </c>
      <c r="D5379" s="3">
        <v>262130</v>
      </c>
    </row>
    <row r="5380" spans="1:4" x14ac:dyDescent="0.25">
      <c r="A5380" s="5">
        <v>2017</v>
      </c>
      <c r="B5380" s="5" t="s">
        <v>13</v>
      </c>
      <c r="C5380" s="5" t="s">
        <v>99</v>
      </c>
      <c r="D5380" s="3">
        <v>240081</v>
      </c>
    </row>
    <row r="5381" spans="1:4" x14ac:dyDescent="0.25">
      <c r="A5381" s="5">
        <v>2017</v>
      </c>
      <c r="B5381" s="5" t="s">
        <v>14</v>
      </c>
      <c r="C5381" s="5" t="s">
        <v>99</v>
      </c>
      <c r="D5381" s="3">
        <v>297676</v>
      </c>
    </row>
    <row r="5382" spans="1:4" x14ac:dyDescent="0.25">
      <c r="A5382" s="5">
        <v>2017</v>
      </c>
      <c r="B5382" s="5" t="s">
        <v>15</v>
      </c>
      <c r="C5382" s="5" t="s">
        <v>99</v>
      </c>
      <c r="D5382" s="3">
        <v>264001</v>
      </c>
    </row>
    <row r="5383" spans="1:4" x14ac:dyDescent="0.25">
      <c r="A5383" s="5">
        <v>2017</v>
      </c>
      <c r="B5383" s="5" t="s">
        <v>4</v>
      </c>
      <c r="C5383" s="5" t="s">
        <v>99</v>
      </c>
      <c r="D5383" s="3">
        <v>299024</v>
      </c>
    </row>
    <row r="5384" spans="1:4" x14ac:dyDescent="0.25">
      <c r="A5384" s="5">
        <v>2017</v>
      </c>
      <c r="B5384" s="5" t="s">
        <v>5</v>
      </c>
      <c r="C5384" s="5" t="s">
        <v>99</v>
      </c>
      <c r="D5384" s="3">
        <v>260511</v>
      </c>
    </row>
    <row r="5385" spans="1:4" x14ac:dyDescent="0.25">
      <c r="A5385" s="5">
        <v>2017</v>
      </c>
      <c r="B5385" s="5" t="s">
        <v>6</v>
      </c>
      <c r="C5385" s="5" t="s">
        <v>99</v>
      </c>
      <c r="D5385" s="3">
        <v>279745</v>
      </c>
    </row>
    <row r="5386" spans="1:4" x14ac:dyDescent="0.25">
      <c r="A5386" s="5">
        <v>2017</v>
      </c>
      <c r="B5386" s="5" t="s">
        <v>7</v>
      </c>
      <c r="C5386" s="5" t="s">
        <v>99</v>
      </c>
      <c r="D5386" s="3">
        <v>251511</v>
      </c>
    </row>
    <row r="5387" spans="1:4" x14ac:dyDescent="0.25">
      <c r="A5387" s="5">
        <v>2017</v>
      </c>
      <c r="B5387" s="5" t="s">
        <v>8</v>
      </c>
      <c r="C5387" s="5" t="s">
        <v>99</v>
      </c>
      <c r="D5387" s="3">
        <v>208657</v>
      </c>
    </row>
    <row r="5388" spans="1:4" x14ac:dyDescent="0.25">
      <c r="A5388" s="5">
        <v>2017</v>
      </c>
      <c r="B5388" s="5" t="s">
        <v>9</v>
      </c>
      <c r="C5388" s="5" t="s">
        <v>99</v>
      </c>
      <c r="D5388" s="3">
        <v>200054</v>
      </c>
    </row>
    <row r="5389" spans="1:4" x14ac:dyDescent="0.25">
      <c r="A5389" s="5">
        <v>2017</v>
      </c>
      <c r="B5389" s="5" t="s">
        <v>10</v>
      </c>
      <c r="C5389" s="5" t="s">
        <v>99</v>
      </c>
      <c r="D5389" s="3">
        <v>188215</v>
      </c>
    </row>
    <row r="5390" spans="1:4" x14ac:dyDescent="0.25">
      <c r="A5390" s="5">
        <v>2017</v>
      </c>
      <c r="B5390" s="5" t="s">
        <v>11</v>
      </c>
      <c r="C5390" s="5" t="s">
        <v>99</v>
      </c>
      <c r="D5390" s="3">
        <v>232205</v>
      </c>
    </row>
    <row r="5391" spans="1:4" x14ac:dyDescent="0.25">
      <c r="A5391" s="5">
        <v>2018</v>
      </c>
      <c r="B5391" s="5" t="s">
        <v>12</v>
      </c>
      <c r="C5391" s="5" t="s">
        <v>99</v>
      </c>
      <c r="D5391" s="3">
        <v>258713</v>
      </c>
    </row>
    <row r="5392" spans="1:4" x14ac:dyDescent="0.25">
      <c r="A5392" s="5">
        <v>2018</v>
      </c>
      <c r="B5392" s="5" t="s">
        <v>13</v>
      </c>
      <c r="C5392" s="5" t="s">
        <v>99</v>
      </c>
      <c r="D5392" s="3">
        <v>272462</v>
      </c>
    </row>
    <row r="5393" spans="1:4" x14ac:dyDescent="0.25">
      <c r="A5393" s="5">
        <v>2018</v>
      </c>
      <c r="B5393" s="5" t="s">
        <v>14</v>
      </c>
      <c r="C5393" s="5" t="s">
        <v>99</v>
      </c>
      <c r="D5393" s="3">
        <v>328264</v>
      </c>
    </row>
    <row r="5394" spans="1:4" x14ac:dyDescent="0.25">
      <c r="A5394" s="5">
        <v>2018</v>
      </c>
      <c r="B5394" s="5" t="s">
        <v>15</v>
      </c>
      <c r="C5394" s="5" t="s">
        <v>99</v>
      </c>
      <c r="D5394" s="3">
        <v>298799</v>
      </c>
    </row>
    <row r="5395" spans="1:4" x14ac:dyDescent="0.25">
      <c r="A5395" s="5">
        <v>2018</v>
      </c>
      <c r="B5395" s="5" t="s">
        <v>4</v>
      </c>
      <c r="C5395" s="5" t="s">
        <v>99</v>
      </c>
      <c r="D5395" s="3">
        <v>235397</v>
      </c>
    </row>
    <row r="5396" spans="1:4" x14ac:dyDescent="0.25">
      <c r="A5396" s="5">
        <v>2018</v>
      </c>
      <c r="B5396" s="5" t="s">
        <v>5</v>
      </c>
      <c r="C5396" s="5" t="s">
        <v>99</v>
      </c>
      <c r="D5396" s="3">
        <v>0</v>
      </c>
    </row>
    <row r="5397" spans="1:4" x14ac:dyDescent="0.25">
      <c r="A5397" s="5">
        <v>2018</v>
      </c>
      <c r="B5397" s="5" t="s">
        <v>6</v>
      </c>
      <c r="C5397" s="5" t="s">
        <v>99</v>
      </c>
      <c r="D5397" s="3">
        <v>90143</v>
      </c>
    </row>
    <row r="5398" spans="1:4" x14ac:dyDescent="0.25">
      <c r="A5398" s="5">
        <v>2018</v>
      </c>
      <c r="B5398" s="5" t="s">
        <v>7</v>
      </c>
      <c r="C5398" s="5" t="s">
        <v>99</v>
      </c>
      <c r="D5398" s="3">
        <v>266561</v>
      </c>
    </row>
    <row r="5399" spans="1:4" x14ac:dyDescent="0.25">
      <c r="A5399" s="5">
        <v>2018</v>
      </c>
      <c r="B5399" s="5" t="s">
        <v>8</v>
      </c>
      <c r="C5399" s="5" t="s">
        <v>99</v>
      </c>
      <c r="D5399" s="3">
        <v>229737</v>
      </c>
    </row>
    <row r="5400" spans="1:4" x14ac:dyDescent="0.25">
      <c r="A5400" s="5">
        <v>2018</v>
      </c>
      <c r="B5400" s="5" t="s">
        <v>9</v>
      </c>
      <c r="C5400" s="5" t="s">
        <v>99</v>
      </c>
      <c r="D5400" s="3">
        <v>258902</v>
      </c>
    </row>
    <row r="5401" spans="1:4" x14ac:dyDescent="0.25">
      <c r="A5401" s="5">
        <v>2018</v>
      </c>
      <c r="B5401" s="5" t="s">
        <v>10</v>
      </c>
      <c r="C5401" s="5" t="s">
        <v>99</v>
      </c>
      <c r="D5401" s="3">
        <v>226122</v>
      </c>
    </row>
    <row r="5402" spans="1:4" x14ac:dyDescent="0.25">
      <c r="A5402" s="5">
        <v>2018</v>
      </c>
      <c r="B5402" s="5" t="s">
        <v>11</v>
      </c>
      <c r="C5402" s="5" t="s">
        <v>99</v>
      </c>
      <c r="D5402" s="3">
        <v>224932</v>
      </c>
    </row>
    <row r="5403" spans="1:4" x14ac:dyDescent="0.25">
      <c r="A5403" s="5">
        <v>2019</v>
      </c>
      <c r="B5403" s="5" t="s">
        <v>12</v>
      </c>
      <c r="C5403" s="5" t="s">
        <v>99</v>
      </c>
      <c r="D5403" s="3">
        <v>213064</v>
      </c>
    </row>
    <row r="5404" spans="1:4" x14ac:dyDescent="0.25">
      <c r="A5404" s="5">
        <v>2019</v>
      </c>
      <c r="B5404" s="5" t="s">
        <v>13</v>
      </c>
      <c r="C5404" s="5" t="s">
        <v>99</v>
      </c>
      <c r="D5404" s="3">
        <v>206656</v>
      </c>
    </row>
    <row r="5405" spans="1:4" x14ac:dyDescent="0.25">
      <c r="A5405" s="5">
        <v>2019</v>
      </c>
      <c r="B5405" s="5" t="s">
        <v>14</v>
      </c>
      <c r="C5405" s="5" t="s">
        <v>99</v>
      </c>
      <c r="D5405" s="3">
        <v>226132</v>
      </c>
    </row>
    <row r="5406" spans="1:4" x14ac:dyDescent="0.25">
      <c r="A5406" s="5">
        <v>2019</v>
      </c>
      <c r="B5406" s="5" t="s">
        <v>15</v>
      </c>
      <c r="C5406" s="5" t="s">
        <v>99</v>
      </c>
      <c r="D5406" s="3">
        <v>226810</v>
      </c>
    </row>
    <row r="5407" spans="1:4" x14ac:dyDescent="0.25">
      <c r="A5407" s="5">
        <v>2019</v>
      </c>
      <c r="B5407" s="5" t="s">
        <v>4</v>
      </c>
      <c r="C5407" s="5" t="s">
        <v>99</v>
      </c>
      <c r="D5407" s="3">
        <v>230889</v>
      </c>
    </row>
    <row r="5408" spans="1:4" x14ac:dyDescent="0.25">
      <c r="A5408" s="5">
        <v>2019</v>
      </c>
      <c r="B5408" s="5" t="s">
        <v>5</v>
      </c>
      <c r="C5408" s="5" t="s">
        <v>99</v>
      </c>
      <c r="D5408" s="3">
        <v>201948</v>
      </c>
    </row>
    <row r="5409" spans="1:4" x14ac:dyDescent="0.25">
      <c r="A5409" s="5">
        <v>2019</v>
      </c>
      <c r="B5409" s="5" t="s">
        <v>6</v>
      </c>
      <c r="C5409" s="5" t="s">
        <v>99</v>
      </c>
      <c r="D5409" s="3">
        <v>226248</v>
      </c>
    </row>
    <row r="5410" spans="1:4" x14ac:dyDescent="0.25">
      <c r="A5410" s="5">
        <v>2019</v>
      </c>
      <c r="B5410" s="5" t="s">
        <v>7</v>
      </c>
      <c r="C5410" s="5" t="s">
        <v>99</v>
      </c>
      <c r="D5410" s="3">
        <v>228594</v>
      </c>
    </row>
    <row r="5411" spans="1:4" x14ac:dyDescent="0.25">
      <c r="A5411" s="5">
        <v>2019</v>
      </c>
      <c r="B5411" s="5" t="s">
        <v>8</v>
      </c>
      <c r="C5411" s="5" t="s">
        <v>99</v>
      </c>
      <c r="D5411" s="3">
        <v>226223</v>
      </c>
    </row>
    <row r="5412" spans="1:4" x14ac:dyDescent="0.25">
      <c r="A5412" s="5">
        <v>2019</v>
      </c>
      <c r="B5412" s="5" t="s">
        <v>9</v>
      </c>
      <c r="C5412" s="5" t="s">
        <v>99</v>
      </c>
      <c r="D5412" s="3">
        <v>230656</v>
      </c>
    </row>
    <row r="5413" spans="1:4" x14ac:dyDescent="0.25">
      <c r="A5413" s="5">
        <v>2019</v>
      </c>
      <c r="B5413" s="5" t="s">
        <v>10</v>
      </c>
      <c r="C5413" s="5" t="s">
        <v>99</v>
      </c>
      <c r="D5413" s="3">
        <v>226201</v>
      </c>
    </row>
    <row r="5414" spans="1:4" x14ac:dyDescent="0.25">
      <c r="A5414" s="5">
        <v>2019</v>
      </c>
      <c r="B5414" s="5" t="s">
        <v>11</v>
      </c>
      <c r="C5414" s="5" t="s">
        <v>99</v>
      </c>
      <c r="D5414" s="3">
        <v>240257</v>
      </c>
    </row>
    <row r="5415" spans="1:4" x14ac:dyDescent="0.25">
      <c r="A5415" s="5">
        <v>2020</v>
      </c>
      <c r="B5415" s="5" t="s">
        <v>12</v>
      </c>
      <c r="C5415" s="5" t="s">
        <v>99</v>
      </c>
      <c r="D5415" s="3">
        <v>231938</v>
      </c>
    </row>
    <row r="5416" spans="1:4" x14ac:dyDescent="0.25">
      <c r="A5416" s="5">
        <v>2020</v>
      </c>
      <c r="B5416" s="5" t="s">
        <v>13</v>
      </c>
      <c r="C5416" s="5" t="s">
        <v>99</v>
      </c>
      <c r="D5416" s="3">
        <v>212529</v>
      </c>
    </row>
    <row r="5417" spans="1:4" x14ac:dyDescent="0.25">
      <c r="A5417" s="5">
        <v>2020</v>
      </c>
      <c r="B5417" s="5" t="s">
        <v>14</v>
      </c>
      <c r="C5417" s="5" t="s">
        <v>99</v>
      </c>
      <c r="D5417" s="3">
        <v>153246</v>
      </c>
    </row>
    <row r="5418" spans="1:4" x14ac:dyDescent="0.25">
      <c r="A5418" s="5">
        <v>2020</v>
      </c>
      <c r="B5418" s="5" t="s">
        <v>15</v>
      </c>
      <c r="C5418" s="5" t="s">
        <v>99</v>
      </c>
      <c r="D5418" s="3">
        <v>36604</v>
      </c>
    </row>
    <row r="5419" spans="1:4" x14ac:dyDescent="0.25">
      <c r="A5419" s="5">
        <v>2020</v>
      </c>
      <c r="B5419" s="5" t="s">
        <v>4</v>
      </c>
      <c r="C5419" s="5" t="s">
        <v>99</v>
      </c>
      <c r="D5419" s="3">
        <v>52270</v>
      </c>
    </row>
    <row r="5420" spans="1:4" x14ac:dyDescent="0.25">
      <c r="A5420" s="5">
        <v>2020</v>
      </c>
      <c r="B5420" s="5" t="s">
        <v>5</v>
      </c>
      <c r="C5420" s="5" t="s">
        <v>99</v>
      </c>
      <c r="D5420" s="3">
        <v>50758</v>
      </c>
    </row>
    <row r="5421" spans="1:4" x14ac:dyDescent="0.25">
      <c r="A5421" s="5">
        <v>2020</v>
      </c>
      <c r="B5421" s="5" t="s">
        <v>6</v>
      </c>
      <c r="C5421" s="5" t="s">
        <v>99</v>
      </c>
      <c r="D5421" s="3">
        <v>43720</v>
      </c>
    </row>
    <row r="5422" spans="1:4" x14ac:dyDescent="0.25">
      <c r="A5422" s="5">
        <v>2020</v>
      </c>
      <c r="B5422" s="5" t="s">
        <v>7</v>
      </c>
      <c r="C5422" s="5" t="s">
        <v>99</v>
      </c>
      <c r="D5422" s="3">
        <v>53983</v>
      </c>
    </row>
    <row r="5423" spans="1:4" x14ac:dyDescent="0.25">
      <c r="A5423" s="5">
        <v>2020</v>
      </c>
      <c r="B5423" s="5" t="s">
        <v>8</v>
      </c>
      <c r="C5423" s="5" t="s">
        <v>99</v>
      </c>
      <c r="D5423" s="3">
        <v>59477</v>
      </c>
    </row>
    <row r="5424" spans="1:4" x14ac:dyDescent="0.25">
      <c r="A5424" s="5">
        <v>2020</v>
      </c>
      <c r="B5424" s="5" t="s">
        <v>9</v>
      </c>
      <c r="C5424" s="5" t="s">
        <v>99</v>
      </c>
      <c r="D5424" s="3">
        <v>82706</v>
      </c>
    </row>
    <row r="5425" spans="1:4" x14ac:dyDescent="0.25">
      <c r="A5425" s="5">
        <v>1994</v>
      </c>
      <c r="B5425" s="5" t="s">
        <v>15</v>
      </c>
      <c r="C5425" s="5" t="s">
        <v>40</v>
      </c>
      <c r="D5425" s="3">
        <v>36219</v>
      </c>
    </row>
    <row r="5426" spans="1:4" x14ac:dyDescent="0.25">
      <c r="A5426" s="5">
        <v>1994</v>
      </c>
      <c r="B5426" s="5" t="s">
        <v>4</v>
      </c>
      <c r="C5426" s="5" t="s">
        <v>40</v>
      </c>
      <c r="D5426" s="3">
        <v>54696</v>
      </c>
    </row>
    <row r="5427" spans="1:4" x14ac:dyDescent="0.25">
      <c r="A5427" s="5">
        <v>1994</v>
      </c>
      <c r="B5427" s="5" t="s">
        <v>5</v>
      </c>
      <c r="C5427" s="5" t="s">
        <v>40</v>
      </c>
      <c r="D5427" s="3">
        <v>51784</v>
      </c>
    </row>
    <row r="5428" spans="1:4" x14ac:dyDescent="0.25">
      <c r="A5428" s="5">
        <v>1994</v>
      </c>
      <c r="B5428" s="5" t="s">
        <v>6</v>
      </c>
      <c r="C5428" s="5" t="s">
        <v>40</v>
      </c>
      <c r="D5428" s="3">
        <v>52410</v>
      </c>
    </row>
    <row r="5429" spans="1:4" x14ac:dyDescent="0.25">
      <c r="A5429" s="5">
        <v>1994</v>
      </c>
      <c r="B5429" s="5" t="s">
        <v>7</v>
      </c>
      <c r="C5429" s="5" t="s">
        <v>40</v>
      </c>
      <c r="D5429" s="3">
        <v>59544</v>
      </c>
    </row>
    <row r="5430" spans="1:4" x14ac:dyDescent="0.25">
      <c r="A5430" s="5">
        <v>1994</v>
      </c>
      <c r="B5430" s="5" t="s">
        <v>8</v>
      </c>
      <c r="C5430" s="5" t="s">
        <v>40</v>
      </c>
      <c r="D5430" s="3">
        <v>59379</v>
      </c>
    </row>
    <row r="5431" spans="1:4" x14ac:dyDescent="0.25">
      <c r="A5431" s="5">
        <v>1994</v>
      </c>
      <c r="B5431" s="5" t="s">
        <v>9</v>
      </c>
      <c r="C5431" s="5" t="s">
        <v>40</v>
      </c>
      <c r="D5431" s="3">
        <v>56190</v>
      </c>
    </row>
    <row r="5432" spans="1:4" x14ac:dyDescent="0.25">
      <c r="A5432" s="5">
        <v>1994</v>
      </c>
      <c r="B5432" s="5" t="s">
        <v>10</v>
      </c>
      <c r="C5432" s="5" t="s">
        <v>40</v>
      </c>
      <c r="D5432" s="3">
        <v>62714</v>
      </c>
    </row>
    <row r="5433" spans="1:4" x14ac:dyDescent="0.25">
      <c r="A5433" s="5">
        <v>1994</v>
      </c>
      <c r="B5433" s="5" t="s">
        <v>11</v>
      </c>
      <c r="C5433" s="5" t="s">
        <v>40</v>
      </c>
      <c r="D5433" s="3">
        <v>58573</v>
      </c>
    </row>
    <row r="5434" spans="1:4" x14ac:dyDescent="0.25">
      <c r="A5434" s="5">
        <v>1995</v>
      </c>
      <c r="B5434" s="5" t="s">
        <v>12</v>
      </c>
      <c r="C5434" s="5" t="s">
        <v>40</v>
      </c>
      <c r="D5434" s="3">
        <v>61254</v>
      </c>
    </row>
    <row r="5435" spans="1:4" x14ac:dyDescent="0.25">
      <c r="A5435" s="5">
        <v>1995</v>
      </c>
      <c r="B5435" s="5" t="s">
        <v>13</v>
      </c>
      <c r="C5435" s="5" t="s">
        <v>40</v>
      </c>
      <c r="D5435" s="3">
        <v>86894</v>
      </c>
    </row>
    <row r="5436" spans="1:4" x14ac:dyDescent="0.25">
      <c r="A5436" s="5">
        <v>1995</v>
      </c>
      <c r="B5436" s="5" t="s">
        <v>14</v>
      </c>
      <c r="C5436" s="5" t="s">
        <v>40</v>
      </c>
      <c r="D5436" s="3">
        <v>109851</v>
      </c>
    </row>
    <row r="5437" spans="1:4" x14ac:dyDescent="0.25">
      <c r="A5437" s="5">
        <v>1995</v>
      </c>
      <c r="B5437" s="5" t="s">
        <v>15</v>
      </c>
      <c r="C5437" s="5" t="s">
        <v>40</v>
      </c>
      <c r="D5437" s="3">
        <v>88911</v>
      </c>
    </row>
    <row r="5438" spans="1:4" x14ac:dyDescent="0.25">
      <c r="A5438" s="5">
        <v>1995</v>
      </c>
      <c r="B5438" s="5" t="s">
        <v>4</v>
      </c>
      <c r="C5438" s="5" t="s">
        <v>40</v>
      </c>
      <c r="D5438" s="3">
        <v>106147</v>
      </c>
    </row>
    <row r="5439" spans="1:4" x14ac:dyDescent="0.25">
      <c r="A5439" s="5">
        <v>1995</v>
      </c>
      <c r="B5439" s="5" t="s">
        <v>5</v>
      </c>
      <c r="C5439" s="5" t="s">
        <v>40</v>
      </c>
      <c r="D5439" s="3">
        <v>102021</v>
      </c>
    </row>
    <row r="5440" spans="1:4" x14ac:dyDescent="0.25">
      <c r="A5440" s="5">
        <v>1995</v>
      </c>
      <c r="B5440" s="5" t="s">
        <v>6</v>
      </c>
      <c r="C5440" s="5" t="s">
        <v>40</v>
      </c>
      <c r="D5440" s="3">
        <v>111237</v>
      </c>
    </row>
    <row r="5441" spans="1:4" x14ac:dyDescent="0.25">
      <c r="A5441" s="5">
        <v>1995</v>
      </c>
      <c r="B5441" s="5" t="s">
        <v>7</v>
      </c>
      <c r="C5441" s="5" t="s">
        <v>40</v>
      </c>
      <c r="D5441" s="3">
        <v>115620</v>
      </c>
    </row>
    <row r="5442" spans="1:4" x14ac:dyDescent="0.25">
      <c r="A5442" s="5">
        <v>1995</v>
      </c>
      <c r="B5442" s="5" t="s">
        <v>8</v>
      </c>
      <c r="C5442" s="5" t="s">
        <v>40</v>
      </c>
      <c r="D5442" s="3">
        <v>115295</v>
      </c>
    </row>
    <row r="5443" spans="1:4" x14ac:dyDescent="0.25">
      <c r="A5443" s="5">
        <v>1995</v>
      </c>
      <c r="B5443" s="5" t="s">
        <v>9</v>
      </c>
      <c r="C5443" s="5" t="s">
        <v>40</v>
      </c>
      <c r="D5443" s="3">
        <v>122258</v>
      </c>
    </row>
    <row r="5444" spans="1:4" x14ac:dyDescent="0.25">
      <c r="A5444" s="5">
        <v>1995</v>
      </c>
      <c r="B5444" s="5" t="s">
        <v>10</v>
      </c>
      <c r="C5444" s="5" t="s">
        <v>40</v>
      </c>
      <c r="D5444" s="3">
        <v>124336</v>
      </c>
    </row>
    <row r="5445" spans="1:4" x14ac:dyDescent="0.25">
      <c r="A5445" s="5">
        <v>1995</v>
      </c>
      <c r="B5445" s="5" t="s">
        <v>11</v>
      </c>
      <c r="C5445" s="5" t="s">
        <v>40</v>
      </c>
      <c r="D5445" s="3">
        <v>117975</v>
      </c>
    </row>
    <row r="5446" spans="1:4" x14ac:dyDescent="0.25">
      <c r="A5446" s="5">
        <v>1996</v>
      </c>
      <c r="B5446" s="5" t="s">
        <v>12</v>
      </c>
      <c r="C5446" s="5" t="s">
        <v>40</v>
      </c>
      <c r="D5446" s="3">
        <v>110944</v>
      </c>
    </row>
    <row r="5447" spans="1:4" x14ac:dyDescent="0.25">
      <c r="A5447" s="5">
        <v>1996</v>
      </c>
      <c r="B5447" s="5" t="s">
        <v>13</v>
      </c>
      <c r="C5447" s="5" t="s">
        <v>40</v>
      </c>
      <c r="D5447" s="3">
        <v>106982</v>
      </c>
    </row>
    <row r="5448" spans="1:4" x14ac:dyDescent="0.25">
      <c r="A5448" s="5">
        <v>1996</v>
      </c>
      <c r="B5448" s="5" t="s">
        <v>14</v>
      </c>
      <c r="C5448" s="5" t="s">
        <v>40</v>
      </c>
      <c r="D5448" s="3">
        <v>126534</v>
      </c>
    </row>
    <row r="5449" spans="1:4" x14ac:dyDescent="0.25">
      <c r="A5449" s="5">
        <v>1996</v>
      </c>
      <c r="B5449" s="5" t="s">
        <v>15</v>
      </c>
      <c r="C5449" s="5" t="s">
        <v>40</v>
      </c>
      <c r="D5449" s="3">
        <v>122385</v>
      </c>
    </row>
    <row r="5450" spans="1:4" x14ac:dyDescent="0.25">
      <c r="A5450" s="5">
        <v>1996</v>
      </c>
      <c r="B5450" s="5" t="s">
        <v>4</v>
      </c>
      <c r="C5450" s="5" t="s">
        <v>40</v>
      </c>
      <c r="D5450" s="3">
        <v>130819</v>
      </c>
    </row>
    <row r="5451" spans="1:4" x14ac:dyDescent="0.25">
      <c r="A5451" s="5">
        <v>1996</v>
      </c>
      <c r="B5451" s="5" t="s">
        <v>5</v>
      </c>
      <c r="C5451" s="5" t="s">
        <v>40</v>
      </c>
      <c r="D5451" s="3">
        <v>111709</v>
      </c>
    </row>
    <row r="5452" spans="1:4" x14ac:dyDescent="0.25">
      <c r="A5452" s="5">
        <v>1996</v>
      </c>
      <c r="B5452" s="5" t="s">
        <v>6</v>
      </c>
      <c r="C5452" s="5" t="s">
        <v>40</v>
      </c>
      <c r="D5452" s="3">
        <v>117820</v>
      </c>
    </row>
    <row r="5453" spans="1:4" x14ac:dyDescent="0.25">
      <c r="A5453" s="5">
        <v>1996</v>
      </c>
      <c r="B5453" s="5" t="s">
        <v>7</v>
      </c>
      <c r="C5453" s="5" t="s">
        <v>40</v>
      </c>
      <c r="D5453" s="3">
        <v>116501</v>
      </c>
    </row>
    <row r="5454" spans="1:4" x14ac:dyDescent="0.25">
      <c r="A5454" s="5">
        <v>1996</v>
      </c>
      <c r="B5454" s="5" t="s">
        <v>8</v>
      </c>
      <c r="C5454" s="5" t="s">
        <v>40</v>
      </c>
      <c r="D5454" s="3">
        <v>108860</v>
      </c>
    </row>
    <row r="5455" spans="1:4" x14ac:dyDescent="0.25">
      <c r="A5455" s="5">
        <v>1996</v>
      </c>
      <c r="B5455" s="5" t="s">
        <v>9</v>
      </c>
      <c r="C5455" s="5" t="s">
        <v>40</v>
      </c>
      <c r="D5455" s="3">
        <v>129517</v>
      </c>
    </row>
    <row r="5456" spans="1:4" x14ac:dyDescent="0.25">
      <c r="A5456" s="5">
        <v>1996</v>
      </c>
      <c r="B5456" s="5" t="s">
        <v>10</v>
      </c>
      <c r="C5456" s="5" t="s">
        <v>40</v>
      </c>
      <c r="D5456" s="3">
        <v>132296</v>
      </c>
    </row>
    <row r="5457" spans="1:4" x14ac:dyDescent="0.25">
      <c r="A5457" s="5">
        <v>1996</v>
      </c>
      <c r="B5457" s="5" t="s">
        <v>11</v>
      </c>
      <c r="C5457" s="5" t="s">
        <v>40</v>
      </c>
      <c r="D5457" s="3">
        <v>125968</v>
      </c>
    </row>
    <row r="5458" spans="1:4" x14ac:dyDescent="0.25">
      <c r="A5458" s="5">
        <v>1997</v>
      </c>
      <c r="B5458" s="5" t="s">
        <v>12</v>
      </c>
      <c r="C5458" s="5" t="s">
        <v>40</v>
      </c>
      <c r="D5458" s="3">
        <v>117447</v>
      </c>
    </row>
    <row r="5459" spans="1:4" x14ac:dyDescent="0.25">
      <c r="A5459" s="5">
        <v>1997</v>
      </c>
      <c r="B5459" s="5" t="s">
        <v>13</v>
      </c>
      <c r="C5459" s="5" t="s">
        <v>40</v>
      </c>
      <c r="D5459" s="3">
        <v>115980</v>
      </c>
    </row>
    <row r="5460" spans="1:4" x14ac:dyDescent="0.25">
      <c r="A5460" s="5">
        <v>1997</v>
      </c>
      <c r="B5460" s="5" t="s">
        <v>14</v>
      </c>
      <c r="C5460" s="5" t="s">
        <v>40</v>
      </c>
      <c r="D5460" s="3">
        <v>138992</v>
      </c>
    </row>
    <row r="5461" spans="1:4" x14ac:dyDescent="0.25">
      <c r="A5461" s="5">
        <v>1997</v>
      </c>
      <c r="B5461" s="5" t="s">
        <v>15</v>
      </c>
      <c r="C5461" s="5" t="s">
        <v>40</v>
      </c>
      <c r="D5461" s="3">
        <v>142282</v>
      </c>
    </row>
    <row r="5462" spans="1:4" x14ac:dyDescent="0.25">
      <c r="A5462" s="5">
        <v>1997</v>
      </c>
      <c r="B5462" s="5" t="s">
        <v>4</v>
      </c>
      <c r="C5462" s="5" t="s">
        <v>40</v>
      </c>
      <c r="D5462" s="3">
        <v>142932</v>
      </c>
    </row>
    <row r="5463" spans="1:4" x14ac:dyDescent="0.25">
      <c r="A5463" s="5">
        <v>1997</v>
      </c>
      <c r="B5463" s="5" t="s">
        <v>5</v>
      </c>
      <c r="C5463" s="5" t="s">
        <v>40</v>
      </c>
      <c r="D5463" s="3">
        <v>131334</v>
      </c>
    </row>
    <row r="5464" spans="1:4" x14ac:dyDescent="0.25">
      <c r="A5464" s="5">
        <v>1997</v>
      </c>
      <c r="B5464" s="5" t="s">
        <v>6</v>
      </c>
      <c r="C5464" s="5" t="s">
        <v>40</v>
      </c>
      <c r="D5464" s="3">
        <v>137364</v>
      </c>
    </row>
    <row r="5465" spans="1:4" x14ac:dyDescent="0.25">
      <c r="A5465" s="5">
        <v>1997</v>
      </c>
      <c r="B5465" s="5" t="s">
        <v>7</v>
      </c>
      <c r="C5465" s="5" t="s">
        <v>40</v>
      </c>
      <c r="D5465" s="3">
        <v>132257</v>
      </c>
    </row>
    <row r="5466" spans="1:4" x14ac:dyDescent="0.25">
      <c r="A5466" s="5">
        <v>1997</v>
      </c>
      <c r="B5466" s="5" t="s">
        <v>8</v>
      </c>
      <c r="C5466" s="5" t="s">
        <v>40</v>
      </c>
      <c r="D5466" s="3">
        <v>140092</v>
      </c>
    </row>
    <row r="5467" spans="1:4" x14ac:dyDescent="0.25">
      <c r="A5467" s="5">
        <v>1997</v>
      </c>
      <c r="B5467" s="5" t="s">
        <v>9</v>
      </c>
      <c r="C5467" s="5" t="s">
        <v>40</v>
      </c>
      <c r="D5467" s="3">
        <v>146068</v>
      </c>
    </row>
    <row r="5468" spans="1:4" x14ac:dyDescent="0.25">
      <c r="A5468" s="5">
        <v>1997</v>
      </c>
      <c r="B5468" s="5" t="s">
        <v>10</v>
      </c>
      <c r="C5468" s="5" t="s">
        <v>40</v>
      </c>
      <c r="D5468" s="3">
        <v>125210</v>
      </c>
    </row>
    <row r="5469" spans="1:4" x14ac:dyDescent="0.25">
      <c r="A5469" s="5">
        <v>1997</v>
      </c>
      <c r="B5469" s="5" t="s">
        <v>11</v>
      </c>
      <c r="C5469" s="5" t="s">
        <v>40</v>
      </c>
      <c r="D5469" s="3">
        <v>132003</v>
      </c>
    </row>
    <row r="5470" spans="1:4" x14ac:dyDescent="0.25">
      <c r="A5470" s="5">
        <v>1998</v>
      </c>
      <c r="B5470" s="5" t="s">
        <v>12</v>
      </c>
      <c r="C5470" s="5" t="s">
        <v>40</v>
      </c>
      <c r="D5470" s="3">
        <v>132412</v>
      </c>
    </row>
    <row r="5471" spans="1:4" x14ac:dyDescent="0.25">
      <c r="A5471" s="5">
        <v>1998</v>
      </c>
      <c r="B5471" s="5" t="s">
        <v>13</v>
      </c>
      <c r="C5471" s="5" t="s">
        <v>40</v>
      </c>
      <c r="D5471" s="3">
        <v>124694</v>
      </c>
    </row>
    <row r="5472" spans="1:4" x14ac:dyDescent="0.25">
      <c r="A5472" s="5">
        <v>1998</v>
      </c>
      <c r="B5472" s="5" t="s">
        <v>14</v>
      </c>
      <c r="C5472" s="5" t="s">
        <v>40</v>
      </c>
      <c r="D5472" s="3">
        <v>142704</v>
      </c>
    </row>
    <row r="5473" spans="1:4" x14ac:dyDescent="0.25">
      <c r="A5473" s="5">
        <v>1998</v>
      </c>
      <c r="B5473" s="5" t="s">
        <v>15</v>
      </c>
      <c r="C5473" s="5" t="s">
        <v>40</v>
      </c>
      <c r="D5473" s="3">
        <v>134635</v>
      </c>
    </row>
    <row r="5474" spans="1:4" x14ac:dyDescent="0.25">
      <c r="A5474" s="5">
        <v>1998</v>
      </c>
      <c r="B5474" s="5" t="s">
        <v>4</v>
      </c>
      <c r="C5474" s="5" t="s">
        <v>40</v>
      </c>
      <c r="D5474" s="3">
        <v>131147</v>
      </c>
    </row>
    <row r="5475" spans="1:4" x14ac:dyDescent="0.25">
      <c r="A5475" s="5">
        <v>1998</v>
      </c>
      <c r="B5475" s="5" t="s">
        <v>5</v>
      </c>
      <c r="C5475" s="5" t="s">
        <v>40</v>
      </c>
      <c r="D5475" s="3">
        <v>126443</v>
      </c>
    </row>
    <row r="5476" spans="1:4" x14ac:dyDescent="0.25">
      <c r="A5476" s="5">
        <v>1998</v>
      </c>
      <c r="B5476" s="5" t="s">
        <v>6</v>
      </c>
      <c r="C5476" s="5" t="s">
        <v>40</v>
      </c>
      <c r="D5476" s="3">
        <v>129240</v>
      </c>
    </row>
    <row r="5477" spans="1:4" x14ac:dyDescent="0.25">
      <c r="A5477" s="5">
        <v>1998</v>
      </c>
      <c r="B5477" s="5" t="s">
        <v>7</v>
      </c>
      <c r="C5477" s="5" t="s">
        <v>40</v>
      </c>
      <c r="D5477" s="3">
        <v>132604</v>
      </c>
    </row>
    <row r="5478" spans="1:4" x14ac:dyDescent="0.25">
      <c r="A5478" s="5">
        <v>1998</v>
      </c>
      <c r="B5478" s="5" t="s">
        <v>8</v>
      </c>
      <c r="C5478" s="5" t="s">
        <v>40</v>
      </c>
      <c r="D5478" s="3">
        <v>132364</v>
      </c>
    </row>
    <row r="5479" spans="1:4" x14ac:dyDescent="0.25">
      <c r="A5479" s="5">
        <v>1998</v>
      </c>
      <c r="B5479" s="5" t="s">
        <v>9</v>
      </c>
      <c r="C5479" s="5" t="s">
        <v>40</v>
      </c>
      <c r="D5479" s="3">
        <v>134708</v>
      </c>
    </row>
    <row r="5480" spans="1:4" x14ac:dyDescent="0.25">
      <c r="A5480" s="5">
        <v>1998</v>
      </c>
      <c r="B5480" s="5" t="s">
        <v>10</v>
      </c>
      <c r="C5480" s="5" t="s">
        <v>40</v>
      </c>
      <c r="D5480" s="3">
        <v>127641</v>
      </c>
    </row>
    <row r="5481" spans="1:4" x14ac:dyDescent="0.25">
      <c r="A5481" s="5">
        <v>1998</v>
      </c>
      <c r="B5481" s="5" t="s">
        <v>11</v>
      </c>
      <c r="C5481" s="5" t="s">
        <v>40</v>
      </c>
      <c r="D5481" s="3">
        <v>126557</v>
      </c>
    </row>
    <row r="5482" spans="1:4" x14ac:dyDescent="0.25">
      <c r="A5482" s="5">
        <v>1999</v>
      </c>
      <c r="B5482" s="5" t="s">
        <v>12</v>
      </c>
      <c r="C5482" s="5" t="s">
        <v>40</v>
      </c>
      <c r="D5482" s="3">
        <v>117069</v>
      </c>
    </row>
    <row r="5483" spans="1:4" x14ac:dyDescent="0.25">
      <c r="A5483" s="5">
        <v>1999</v>
      </c>
      <c r="B5483" s="5" t="s">
        <v>13</v>
      </c>
      <c r="C5483" s="5" t="s">
        <v>40</v>
      </c>
      <c r="D5483" s="3">
        <v>109845</v>
      </c>
    </row>
    <row r="5484" spans="1:4" x14ac:dyDescent="0.25">
      <c r="A5484" s="5">
        <v>1999</v>
      </c>
      <c r="B5484" s="5" t="s">
        <v>14</v>
      </c>
      <c r="C5484" s="5" t="s">
        <v>40</v>
      </c>
      <c r="D5484" s="3">
        <v>134623</v>
      </c>
    </row>
    <row r="5485" spans="1:4" x14ac:dyDescent="0.25">
      <c r="A5485" s="5">
        <v>1999</v>
      </c>
      <c r="B5485" s="5" t="s">
        <v>15</v>
      </c>
      <c r="C5485" s="5" t="s">
        <v>40</v>
      </c>
      <c r="D5485" s="3">
        <v>128109</v>
      </c>
    </row>
    <row r="5486" spans="1:4" x14ac:dyDescent="0.25">
      <c r="A5486" s="5">
        <v>1999</v>
      </c>
      <c r="B5486" s="5" t="s">
        <v>4</v>
      </c>
      <c r="C5486" s="5" t="s">
        <v>40</v>
      </c>
      <c r="D5486" s="3">
        <v>120729</v>
      </c>
    </row>
    <row r="5487" spans="1:4" x14ac:dyDescent="0.25">
      <c r="A5487" s="5">
        <v>1999</v>
      </c>
      <c r="B5487" s="5" t="s">
        <v>5</v>
      </c>
      <c r="C5487" s="5" t="s">
        <v>40</v>
      </c>
      <c r="D5487" s="3">
        <v>120035</v>
      </c>
    </row>
    <row r="5488" spans="1:4" x14ac:dyDescent="0.25">
      <c r="A5488" s="5">
        <v>1999</v>
      </c>
      <c r="B5488" s="5" t="s">
        <v>6</v>
      </c>
      <c r="C5488" s="5" t="s">
        <v>40</v>
      </c>
      <c r="D5488" s="3">
        <v>120581</v>
      </c>
    </row>
    <row r="5489" spans="1:4" x14ac:dyDescent="0.25">
      <c r="A5489" s="5">
        <v>1999</v>
      </c>
      <c r="B5489" s="5" t="s">
        <v>7</v>
      </c>
      <c r="C5489" s="5" t="s">
        <v>40</v>
      </c>
      <c r="D5489" s="3">
        <v>120766</v>
      </c>
    </row>
    <row r="5490" spans="1:4" x14ac:dyDescent="0.25">
      <c r="A5490" s="5">
        <v>1999</v>
      </c>
      <c r="B5490" s="5" t="s">
        <v>8</v>
      </c>
      <c r="C5490" s="5" t="s">
        <v>40</v>
      </c>
      <c r="D5490" s="3">
        <v>124892</v>
      </c>
    </row>
    <row r="5491" spans="1:4" x14ac:dyDescent="0.25">
      <c r="A5491" s="5">
        <v>1999</v>
      </c>
      <c r="B5491" s="5" t="s">
        <v>9</v>
      </c>
      <c r="C5491" s="5" t="s">
        <v>40</v>
      </c>
      <c r="D5491" s="3">
        <v>125869</v>
      </c>
    </row>
    <row r="5492" spans="1:4" x14ac:dyDescent="0.25">
      <c r="A5492" s="5">
        <v>1999</v>
      </c>
      <c r="B5492" s="5" t="s">
        <v>10</v>
      </c>
      <c r="C5492" s="5" t="s">
        <v>40</v>
      </c>
      <c r="D5492" s="3">
        <v>125173</v>
      </c>
    </row>
    <row r="5493" spans="1:4" x14ac:dyDescent="0.25">
      <c r="A5493" s="5">
        <v>1999</v>
      </c>
      <c r="B5493" s="5" t="s">
        <v>11</v>
      </c>
      <c r="C5493" s="5" t="s">
        <v>40</v>
      </c>
      <c r="D5493" s="3">
        <v>117278</v>
      </c>
    </row>
    <row r="5494" spans="1:4" x14ac:dyDescent="0.25">
      <c r="A5494" s="5">
        <v>2000</v>
      </c>
      <c r="B5494" s="5" t="s">
        <v>12</v>
      </c>
      <c r="C5494" s="5" t="s">
        <v>40</v>
      </c>
      <c r="D5494" s="3">
        <v>108843</v>
      </c>
    </row>
    <row r="5495" spans="1:4" x14ac:dyDescent="0.25">
      <c r="A5495" s="5">
        <v>2000</v>
      </c>
      <c r="B5495" s="5" t="s">
        <v>13</v>
      </c>
      <c r="C5495" s="5" t="s">
        <v>40</v>
      </c>
      <c r="D5495" s="3">
        <v>112014</v>
      </c>
    </row>
    <row r="5496" spans="1:4" x14ac:dyDescent="0.25">
      <c r="A5496" s="5">
        <v>2000</v>
      </c>
      <c r="B5496" s="5" t="s">
        <v>14</v>
      </c>
      <c r="C5496" s="5" t="s">
        <v>40</v>
      </c>
      <c r="D5496" s="3">
        <v>133459</v>
      </c>
    </row>
    <row r="5497" spans="1:4" x14ac:dyDescent="0.25">
      <c r="A5497" s="5">
        <v>2000</v>
      </c>
      <c r="B5497" s="5" t="s">
        <v>15</v>
      </c>
      <c r="C5497" s="5" t="s">
        <v>40</v>
      </c>
      <c r="D5497" s="3">
        <v>118715</v>
      </c>
    </row>
    <row r="5498" spans="1:4" x14ac:dyDescent="0.25">
      <c r="A5498" s="5">
        <v>2000</v>
      </c>
      <c r="B5498" s="5" t="s">
        <v>4</v>
      </c>
      <c r="C5498" s="5" t="s">
        <v>40</v>
      </c>
      <c r="D5498" s="3">
        <v>118520</v>
      </c>
    </row>
    <row r="5499" spans="1:4" x14ac:dyDescent="0.25">
      <c r="A5499" s="5">
        <v>2000</v>
      </c>
      <c r="B5499" s="5" t="s">
        <v>5</v>
      </c>
      <c r="C5499" s="5" t="s">
        <v>40</v>
      </c>
      <c r="D5499" s="3">
        <v>117711</v>
      </c>
    </row>
    <row r="5500" spans="1:4" x14ac:dyDescent="0.25">
      <c r="A5500" s="5">
        <v>2000</v>
      </c>
      <c r="B5500" s="5" t="s">
        <v>6</v>
      </c>
      <c r="C5500" s="5" t="s">
        <v>40</v>
      </c>
      <c r="D5500" s="3">
        <v>119603</v>
      </c>
    </row>
    <row r="5501" spans="1:4" x14ac:dyDescent="0.25">
      <c r="A5501" s="5">
        <v>2000</v>
      </c>
      <c r="B5501" s="5" t="s">
        <v>7</v>
      </c>
      <c r="C5501" s="5" t="s">
        <v>40</v>
      </c>
      <c r="D5501" s="3">
        <v>127737</v>
      </c>
    </row>
    <row r="5502" spans="1:4" x14ac:dyDescent="0.25">
      <c r="A5502" s="5">
        <v>2000</v>
      </c>
      <c r="B5502" s="5" t="s">
        <v>8</v>
      </c>
      <c r="C5502" s="5" t="s">
        <v>40</v>
      </c>
      <c r="D5502" s="3">
        <v>125445</v>
      </c>
    </row>
    <row r="5503" spans="1:4" x14ac:dyDescent="0.25">
      <c r="A5503" s="5">
        <v>2000</v>
      </c>
      <c r="B5503" s="5" t="s">
        <v>9</v>
      </c>
      <c r="C5503" s="5" t="s">
        <v>40</v>
      </c>
      <c r="D5503" s="3">
        <v>126988</v>
      </c>
    </row>
    <row r="5504" spans="1:4" x14ac:dyDescent="0.25">
      <c r="A5504" s="5">
        <v>2000</v>
      </c>
      <c r="B5504" s="5" t="s">
        <v>10</v>
      </c>
      <c r="C5504" s="5" t="s">
        <v>40</v>
      </c>
      <c r="D5504" s="3">
        <v>119971</v>
      </c>
    </row>
    <row r="5505" spans="1:4" x14ac:dyDescent="0.25">
      <c r="A5505" s="5">
        <v>2000</v>
      </c>
      <c r="B5505" s="5" t="s">
        <v>11</v>
      </c>
      <c r="C5505" s="5" t="s">
        <v>40</v>
      </c>
      <c r="D5505" s="3">
        <v>125233</v>
      </c>
    </row>
    <row r="5506" spans="1:4" x14ac:dyDescent="0.25">
      <c r="A5506" s="5">
        <v>2001</v>
      </c>
      <c r="B5506" s="5" t="s">
        <v>12</v>
      </c>
      <c r="C5506" s="5" t="s">
        <v>40</v>
      </c>
      <c r="D5506" s="3">
        <v>111110</v>
      </c>
    </row>
    <row r="5507" spans="1:4" x14ac:dyDescent="0.25">
      <c r="A5507" s="5">
        <v>2001</v>
      </c>
      <c r="B5507" s="5" t="s">
        <v>13</v>
      </c>
      <c r="C5507" s="5" t="s">
        <v>40</v>
      </c>
      <c r="D5507" s="3">
        <v>106196</v>
      </c>
    </row>
    <row r="5508" spans="1:4" x14ac:dyDescent="0.25">
      <c r="A5508" s="5">
        <v>2001</v>
      </c>
      <c r="B5508" s="5" t="s">
        <v>14</v>
      </c>
      <c r="C5508" s="5" t="s">
        <v>40</v>
      </c>
      <c r="D5508" s="3">
        <v>121558</v>
      </c>
    </row>
    <row r="5509" spans="1:4" x14ac:dyDescent="0.25">
      <c r="A5509" s="5">
        <v>2001</v>
      </c>
      <c r="B5509" s="5" t="s">
        <v>15</v>
      </c>
      <c r="C5509" s="5" t="s">
        <v>40</v>
      </c>
      <c r="D5509" s="3">
        <v>119585</v>
      </c>
    </row>
    <row r="5510" spans="1:4" x14ac:dyDescent="0.25">
      <c r="A5510" s="5">
        <v>2001</v>
      </c>
      <c r="B5510" s="5" t="s">
        <v>4</v>
      </c>
      <c r="C5510" s="5" t="s">
        <v>40</v>
      </c>
      <c r="D5510" s="3">
        <v>117224</v>
      </c>
    </row>
    <row r="5511" spans="1:4" x14ac:dyDescent="0.25">
      <c r="A5511" s="5">
        <v>2001</v>
      </c>
      <c r="B5511" s="5" t="s">
        <v>5</v>
      </c>
      <c r="C5511" s="5" t="s">
        <v>40</v>
      </c>
      <c r="D5511" s="3">
        <v>110366</v>
      </c>
    </row>
    <row r="5512" spans="1:4" x14ac:dyDescent="0.25">
      <c r="A5512" s="5">
        <v>2001</v>
      </c>
      <c r="B5512" s="5" t="s">
        <v>6</v>
      </c>
      <c r="C5512" s="5" t="s">
        <v>40</v>
      </c>
      <c r="D5512" s="3">
        <v>106158</v>
      </c>
    </row>
    <row r="5513" spans="1:4" x14ac:dyDescent="0.25">
      <c r="A5513" s="5">
        <v>2001</v>
      </c>
      <c r="B5513" s="5" t="s">
        <v>7</v>
      </c>
      <c r="C5513" s="5" t="s">
        <v>40</v>
      </c>
      <c r="D5513" s="3">
        <v>109332</v>
      </c>
    </row>
    <row r="5514" spans="1:4" x14ac:dyDescent="0.25">
      <c r="A5514" s="5">
        <v>2001</v>
      </c>
      <c r="B5514" s="5" t="s">
        <v>8</v>
      </c>
      <c r="C5514" s="5" t="s">
        <v>40</v>
      </c>
      <c r="D5514" s="3">
        <v>112356</v>
      </c>
    </row>
    <row r="5515" spans="1:4" x14ac:dyDescent="0.25">
      <c r="A5515" s="5">
        <v>2001</v>
      </c>
      <c r="B5515" s="5" t="s">
        <v>9</v>
      </c>
      <c r="C5515" s="5" t="s">
        <v>40</v>
      </c>
      <c r="D5515" s="3">
        <v>118666</v>
      </c>
    </row>
    <row r="5516" spans="1:4" x14ac:dyDescent="0.25">
      <c r="A5516" s="5">
        <v>2001</v>
      </c>
      <c r="B5516" s="5" t="s">
        <v>10</v>
      </c>
      <c r="C5516" s="5" t="s">
        <v>40</v>
      </c>
      <c r="D5516" s="3">
        <v>114996</v>
      </c>
    </row>
    <row r="5517" spans="1:4" x14ac:dyDescent="0.25">
      <c r="A5517" s="5">
        <v>2001</v>
      </c>
      <c r="B5517" s="5" t="s">
        <v>11</v>
      </c>
      <c r="C5517" s="5" t="s">
        <v>40</v>
      </c>
      <c r="D5517" s="3">
        <v>95399</v>
      </c>
    </row>
    <row r="5518" spans="1:4" x14ac:dyDescent="0.25">
      <c r="A5518" s="5">
        <v>2002</v>
      </c>
      <c r="B5518" s="5" t="s">
        <v>12</v>
      </c>
      <c r="C5518" s="5" t="s">
        <v>40</v>
      </c>
      <c r="D5518" s="3">
        <v>87929</v>
      </c>
    </row>
    <row r="5519" spans="1:4" x14ac:dyDescent="0.25">
      <c r="A5519" s="5">
        <v>2002</v>
      </c>
      <c r="B5519" s="5" t="s">
        <v>13</v>
      </c>
      <c r="C5519" s="5" t="s">
        <v>40</v>
      </c>
      <c r="D5519" s="3">
        <v>72400</v>
      </c>
    </row>
    <row r="5520" spans="1:4" x14ac:dyDescent="0.25">
      <c r="A5520" s="5">
        <v>2002</v>
      </c>
      <c r="B5520" s="5" t="s">
        <v>14</v>
      </c>
      <c r="C5520" s="5" t="s">
        <v>40</v>
      </c>
      <c r="D5520" s="3">
        <v>84466</v>
      </c>
    </row>
    <row r="5521" spans="1:4" x14ac:dyDescent="0.25">
      <c r="A5521" s="5">
        <v>2002</v>
      </c>
      <c r="B5521" s="5" t="s">
        <v>15</v>
      </c>
      <c r="C5521" s="5" t="s">
        <v>40</v>
      </c>
      <c r="D5521" s="3">
        <v>84739</v>
      </c>
    </row>
    <row r="5522" spans="1:4" x14ac:dyDescent="0.25">
      <c r="A5522" s="5">
        <v>2002</v>
      </c>
      <c r="B5522" s="5" t="s">
        <v>4</v>
      </c>
      <c r="C5522" s="5" t="s">
        <v>40</v>
      </c>
      <c r="D5522" s="3">
        <v>91607</v>
      </c>
    </row>
    <row r="5523" spans="1:4" x14ac:dyDescent="0.25">
      <c r="A5523" s="5">
        <v>2002</v>
      </c>
      <c r="B5523" s="5" t="s">
        <v>5</v>
      </c>
      <c r="C5523" s="5" t="s">
        <v>40</v>
      </c>
      <c r="D5523" s="3">
        <v>87134</v>
      </c>
    </row>
    <row r="5524" spans="1:4" x14ac:dyDescent="0.25">
      <c r="A5524" s="5">
        <v>2002</v>
      </c>
      <c r="B5524" s="5" t="s">
        <v>6</v>
      </c>
      <c r="C5524" s="5" t="s">
        <v>40</v>
      </c>
      <c r="D5524" s="3">
        <v>95586</v>
      </c>
    </row>
    <row r="5525" spans="1:4" x14ac:dyDescent="0.25">
      <c r="A5525" s="5">
        <v>2002</v>
      </c>
      <c r="B5525" s="5" t="s">
        <v>7</v>
      </c>
      <c r="C5525" s="5" t="s">
        <v>40</v>
      </c>
      <c r="D5525" s="3">
        <v>97176</v>
      </c>
    </row>
    <row r="5526" spans="1:4" x14ac:dyDescent="0.25">
      <c r="A5526" s="5">
        <v>2002</v>
      </c>
      <c r="B5526" s="5" t="s">
        <v>8</v>
      </c>
      <c r="C5526" s="5" t="s">
        <v>40</v>
      </c>
      <c r="D5526" s="3">
        <v>102006</v>
      </c>
    </row>
    <row r="5527" spans="1:4" x14ac:dyDescent="0.25">
      <c r="A5527" s="5">
        <v>2002</v>
      </c>
      <c r="B5527" s="5" t="s">
        <v>9</v>
      </c>
      <c r="C5527" s="5" t="s">
        <v>40</v>
      </c>
      <c r="D5527" s="3">
        <v>110587</v>
      </c>
    </row>
    <row r="5528" spans="1:4" x14ac:dyDescent="0.25">
      <c r="A5528" s="5">
        <v>2002</v>
      </c>
      <c r="B5528" s="5" t="s">
        <v>10</v>
      </c>
      <c r="C5528" s="5" t="s">
        <v>40</v>
      </c>
      <c r="D5528" s="3">
        <v>112760</v>
      </c>
    </row>
    <row r="5529" spans="1:4" x14ac:dyDescent="0.25">
      <c r="A5529" s="5">
        <v>2002</v>
      </c>
      <c r="B5529" s="5" t="s">
        <v>11</v>
      </c>
      <c r="C5529" s="5" t="s">
        <v>40</v>
      </c>
      <c r="D5529" s="3">
        <v>109430</v>
      </c>
    </row>
    <row r="5530" spans="1:4" x14ac:dyDescent="0.25">
      <c r="A5530" s="5">
        <v>2003</v>
      </c>
      <c r="B5530" s="5" t="s">
        <v>12</v>
      </c>
      <c r="C5530" s="5" t="s">
        <v>40</v>
      </c>
      <c r="D5530" s="3">
        <v>98840</v>
      </c>
    </row>
    <row r="5531" spans="1:4" x14ac:dyDescent="0.25">
      <c r="A5531" s="5">
        <v>2003</v>
      </c>
      <c r="B5531" s="5" t="s">
        <v>13</v>
      </c>
      <c r="C5531" s="5" t="s">
        <v>40</v>
      </c>
      <c r="D5531" s="3">
        <v>92654</v>
      </c>
    </row>
    <row r="5532" spans="1:4" x14ac:dyDescent="0.25">
      <c r="A5532" s="5">
        <v>2003</v>
      </c>
      <c r="B5532" s="5" t="s">
        <v>14</v>
      </c>
      <c r="C5532" s="5" t="s">
        <v>40</v>
      </c>
      <c r="D5532" s="3">
        <v>111197</v>
      </c>
    </row>
    <row r="5533" spans="1:4" x14ac:dyDescent="0.25">
      <c r="A5533" s="5">
        <v>2003</v>
      </c>
      <c r="B5533" s="5" t="s">
        <v>15</v>
      </c>
      <c r="C5533" s="5" t="s">
        <v>40</v>
      </c>
      <c r="D5533" s="3">
        <v>116794</v>
      </c>
    </row>
    <row r="5534" spans="1:4" x14ac:dyDescent="0.25">
      <c r="A5534" s="5">
        <v>2003</v>
      </c>
      <c r="B5534" s="5" t="s">
        <v>4</v>
      </c>
      <c r="C5534" s="5" t="s">
        <v>40</v>
      </c>
      <c r="D5534" s="3">
        <v>114421</v>
      </c>
    </row>
    <row r="5535" spans="1:4" x14ac:dyDescent="0.25">
      <c r="A5535" s="5">
        <v>2003</v>
      </c>
      <c r="B5535" s="5" t="s">
        <v>5</v>
      </c>
      <c r="C5535" s="5" t="s">
        <v>40</v>
      </c>
      <c r="D5535" s="3">
        <v>110760</v>
      </c>
    </row>
    <row r="5536" spans="1:4" x14ac:dyDescent="0.25">
      <c r="A5536" s="5">
        <v>2003</v>
      </c>
      <c r="B5536" s="5" t="s">
        <v>6</v>
      </c>
      <c r="C5536" s="5" t="s">
        <v>40</v>
      </c>
      <c r="D5536" s="3">
        <v>124043</v>
      </c>
    </row>
    <row r="5537" spans="1:4" x14ac:dyDescent="0.25">
      <c r="A5537" s="5">
        <v>2003</v>
      </c>
      <c r="B5537" s="5" t="s">
        <v>7</v>
      </c>
      <c r="C5537" s="5" t="s">
        <v>40</v>
      </c>
      <c r="D5537" s="3">
        <v>123079</v>
      </c>
    </row>
    <row r="5538" spans="1:4" x14ac:dyDescent="0.25">
      <c r="A5538" s="5">
        <v>2003</v>
      </c>
      <c r="B5538" s="5" t="s">
        <v>8</v>
      </c>
      <c r="C5538" s="5" t="s">
        <v>40</v>
      </c>
      <c r="D5538" s="3">
        <v>122552</v>
      </c>
    </row>
    <row r="5539" spans="1:4" x14ac:dyDescent="0.25">
      <c r="A5539" s="5">
        <v>2003</v>
      </c>
      <c r="B5539" s="5" t="s">
        <v>9</v>
      </c>
      <c r="C5539" s="5" t="s">
        <v>40</v>
      </c>
      <c r="D5539" s="3">
        <v>130852</v>
      </c>
    </row>
    <row r="5540" spans="1:4" x14ac:dyDescent="0.25">
      <c r="A5540" s="5">
        <v>2003</v>
      </c>
      <c r="B5540" s="5" t="s">
        <v>10</v>
      </c>
      <c r="C5540" s="5" t="s">
        <v>40</v>
      </c>
      <c r="D5540" s="3">
        <v>124842</v>
      </c>
    </row>
    <row r="5541" spans="1:4" x14ac:dyDescent="0.25">
      <c r="A5541" s="5">
        <v>2003</v>
      </c>
      <c r="B5541" s="5" t="s">
        <v>11</v>
      </c>
      <c r="C5541" s="5" t="s">
        <v>40</v>
      </c>
      <c r="D5541" s="3">
        <v>123670</v>
      </c>
    </row>
    <row r="5542" spans="1:4" x14ac:dyDescent="0.25">
      <c r="A5542" s="5">
        <v>2004</v>
      </c>
      <c r="B5542" s="5" t="s">
        <v>12</v>
      </c>
      <c r="C5542" s="5" t="s">
        <v>40</v>
      </c>
      <c r="D5542" s="3">
        <v>111355</v>
      </c>
    </row>
    <row r="5543" spans="1:4" x14ac:dyDescent="0.25">
      <c r="A5543" s="5">
        <v>2004</v>
      </c>
      <c r="B5543" s="5" t="s">
        <v>13</v>
      </c>
      <c r="C5543" s="5" t="s">
        <v>40</v>
      </c>
      <c r="D5543" s="3">
        <v>112651</v>
      </c>
    </row>
    <row r="5544" spans="1:4" x14ac:dyDescent="0.25">
      <c r="A5544" s="5">
        <v>2004</v>
      </c>
      <c r="B5544" s="5" t="s">
        <v>14</v>
      </c>
      <c r="C5544" s="5" t="s">
        <v>40</v>
      </c>
      <c r="D5544" s="3">
        <v>135589</v>
      </c>
    </row>
    <row r="5545" spans="1:4" x14ac:dyDescent="0.25">
      <c r="A5545" s="5">
        <v>2004</v>
      </c>
      <c r="B5545" s="5" t="s">
        <v>15</v>
      </c>
      <c r="C5545" s="5" t="s">
        <v>40</v>
      </c>
      <c r="D5545" s="3">
        <v>123039</v>
      </c>
    </row>
    <row r="5546" spans="1:4" x14ac:dyDescent="0.25">
      <c r="A5546" s="5">
        <v>2004</v>
      </c>
      <c r="B5546" s="5" t="s">
        <v>4</v>
      </c>
      <c r="C5546" s="5" t="s">
        <v>40</v>
      </c>
      <c r="D5546" s="3">
        <v>129022</v>
      </c>
    </row>
    <row r="5547" spans="1:4" x14ac:dyDescent="0.25">
      <c r="A5547" s="5">
        <v>2004</v>
      </c>
      <c r="B5547" s="5" t="s">
        <v>5</v>
      </c>
      <c r="C5547" s="5" t="s">
        <v>40</v>
      </c>
      <c r="D5547" s="3">
        <v>128623</v>
      </c>
    </row>
    <row r="5548" spans="1:4" x14ac:dyDescent="0.25">
      <c r="A5548" s="5">
        <v>2004</v>
      </c>
      <c r="B5548" s="5" t="s">
        <v>6</v>
      </c>
      <c r="C5548" s="5" t="s">
        <v>40</v>
      </c>
      <c r="D5548" s="3">
        <v>129732</v>
      </c>
    </row>
    <row r="5549" spans="1:4" x14ac:dyDescent="0.25">
      <c r="A5549" s="5">
        <v>2004</v>
      </c>
      <c r="B5549" s="5" t="s">
        <v>7</v>
      </c>
      <c r="C5549" s="5" t="s">
        <v>40</v>
      </c>
      <c r="D5549" s="3">
        <v>130430</v>
      </c>
    </row>
    <row r="5550" spans="1:4" x14ac:dyDescent="0.25">
      <c r="A5550" s="5">
        <v>2004</v>
      </c>
      <c r="B5550" s="5" t="s">
        <v>8</v>
      </c>
      <c r="C5550" s="5" t="s">
        <v>40</v>
      </c>
      <c r="D5550" s="3">
        <v>135907</v>
      </c>
    </row>
    <row r="5551" spans="1:4" x14ac:dyDescent="0.25">
      <c r="A5551" s="5">
        <v>2004</v>
      </c>
      <c r="B5551" s="5" t="s">
        <v>9</v>
      </c>
      <c r="C5551" s="5" t="s">
        <v>40</v>
      </c>
      <c r="D5551" s="3">
        <v>135144</v>
      </c>
    </row>
    <row r="5552" spans="1:4" x14ac:dyDescent="0.25">
      <c r="A5552" s="5">
        <v>2004</v>
      </c>
      <c r="B5552" s="5" t="s">
        <v>10</v>
      </c>
      <c r="C5552" s="5" t="s">
        <v>40</v>
      </c>
      <c r="D5552" s="3">
        <v>134722</v>
      </c>
    </row>
    <row r="5553" spans="1:4" x14ac:dyDescent="0.25">
      <c r="A5553" s="5">
        <v>2004</v>
      </c>
      <c r="B5553" s="5" t="s">
        <v>11</v>
      </c>
      <c r="C5553" s="5" t="s">
        <v>40</v>
      </c>
      <c r="D5553" s="3">
        <v>134383</v>
      </c>
    </row>
    <row r="5554" spans="1:4" x14ac:dyDescent="0.25">
      <c r="A5554" s="5">
        <v>2005</v>
      </c>
      <c r="B5554" s="5" t="s">
        <v>12</v>
      </c>
      <c r="C5554" s="5" t="s">
        <v>40</v>
      </c>
      <c r="D5554" s="3">
        <v>119903</v>
      </c>
    </row>
    <row r="5555" spans="1:4" x14ac:dyDescent="0.25">
      <c r="A5555" s="5">
        <v>2005</v>
      </c>
      <c r="B5555" s="5" t="s">
        <v>13</v>
      </c>
      <c r="C5555" s="5" t="s">
        <v>40</v>
      </c>
      <c r="D5555" s="3">
        <v>115835</v>
      </c>
    </row>
    <row r="5556" spans="1:4" x14ac:dyDescent="0.25">
      <c r="A5556" s="5">
        <v>2005</v>
      </c>
      <c r="B5556" s="5" t="s">
        <v>14</v>
      </c>
      <c r="C5556" s="5" t="s">
        <v>40</v>
      </c>
      <c r="D5556" s="3">
        <v>136886</v>
      </c>
    </row>
    <row r="5557" spans="1:4" x14ac:dyDescent="0.25">
      <c r="A5557" s="5">
        <v>2005</v>
      </c>
      <c r="B5557" s="5" t="s">
        <v>15</v>
      </c>
      <c r="C5557" s="5" t="s">
        <v>40</v>
      </c>
      <c r="D5557" s="3">
        <v>136090</v>
      </c>
    </row>
    <row r="5558" spans="1:4" x14ac:dyDescent="0.25">
      <c r="A5558" s="5">
        <v>2005</v>
      </c>
      <c r="B5558" s="5" t="s">
        <v>4</v>
      </c>
      <c r="C5558" s="5" t="s">
        <v>40</v>
      </c>
      <c r="D5558" s="3">
        <v>137529</v>
      </c>
    </row>
    <row r="5559" spans="1:4" x14ac:dyDescent="0.25">
      <c r="A5559" s="5">
        <v>2005</v>
      </c>
      <c r="B5559" s="5" t="s">
        <v>5</v>
      </c>
      <c r="C5559" s="5" t="s">
        <v>40</v>
      </c>
      <c r="D5559" s="3">
        <v>122273</v>
      </c>
    </row>
    <row r="5560" spans="1:4" x14ac:dyDescent="0.25">
      <c r="A5560" s="5">
        <v>2005</v>
      </c>
      <c r="B5560" s="5" t="s">
        <v>6</v>
      </c>
      <c r="C5560" s="5" t="s">
        <v>40</v>
      </c>
      <c r="D5560" s="3">
        <v>130419</v>
      </c>
    </row>
    <row r="5561" spans="1:4" x14ac:dyDescent="0.25">
      <c r="A5561" s="5">
        <v>2005</v>
      </c>
      <c r="B5561" s="5" t="s">
        <v>7</v>
      </c>
      <c r="C5561" s="5" t="s">
        <v>40</v>
      </c>
      <c r="D5561" s="3">
        <v>129072</v>
      </c>
    </row>
    <row r="5562" spans="1:4" x14ac:dyDescent="0.25">
      <c r="A5562" s="5">
        <v>2005</v>
      </c>
      <c r="B5562" s="5" t="s">
        <v>8</v>
      </c>
      <c r="C5562" s="5" t="s">
        <v>40</v>
      </c>
      <c r="D5562" s="3">
        <v>139097</v>
      </c>
    </row>
    <row r="5563" spans="1:4" x14ac:dyDescent="0.25">
      <c r="A5563" s="5">
        <v>2005</v>
      </c>
      <c r="B5563" s="5" t="s">
        <v>9</v>
      </c>
      <c r="C5563" s="5" t="s">
        <v>40</v>
      </c>
      <c r="D5563" s="3">
        <v>140263</v>
      </c>
    </row>
    <row r="5564" spans="1:4" x14ac:dyDescent="0.25">
      <c r="A5564" s="5">
        <v>2005</v>
      </c>
      <c r="B5564" s="5" t="s">
        <v>10</v>
      </c>
      <c r="C5564" s="5" t="s">
        <v>40</v>
      </c>
      <c r="D5564" s="3">
        <v>139493</v>
      </c>
    </row>
    <row r="5565" spans="1:4" x14ac:dyDescent="0.25">
      <c r="A5565" s="5">
        <v>2005</v>
      </c>
      <c r="B5565" s="5" t="s">
        <v>11</v>
      </c>
      <c r="C5565" s="5" t="s">
        <v>40</v>
      </c>
      <c r="D5565" s="3">
        <v>137795</v>
      </c>
    </row>
    <row r="5566" spans="1:4" x14ac:dyDescent="0.25">
      <c r="A5566" s="5">
        <v>2006</v>
      </c>
      <c r="B5566" s="5" t="s">
        <v>12</v>
      </c>
      <c r="C5566" s="5" t="s">
        <v>40</v>
      </c>
      <c r="D5566" s="3">
        <v>128314</v>
      </c>
    </row>
    <row r="5567" spans="1:4" x14ac:dyDescent="0.25">
      <c r="A5567" s="5">
        <v>2006</v>
      </c>
      <c r="B5567" s="5" t="s">
        <v>13</v>
      </c>
      <c r="C5567" s="5" t="s">
        <v>40</v>
      </c>
      <c r="D5567" s="3">
        <v>123323</v>
      </c>
    </row>
    <row r="5568" spans="1:4" x14ac:dyDescent="0.25">
      <c r="A5568" s="5">
        <v>2006</v>
      </c>
      <c r="B5568" s="5" t="s">
        <v>14</v>
      </c>
      <c r="C5568" s="5" t="s">
        <v>40</v>
      </c>
      <c r="D5568" s="3">
        <v>145476</v>
      </c>
    </row>
    <row r="5569" spans="1:4" x14ac:dyDescent="0.25">
      <c r="A5569" s="5">
        <v>2006</v>
      </c>
      <c r="B5569" s="5" t="s">
        <v>15</v>
      </c>
      <c r="C5569" s="5" t="s">
        <v>40</v>
      </c>
      <c r="D5569" s="3">
        <v>140538</v>
      </c>
    </row>
    <row r="5570" spans="1:4" x14ac:dyDescent="0.25">
      <c r="A5570" s="5">
        <v>2006</v>
      </c>
      <c r="B5570" s="5" t="s">
        <v>4</v>
      </c>
      <c r="C5570" s="5" t="s">
        <v>40</v>
      </c>
      <c r="D5570" s="3">
        <v>143409</v>
      </c>
    </row>
    <row r="5571" spans="1:4" x14ac:dyDescent="0.25">
      <c r="A5571" s="5">
        <v>2006</v>
      </c>
      <c r="B5571" s="5" t="s">
        <v>5</v>
      </c>
      <c r="C5571" s="5" t="s">
        <v>40</v>
      </c>
      <c r="D5571" s="3">
        <v>136901</v>
      </c>
    </row>
    <row r="5572" spans="1:4" x14ac:dyDescent="0.25">
      <c r="A5572" s="5">
        <v>2006</v>
      </c>
      <c r="B5572" s="5" t="s">
        <v>6</v>
      </c>
      <c r="C5572" s="5" t="s">
        <v>40</v>
      </c>
      <c r="D5572" s="3">
        <v>148564</v>
      </c>
    </row>
    <row r="5573" spans="1:4" x14ac:dyDescent="0.25">
      <c r="A5573" s="5">
        <v>2006</v>
      </c>
      <c r="B5573" s="5" t="s">
        <v>7</v>
      </c>
      <c r="C5573" s="5" t="s">
        <v>40</v>
      </c>
      <c r="D5573" s="3">
        <v>150576</v>
      </c>
    </row>
    <row r="5574" spans="1:4" x14ac:dyDescent="0.25">
      <c r="A5574" s="5">
        <v>2006</v>
      </c>
      <c r="B5574" s="5" t="s">
        <v>8</v>
      </c>
      <c r="C5574" s="5" t="s">
        <v>40</v>
      </c>
      <c r="D5574" s="3">
        <v>153027</v>
      </c>
    </row>
    <row r="5575" spans="1:4" x14ac:dyDescent="0.25">
      <c r="A5575" s="5">
        <v>2006</v>
      </c>
      <c r="B5575" s="5" t="s">
        <v>9</v>
      </c>
      <c r="C5575" s="5" t="s">
        <v>40</v>
      </c>
      <c r="D5575" s="3">
        <v>147096</v>
      </c>
    </row>
    <row r="5576" spans="1:4" x14ac:dyDescent="0.25">
      <c r="A5576" s="5">
        <v>2006</v>
      </c>
      <c r="B5576" s="5" t="s">
        <v>10</v>
      </c>
      <c r="C5576" s="5" t="s">
        <v>40</v>
      </c>
      <c r="D5576" s="3">
        <v>155558</v>
      </c>
    </row>
    <row r="5577" spans="1:4" x14ac:dyDescent="0.25">
      <c r="A5577" s="5">
        <v>2006</v>
      </c>
      <c r="B5577" s="5" t="s">
        <v>11</v>
      </c>
      <c r="C5577" s="5" t="s">
        <v>40</v>
      </c>
      <c r="D5577" s="3">
        <v>143910</v>
      </c>
    </row>
    <row r="5578" spans="1:4" x14ac:dyDescent="0.25">
      <c r="A5578" s="5">
        <v>2007</v>
      </c>
      <c r="B5578" s="5" t="s">
        <v>12</v>
      </c>
      <c r="C5578" s="5" t="s">
        <v>40</v>
      </c>
      <c r="D5578" s="3">
        <v>134997</v>
      </c>
    </row>
    <row r="5579" spans="1:4" x14ac:dyDescent="0.25">
      <c r="A5579" s="5">
        <v>2007</v>
      </c>
      <c r="B5579" s="5" t="s">
        <v>13</v>
      </c>
      <c r="C5579" s="5" t="s">
        <v>40</v>
      </c>
      <c r="D5579" s="3">
        <v>129142</v>
      </c>
    </row>
    <row r="5580" spans="1:4" x14ac:dyDescent="0.25">
      <c r="A5580" s="5">
        <v>2007</v>
      </c>
      <c r="B5580" s="5" t="s">
        <v>14</v>
      </c>
      <c r="C5580" s="5" t="s">
        <v>40</v>
      </c>
      <c r="D5580" s="3">
        <v>153638</v>
      </c>
    </row>
    <row r="5581" spans="1:4" x14ac:dyDescent="0.25">
      <c r="A5581" s="5">
        <v>2007</v>
      </c>
      <c r="B5581" s="5" t="s">
        <v>15</v>
      </c>
      <c r="C5581" s="5" t="s">
        <v>40</v>
      </c>
      <c r="D5581" s="3">
        <v>138818</v>
      </c>
    </row>
    <row r="5582" spans="1:4" x14ac:dyDescent="0.25">
      <c r="A5582" s="5">
        <v>2007</v>
      </c>
      <c r="B5582" s="5" t="s">
        <v>4</v>
      </c>
      <c r="C5582" s="5" t="s">
        <v>40</v>
      </c>
      <c r="D5582" s="3">
        <v>147954</v>
      </c>
    </row>
    <row r="5583" spans="1:4" x14ac:dyDescent="0.25">
      <c r="A5583" s="5">
        <v>2007</v>
      </c>
      <c r="B5583" s="5" t="s">
        <v>5</v>
      </c>
      <c r="C5583" s="5" t="s">
        <v>40</v>
      </c>
      <c r="D5583" s="3">
        <v>146615</v>
      </c>
    </row>
    <row r="5584" spans="1:4" x14ac:dyDescent="0.25">
      <c r="A5584" s="5">
        <v>2007</v>
      </c>
      <c r="B5584" s="5" t="s">
        <v>6</v>
      </c>
      <c r="C5584" s="5" t="s">
        <v>40</v>
      </c>
      <c r="D5584" s="3">
        <v>148635</v>
      </c>
    </row>
    <row r="5585" spans="1:4" x14ac:dyDescent="0.25">
      <c r="A5585" s="5">
        <v>2007</v>
      </c>
      <c r="B5585" s="5" t="s">
        <v>7</v>
      </c>
      <c r="C5585" s="5" t="s">
        <v>40</v>
      </c>
      <c r="D5585" s="3">
        <v>153029</v>
      </c>
    </row>
    <row r="5586" spans="1:4" x14ac:dyDescent="0.25">
      <c r="A5586" s="5">
        <v>2007</v>
      </c>
      <c r="B5586" s="5" t="s">
        <v>8</v>
      </c>
      <c r="C5586" s="5" t="s">
        <v>40</v>
      </c>
      <c r="D5586" s="3">
        <v>151142</v>
      </c>
    </row>
    <row r="5587" spans="1:4" x14ac:dyDescent="0.25">
      <c r="A5587" s="5">
        <v>2007</v>
      </c>
      <c r="B5587" s="5" t="s">
        <v>9</v>
      </c>
      <c r="C5587" s="5" t="s">
        <v>40</v>
      </c>
      <c r="D5587" s="3">
        <v>158771</v>
      </c>
    </row>
    <row r="5588" spans="1:4" x14ac:dyDescent="0.25">
      <c r="A5588" s="5">
        <v>2007</v>
      </c>
      <c r="B5588" s="5" t="s">
        <v>10</v>
      </c>
      <c r="C5588" s="5" t="s">
        <v>40</v>
      </c>
      <c r="D5588" s="3">
        <v>155811</v>
      </c>
    </row>
    <row r="5589" spans="1:4" x14ac:dyDescent="0.25">
      <c r="A5589" s="5">
        <v>2007</v>
      </c>
      <c r="B5589" s="5" t="s">
        <v>11</v>
      </c>
      <c r="C5589" s="5" t="s">
        <v>40</v>
      </c>
      <c r="D5589" s="3">
        <v>148111</v>
      </c>
    </row>
    <row r="5590" spans="1:4" x14ac:dyDescent="0.25">
      <c r="A5590" s="5">
        <v>2008</v>
      </c>
      <c r="B5590" s="5" t="s">
        <v>12</v>
      </c>
      <c r="C5590" s="5" t="s">
        <v>40</v>
      </c>
      <c r="D5590" s="3">
        <v>131080</v>
      </c>
    </row>
    <row r="5591" spans="1:4" x14ac:dyDescent="0.25">
      <c r="A5591" s="5">
        <v>2008</v>
      </c>
      <c r="B5591" s="5" t="s">
        <v>13</v>
      </c>
      <c r="C5591" s="5" t="s">
        <v>40</v>
      </c>
      <c r="D5591" s="3">
        <v>131866</v>
      </c>
    </row>
    <row r="5592" spans="1:4" x14ac:dyDescent="0.25">
      <c r="A5592" s="5">
        <v>2008</v>
      </c>
      <c r="B5592" s="5" t="s">
        <v>14</v>
      </c>
      <c r="C5592" s="5" t="s">
        <v>40</v>
      </c>
      <c r="D5592" s="3">
        <v>136536</v>
      </c>
    </row>
    <row r="5593" spans="1:4" x14ac:dyDescent="0.25">
      <c r="A5593" s="5">
        <v>2008</v>
      </c>
      <c r="B5593" s="5" t="s">
        <v>15</v>
      </c>
      <c r="C5593" s="5" t="s">
        <v>40</v>
      </c>
      <c r="D5593" s="3">
        <v>149414</v>
      </c>
    </row>
    <row r="5594" spans="1:4" x14ac:dyDescent="0.25">
      <c r="A5594" s="5">
        <v>2008</v>
      </c>
      <c r="B5594" s="5" t="s">
        <v>4</v>
      </c>
      <c r="C5594" s="5" t="s">
        <v>40</v>
      </c>
      <c r="D5594" s="3">
        <v>151434</v>
      </c>
    </row>
    <row r="5595" spans="1:4" x14ac:dyDescent="0.25">
      <c r="A5595" s="5">
        <v>2008</v>
      </c>
      <c r="B5595" s="5" t="s">
        <v>5</v>
      </c>
      <c r="C5595" s="5" t="s">
        <v>40</v>
      </c>
      <c r="D5595" s="3">
        <v>137312</v>
      </c>
    </row>
    <row r="5596" spans="1:4" x14ac:dyDescent="0.25">
      <c r="A5596" s="5">
        <v>2008</v>
      </c>
      <c r="B5596" s="5" t="s">
        <v>6</v>
      </c>
      <c r="C5596" s="5" t="s">
        <v>40</v>
      </c>
      <c r="D5596" s="3">
        <v>145285</v>
      </c>
    </row>
    <row r="5597" spans="1:4" x14ac:dyDescent="0.25">
      <c r="A5597" s="5">
        <v>2008</v>
      </c>
      <c r="B5597" s="5" t="s">
        <v>7</v>
      </c>
      <c r="C5597" s="5" t="s">
        <v>40</v>
      </c>
      <c r="D5597" s="3">
        <v>139478</v>
      </c>
    </row>
    <row r="5598" spans="1:4" x14ac:dyDescent="0.25">
      <c r="A5598" s="5">
        <v>2008</v>
      </c>
      <c r="B5598" s="5" t="s">
        <v>8</v>
      </c>
      <c r="C5598" s="5" t="s">
        <v>40</v>
      </c>
      <c r="D5598" s="3">
        <v>136605</v>
      </c>
    </row>
    <row r="5599" spans="1:4" x14ac:dyDescent="0.25">
      <c r="A5599" s="5">
        <v>2008</v>
      </c>
      <c r="B5599" s="5" t="s">
        <v>9</v>
      </c>
      <c r="C5599" s="5" t="s">
        <v>40</v>
      </c>
      <c r="D5599" s="3">
        <v>141519</v>
      </c>
    </row>
    <row r="5600" spans="1:4" x14ac:dyDescent="0.25">
      <c r="A5600" s="5">
        <v>2008</v>
      </c>
      <c r="B5600" s="5" t="s">
        <v>10</v>
      </c>
      <c r="C5600" s="5" t="s">
        <v>40</v>
      </c>
      <c r="D5600" s="3">
        <v>138159</v>
      </c>
    </row>
    <row r="5601" spans="1:4" x14ac:dyDescent="0.25">
      <c r="A5601" s="5">
        <v>2008</v>
      </c>
      <c r="B5601" s="5" t="s">
        <v>11</v>
      </c>
      <c r="C5601" s="5" t="s">
        <v>40</v>
      </c>
      <c r="D5601" s="3">
        <v>131936</v>
      </c>
    </row>
    <row r="5602" spans="1:4" x14ac:dyDescent="0.25">
      <c r="A5602" s="5">
        <v>2009</v>
      </c>
      <c r="B5602" s="5" t="s">
        <v>12</v>
      </c>
      <c r="C5602" s="5" t="s">
        <v>40</v>
      </c>
      <c r="D5602" s="3">
        <v>125247</v>
      </c>
    </row>
    <row r="5603" spans="1:4" x14ac:dyDescent="0.25">
      <c r="A5603" s="5">
        <v>2009</v>
      </c>
      <c r="B5603" s="5" t="s">
        <v>13</v>
      </c>
      <c r="C5603" s="5" t="s">
        <v>40</v>
      </c>
      <c r="D5603" s="3">
        <v>120790</v>
      </c>
    </row>
    <row r="5604" spans="1:4" x14ac:dyDescent="0.25">
      <c r="A5604" s="5">
        <v>2009</v>
      </c>
      <c r="B5604" s="5" t="s">
        <v>14</v>
      </c>
      <c r="C5604" s="5" t="s">
        <v>40</v>
      </c>
      <c r="D5604" s="3">
        <v>137493</v>
      </c>
    </row>
    <row r="5605" spans="1:4" x14ac:dyDescent="0.25">
      <c r="A5605" s="5">
        <v>2009</v>
      </c>
      <c r="B5605" s="5" t="s">
        <v>15</v>
      </c>
      <c r="C5605" s="5" t="s">
        <v>40</v>
      </c>
      <c r="D5605" s="3">
        <v>137313</v>
      </c>
    </row>
    <row r="5606" spans="1:4" x14ac:dyDescent="0.25">
      <c r="A5606" s="5">
        <v>2009</v>
      </c>
      <c r="B5606" s="5" t="s">
        <v>4</v>
      </c>
      <c r="C5606" s="5" t="s">
        <v>40</v>
      </c>
      <c r="D5606" s="3">
        <v>136787</v>
      </c>
    </row>
    <row r="5607" spans="1:4" x14ac:dyDescent="0.25">
      <c r="A5607" s="5">
        <v>2009</v>
      </c>
      <c r="B5607" s="5" t="s">
        <v>5</v>
      </c>
      <c r="C5607" s="5" t="s">
        <v>40</v>
      </c>
      <c r="D5607" s="3">
        <v>133169</v>
      </c>
    </row>
    <row r="5608" spans="1:4" x14ac:dyDescent="0.25">
      <c r="A5608" s="5">
        <v>2009</v>
      </c>
      <c r="B5608" s="5" t="s">
        <v>6</v>
      </c>
      <c r="C5608" s="5" t="s">
        <v>40</v>
      </c>
      <c r="D5608" s="3">
        <v>124220</v>
      </c>
    </row>
    <row r="5609" spans="1:4" x14ac:dyDescent="0.25">
      <c r="A5609" s="5">
        <v>2009</v>
      </c>
      <c r="B5609" s="5" t="s">
        <v>7</v>
      </c>
      <c r="C5609" s="5" t="s">
        <v>40</v>
      </c>
      <c r="D5609" s="3">
        <v>136336</v>
      </c>
    </row>
    <row r="5610" spans="1:4" x14ac:dyDescent="0.25">
      <c r="A5610" s="5">
        <v>2009</v>
      </c>
      <c r="B5610" s="5" t="s">
        <v>8</v>
      </c>
      <c r="C5610" s="5" t="s">
        <v>40</v>
      </c>
      <c r="D5610" s="3">
        <v>137919</v>
      </c>
    </row>
    <row r="5611" spans="1:4" x14ac:dyDescent="0.25">
      <c r="A5611" s="5">
        <v>2009</v>
      </c>
      <c r="B5611" s="5" t="s">
        <v>9</v>
      </c>
      <c r="C5611" s="5" t="s">
        <v>40</v>
      </c>
      <c r="D5611" s="3">
        <v>135880</v>
      </c>
    </row>
    <row r="5612" spans="1:4" x14ac:dyDescent="0.25">
      <c r="A5612" s="5">
        <v>2009</v>
      </c>
      <c r="B5612" s="5" t="s">
        <v>10</v>
      </c>
      <c r="C5612" s="5" t="s">
        <v>40</v>
      </c>
      <c r="D5612" s="3">
        <v>133273</v>
      </c>
    </row>
    <row r="5613" spans="1:4" x14ac:dyDescent="0.25">
      <c r="A5613" s="5">
        <v>2009</v>
      </c>
      <c r="B5613" s="5" t="s">
        <v>11</v>
      </c>
      <c r="C5613" s="5" t="s">
        <v>40</v>
      </c>
      <c r="D5613" s="3">
        <v>134064</v>
      </c>
    </row>
    <row r="5614" spans="1:4" x14ac:dyDescent="0.25">
      <c r="A5614" s="5">
        <v>2010</v>
      </c>
      <c r="B5614" s="5" t="s">
        <v>12</v>
      </c>
      <c r="C5614" s="5" t="s">
        <v>40</v>
      </c>
      <c r="D5614" s="3">
        <v>119482</v>
      </c>
    </row>
    <row r="5615" spans="1:4" x14ac:dyDescent="0.25">
      <c r="A5615" s="5">
        <v>2010</v>
      </c>
      <c r="B5615" s="5" t="s">
        <v>13</v>
      </c>
      <c r="C5615" s="5" t="s">
        <v>40</v>
      </c>
      <c r="D5615" s="3">
        <v>117582</v>
      </c>
    </row>
    <row r="5616" spans="1:4" x14ac:dyDescent="0.25">
      <c r="A5616" s="5">
        <v>2010</v>
      </c>
      <c r="B5616" s="5" t="s">
        <v>14</v>
      </c>
      <c r="C5616" s="5" t="s">
        <v>40</v>
      </c>
      <c r="D5616" s="3">
        <v>144254</v>
      </c>
    </row>
    <row r="5617" spans="1:4" x14ac:dyDescent="0.25">
      <c r="A5617" s="5">
        <v>2010</v>
      </c>
      <c r="B5617" s="5" t="s">
        <v>15</v>
      </c>
      <c r="C5617" s="5" t="s">
        <v>40</v>
      </c>
      <c r="D5617" s="3">
        <v>139294</v>
      </c>
    </row>
    <row r="5618" spans="1:4" x14ac:dyDescent="0.25">
      <c r="A5618" s="5">
        <v>2010</v>
      </c>
      <c r="B5618" s="5" t="s">
        <v>4</v>
      </c>
      <c r="C5618" s="5" t="s">
        <v>40</v>
      </c>
      <c r="D5618" s="3">
        <v>132949</v>
      </c>
    </row>
    <row r="5619" spans="1:4" x14ac:dyDescent="0.25">
      <c r="A5619" s="5">
        <v>2010</v>
      </c>
      <c r="B5619" s="5" t="s">
        <v>5</v>
      </c>
      <c r="C5619" s="5" t="s">
        <v>40</v>
      </c>
      <c r="D5619" s="3">
        <v>132747</v>
      </c>
    </row>
    <row r="5620" spans="1:4" x14ac:dyDescent="0.25">
      <c r="A5620" s="5">
        <v>2010</v>
      </c>
      <c r="B5620" s="5" t="s">
        <v>6</v>
      </c>
      <c r="C5620" s="5" t="s">
        <v>40</v>
      </c>
      <c r="D5620" s="3">
        <v>129989</v>
      </c>
    </row>
    <row r="5621" spans="1:4" x14ac:dyDescent="0.25">
      <c r="A5621" s="5">
        <v>2010</v>
      </c>
      <c r="B5621" s="5" t="s">
        <v>7</v>
      </c>
      <c r="C5621" s="5" t="s">
        <v>40</v>
      </c>
      <c r="D5621" s="3">
        <v>136965</v>
      </c>
    </row>
    <row r="5622" spans="1:4" x14ac:dyDescent="0.25">
      <c r="A5622" s="5">
        <v>2010</v>
      </c>
      <c r="B5622" s="5" t="s">
        <v>8</v>
      </c>
      <c r="C5622" s="5" t="s">
        <v>40</v>
      </c>
      <c r="D5622" s="3">
        <v>133372</v>
      </c>
    </row>
    <row r="5623" spans="1:4" x14ac:dyDescent="0.25">
      <c r="A5623" s="5">
        <v>2010</v>
      </c>
      <c r="B5623" s="5" t="s">
        <v>9</v>
      </c>
      <c r="C5623" s="5" t="s">
        <v>40</v>
      </c>
      <c r="D5623" s="3">
        <v>126834</v>
      </c>
    </row>
    <row r="5624" spans="1:4" x14ac:dyDescent="0.25">
      <c r="A5624" s="5">
        <v>2010</v>
      </c>
      <c r="B5624" s="5" t="s">
        <v>10</v>
      </c>
      <c r="C5624" s="5" t="s">
        <v>40</v>
      </c>
      <c r="D5624" s="3">
        <v>129659</v>
      </c>
    </row>
    <row r="5625" spans="1:4" x14ac:dyDescent="0.25">
      <c r="A5625" s="5">
        <v>2010</v>
      </c>
      <c r="B5625" s="5" t="s">
        <v>11</v>
      </c>
      <c r="C5625" s="5" t="s">
        <v>40</v>
      </c>
      <c r="D5625" s="3">
        <v>103757</v>
      </c>
    </row>
    <row r="5626" spans="1:4" x14ac:dyDescent="0.25">
      <c r="A5626" s="5">
        <v>2011</v>
      </c>
      <c r="B5626" s="5" t="s">
        <v>12</v>
      </c>
      <c r="C5626" s="5" t="s">
        <v>40</v>
      </c>
      <c r="D5626" s="3">
        <v>93685</v>
      </c>
    </row>
    <row r="5627" spans="1:4" x14ac:dyDescent="0.25">
      <c r="A5627" s="5">
        <v>2011</v>
      </c>
      <c r="B5627" s="5" t="s">
        <v>13</v>
      </c>
      <c r="C5627" s="5" t="s">
        <v>40</v>
      </c>
      <c r="D5627" s="3">
        <v>91019</v>
      </c>
    </row>
    <row r="5628" spans="1:4" x14ac:dyDescent="0.25">
      <c r="A5628" s="5">
        <v>2011</v>
      </c>
      <c r="B5628" s="5" t="s">
        <v>14</v>
      </c>
      <c r="C5628" s="5" t="s">
        <v>40</v>
      </c>
      <c r="D5628" s="3">
        <v>93140</v>
      </c>
    </row>
    <row r="5629" spans="1:4" x14ac:dyDescent="0.25">
      <c r="A5629" s="5">
        <v>2011</v>
      </c>
      <c r="B5629" s="5" t="s">
        <v>15</v>
      </c>
      <c r="C5629" s="5" t="s">
        <v>40</v>
      </c>
      <c r="D5629" s="3">
        <v>82385</v>
      </c>
    </row>
    <row r="5630" spans="1:4" x14ac:dyDescent="0.25">
      <c r="A5630" s="5">
        <v>2011</v>
      </c>
      <c r="B5630" s="5" t="s">
        <v>4</v>
      </c>
      <c r="C5630" s="5" t="s">
        <v>40</v>
      </c>
      <c r="D5630" s="3">
        <v>80691</v>
      </c>
    </row>
    <row r="5631" spans="1:4" x14ac:dyDescent="0.25">
      <c r="A5631" s="5">
        <v>2011</v>
      </c>
      <c r="B5631" s="5" t="s">
        <v>5</v>
      </c>
      <c r="C5631" s="5" t="s">
        <v>40</v>
      </c>
      <c r="D5631" s="3">
        <v>76623</v>
      </c>
    </row>
    <row r="5632" spans="1:4" x14ac:dyDescent="0.25">
      <c r="A5632" s="5">
        <v>2011</v>
      </c>
      <c r="B5632" s="5" t="s">
        <v>6</v>
      </c>
      <c r="C5632" s="5" t="s">
        <v>40</v>
      </c>
      <c r="D5632" s="3">
        <v>73217</v>
      </c>
    </row>
    <row r="5633" spans="1:4" x14ac:dyDescent="0.25">
      <c r="A5633" s="5">
        <v>2011</v>
      </c>
      <c r="B5633" s="5" t="s">
        <v>7</v>
      </c>
      <c r="C5633" s="5" t="s">
        <v>40</v>
      </c>
      <c r="D5633" s="3">
        <v>74210</v>
      </c>
    </row>
    <row r="5634" spans="1:4" x14ac:dyDescent="0.25">
      <c r="A5634" s="5">
        <v>2011</v>
      </c>
      <c r="B5634" s="5" t="s">
        <v>8</v>
      </c>
      <c r="C5634" s="5" t="s">
        <v>40</v>
      </c>
      <c r="D5634" s="3">
        <v>70149</v>
      </c>
    </row>
    <row r="5635" spans="1:4" x14ac:dyDescent="0.25">
      <c r="A5635" s="5">
        <v>2011</v>
      </c>
      <c r="B5635" s="5" t="s">
        <v>9</v>
      </c>
      <c r="C5635" s="5" t="s">
        <v>40</v>
      </c>
      <c r="D5635" s="3">
        <v>67872</v>
      </c>
    </row>
    <row r="5636" spans="1:4" x14ac:dyDescent="0.25">
      <c r="A5636" s="5">
        <v>2011</v>
      </c>
      <c r="B5636" s="5" t="s">
        <v>10</v>
      </c>
      <c r="C5636" s="5" t="s">
        <v>40</v>
      </c>
      <c r="D5636" s="3">
        <v>67579</v>
      </c>
    </row>
    <row r="5637" spans="1:4" x14ac:dyDescent="0.25">
      <c r="A5637" s="5">
        <v>2011</v>
      </c>
      <c r="B5637" s="5" t="s">
        <v>11</v>
      </c>
      <c r="C5637" s="5" t="s">
        <v>40</v>
      </c>
      <c r="D5637" s="3">
        <v>61112</v>
      </c>
    </row>
    <row r="5638" spans="1:4" x14ac:dyDescent="0.25">
      <c r="A5638" s="5">
        <v>2012</v>
      </c>
      <c r="B5638" s="5" t="s">
        <v>12</v>
      </c>
      <c r="C5638" s="5" t="s">
        <v>40</v>
      </c>
      <c r="D5638" s="3">
        <v>56053</v>
      </c>
    </row>
    <row r="5639" spans="1:4" x14ac:dyDescent="0.25">
      <c r="A5639" s="5">
        <v>2012</v>
      </c>
      <c r="B5639" s="5" t="s">
        <v>13</v>
      </c>
      <c r="C5639" s="5" t="s">
        <v>40</v>
      </c>
      <c r="D5639" s="3">
        <v>52411</v>
      </c>
    </row>
    <row r="5640" spans="1:4" x14ac:dyDescent="0.25">
      <c r="A5640" s="5">
        <v>2012</v>
      </c>
      <c r="B5640" s="5" t="s">
        <v>14</v>
      </c>
      <c r="C5640" s="5" t="s">
        <v>40</v>
      </c>
      <c r="D5640" s="3">
        <v>64606</v>
      </c>
    </row>
    <row r="5641" spans="1:4" x14ac:dyDescent="0.25">
      <c r="A5641" s="5">
        <v>2012</v>
      </c>
      <c r="B5641" s="5" t="s">
        <v>15</v>
      </c>
      <c r="C5641" s="5" t="s">
        <v>40</v>
      </c>
      <c r="D5641" s="3">
        <v>66734</v>
      </c>
    </row>
    <row r="5642" spans="1:4" x14ac:dyDescent="0.25">
      <c r="A5642" s="5">
        <v>2012</v>
      </c>
      <c r="B5642" s="5" t="s">
        <v>4</v>
      </c>
      <c r="C5642" s="5" t="s">
        <v>40</v>
      </c>
      <c r="D5642" s="3">
        <v>74000</v>
      </c>
    </row>
    <row r="5643" spans="1:4" x14ac:dyDescent="0.25">
      <c r="A5643" s="5">
        <v>2012</v>
      </c>
      <c r="B5643" s="5" t="s">
        <v>5</v>
      </c>
      <c r="C5643" s="5" t="s">
        <v>40</v>
      </c>
      <c r="D5643" s="3">
        <v>72098</v>
      </c>
    </row>
    <row r="5644" spans="1:4" x14ac:dyDescent="0.25">
      <c r="A5644" s="5">
        <v>2012</v>
      </c>
      <c r="B5644" s="5" t="s">
        <v>6</v>
      </c>
      <c r="C5644" s="5" t="s">
        <v>40</v>
      </c>
      <c r="D5644" s="3">
        <v>77540</v>
      </c>
    </row>
    <row r="5645" spans="1:4" x14ac:dyDescent="0.25">
      <c r="A5645" s="5">
        <v>2012</v>
      </c>
      <c r="B5645" s="5" t="s">
        <v>7</v>
      </c>
      <c r="C5645" s="5" t="s">
        <v>40</v>
      </c>
      <c r="D5645" s="3">
        <v>68768</v>
      </c>
    </row>
    <row r="5646" spans="1:4" x14ac:dyDescent="0.25">
      <c r="A5646" s="5">
        <v>2012</v>
      </c>
      <c r="B5646" s="5" t="s">
        <v>8</v>
      </c>
      <c r="C5646" s="5" t="s">
        <v>40</v>
      </c>
      <c r="D5646" s="3">
        <v>68961</v>
      </c>
    </row>
    <row r="5647" spans="1:4" x14ac:dyDescent="0.25">
      <c r="A5647" s="5">
        <v>2012</v>
      </c>
      <c r="B5647" s="5" t="s">
        <v>9</v>
      </c>
      <c r="C5647" s="5" t="s">
        <v>40</v>
      </c>
      <c r="D5647" s="3">
        <v>68553</v>
      </c>
    </row>
    <row r="5648" spans="1:4" x14ac:dyDescent="0.25">
      <c r="A5648" s="5">
        <v>2012</v>
      </c>
      <c r="B5648" s="5" t="s">
        <v>10</v>
      </c>
      <c r="C5648" s="5" t="s">
        <v>40</v>
      </c>
      <c r="D5648" s="3">
        <v>71615</v>
      </c>
    </row>
    <row r="5649" spans="1:4" x14ac:dyDescent="0.25">
      <c r="A5649" s="5">
        <v>2012</v>
      </c>
      <c r="B5649" s="5" t="s">
        <v>11</v>
      </c>
      <c r="C5649" s="5" t="s">
        <v>40</v>
      </c>
      <c r="D5649" s="3">
        <v>62075</v>
      </c>
    </row>
    <row r="5650" spans="1:4" x14ac:dyDescent="0.25">
      <c r="A5650" s="5">
        <v>2013</v>
      </c>
      <c r="B5650" s="5" t="s">
        <v>12</v>
      </c>
      <c r="C5650" s="5" t="s">
        <v>40</v>
      </c>
      <c r="D5650" s="3">
        <v>63394</v>
      </c>
    </row>
    <row r="5651" spans="1:4" x14ac:dyDescent="0.25">
      <c r="A5651" s="5">
        <v>2013</v>
      </c>
      <c r="B5651" s="5" t="s">
        <v>13</v>
      </c>
      <c r="C5651" s="5" t="s">
        <v>40</v>
      </c>
      <c r="D5651" s="3">
        <v>53682</v>
      </c>
    </row>
    <row r="5652" spans="1:4" x14ac:dyDescent="0.25">
      <c r="A5652" s="5">
        <v>2013</v>
      </c>
      <c r="B5652" s="5" t="s">
        <v>14</v>
      </c>
      <c r="C5652" s="5" t="s">
        <v>40</v>
      </c>
      <c r="D5652" s="3">
        <v>71527</v>
      </c>
    </row>
    <row r="5653" spans="1:4" x14ac:dyDescent="0.25">
      <c r="A5653" s="5">
        <v>2013</v>
      </c>
      <c r="B5653" s="5" t="s">
        <v>15</v>
      </c>
      <c r="C5653" s="5" t="s">
        <v>40</v>
      </c>
      <c r="D5653" s="3">
        <v>69883</v>
      </c>
    </row>
    <row r="5654" spans="1:4" x14ac:dyDescent="0.25">
      <c r="A5654" s="5">
        <v>2013</v>
      </c>
      <c r="B5654" s="5" t="s">
        <v>4</v>
      </c>
      <c r="C5654" s="5" t="s">
        <v>40</v>
      </c>
      <c r="D5654" s="3">
        <v>66399</v>
      </c>
    </row>
    <row r="5655" spans="1:4" x14ac:dyDescent="0.25">
      <c r="A5655" s="5">
        <v>2013</v>
      </c>
      <c r="B5655" s="5" t="s">
        <v>5</v>
      </c>
      <c r="C5655" s="5" t="s">
        <v>40</v>
      </c>
      <c r="D5655" s="3">
        <v>63525</v>
      </c>
    </row>
    <row r="5656" spans="1:4" x14ac:dyDescent="0.25">
      <c r="A5656" s="5">
        <v>2013</v>
      </c>
      <c r="B5656" s="5" t="s">
        <v>6</v>
      </c>
      <c r="C5656" s="5" t="s">
        <v>40</v>
      </c>
      <c r="D5656" s="3">
        <v>71268</v>
      </c>
    </row>
    <row r="5657" spans="1:4" x14ac:dyDescent="0.25">
      <c r="A5657" s="5">
        <v>2013</v>
      </c>
      <c r="B5657" s="5" t="s">
        <v>7</v>
      </c>
      <c r="C5657" s="5" t="s">
        <v>40</v>
      </c>
      <c r="D5657" s="3">
        <v>75198</v>
      </c>
    </row>
    <row r="5658" spans="1:4" x14ac:dyDescent="0.25">
      <c r="A5658" s="5">
        <v>2013</v>
      </c>
      <c r="B5658" s="5" t="s">
        <v>8</v>
      </c>
      <c r="C5658" s="5" t="s">
        <v>40</v>
      </c>
      <c r="D5658" s="3">
        <v>72926</v>
      </c>
    </row>
    <row r="5659" spans="1:4" x14ac:dyDescent="0.25">
      <c r="A5659" s="5">
        <v>2013</v>
      </c>
      <c r="B5659" s="5" t="s">
        <v>9</v>
      </c>
      <c r="C5659" s="5" t="s">
        <v>40</v>
      </c>
      <c r="D5659" s="3">
        <v>81886</v>
      </c>
    </row>
    <row r="5660" spans="1:4" x14ac:dyDescent="0.25">
      <c r="A5660" s="5">
        <v>2013</v>
      </c>
      <c r="B5660" s="5" t="s">
        <v>10</v>
      </c>
      <c r="C5660" s="5" t="s">
        <v>40</v>
      </c>
      <c r="D5660" s="3">
        <v>73894</v>
      </c>
    </row>
    <row r="5661" spans="1:4" x14ac:dyDescent="0.25">
      <c r="A5661" s="5">
        <v>2013</v>
      </c>
      <c r="B5661" s="5" t="s">
        <v>11</v>
      </c>
      <c r="C5661" s="5" t="s">
        <v>40</v>
      </c>
      <c r="D5661" s="3">
        <v>66414</v>
      </c>
    </row>
    <row r="5662" spans="1:4" x14ac:dyDescent="0.25">
      <c r="A5662" s="5">
        <v>2014</v>
      </c>
      <c r="B5662" s="5" t="s">
        <v>12</v>
      </c>
      <c r="C5662" s="5" t="s">
        <v>40</v>
      </c>
      <c r="D5662" s="3">
        <v>59385</v>
      </c>
    </row>
    <row r="5663" spans="1:4" x14ac:dyDescent="0.25">
      <c r="A5663" s="5">
        <v>2014</v>
      </c>
      <c r="B5663" s="5" t="s">
        <v>13</v>
      </c>
      <c r="C5663" s="5" t="s">
        <v>40</v>
      </c>
      <c r="D5663" s="3">
        <v>56564</v>
      </c>
    </row>
    <row r="5664" spans="1:4" x14ac:dyDescent="0.25">
      <c r="A5664" s="5">
        <v>2014</v>
      </c>
      <c r="B5664" s="5" t="s">
        <v>14</v>
      </c>
      <c r="C5664" s="5" t="s">
        <v>40</v>
      </c>
      <c r="D5664" s="3">
        <v>67294</v>
      </c>
    </row>
    <row r="5665" spans="1:4" x14ac:dyDescent="0.25">
      <c r="A5665" s="5">
        <v>2014</v>
      </c>
      <c r="B5665" s="5" t="s">
        <v>15</v>
      </c>
      <c r="C5665" s="5" t="s">
        <v>40</v>
      </c>
      <c r="D5665" s="3">
        <v>64804</v>
      </c>
    </row>
    <row r="5666" spans="1:4" x14ac:dyDescent="0.25">
      <c r="A5666" s="5">
        <v>2014</v>
      </c>
      <c r="B5666" s="5" t="s">
        <v>4</v>
      </c>
      <c r="C5666" s="5" t="s">
        <v>40</v>
      </c>
      <c r="D5666" s="3">
        <v>73924</v>
      </c>
    </row>
    <row r="5667" spans="1:4" x14ac:dyDescent="0.25">
      <c r="A5667" s="5">
        <v>2014</v>
      </c>
      <c r="B5667" s="5" t="s">
        <v>5</v>
      </c>
      <c r="C5667" s="5" t="s">
        <v>40</v>
      </c>
      <c r="D5667" s="3">
        <v>64819</v>
      </c>
    </row>
    <row r="5668" spans="1:4" x14ac:dyDescent="0.25">
      <c r="A5668" s="5">
        <v>2014</v>
      </c>
      <c r="B5668" s="5" t="s">
        <v>6</v>
      </c>
      <c r="C5668" s="5" t="s">
        <v>40</v>
      </c>
      <c r="D5668" s="3">
        <v>60213</v>
      </c>
    </row>
    <row r="5669" spans="1:4" x14ac:dyDescent="0.25">
      <c r="A5669" s="5">
        <v>2014</v>
      </c>
      <c r="B5669" s="5" t="s">
        <v>7</v>
      </c>
      <c r="C5669" s="5" t="s">
        <v>40</v>
      </c>
      <c r="D5669" s="3">
        <v>59516</v>
      </c>
    </row>
    <row r="5670" spans="1:4" x14ac:dyDescent="0.25">
      <c r="A5670" s="5">
        <v>2014</v>
      </c>
      <c r="B5670" s="5" t="s">
        <v>8</v>
      </c>
      <c r="C5670" s="5" t="s">
        <v>40</v>
      </c>
      <c r="D5670" s="3">
        <v>61493</v>
      </c>
    </row>
    <row r="5671" spans="1:4" x14ac:dyDescent="0.25">
      <c r="A5671" s="5">
        <v>2014</v>
      </c>
      <c r="B5671" s="5" t="s">
        <v>9</v>
      </c>
      <c r="C5671" s="5" t="s">
        <v>40</v>
      </c>
      <c r="D5671" s="3">
        <v>60542</v>
      </c>
    </row>
    <row r="5672" spans="1:4" x14ac:dyDescent="0.25">
      <c r="A5672" s="5">
        <v>2014</v>
      </c>
      <c r="B5672" s="5" t="s">
        <v>10</v>
      </c>
      <c r="C5672" s="5" t="s">
        <v>40</v>
      </c>
      <c r="D5672" s="3">
        <v>50196</v>
      </c>
    </row>
    <row r="5673" spans="1:4" x14ac:dyDescent="0.25">
      <c r="A5673" s="5">
        <v>2014</v>
      </c>
      <c r="B5673" s="5" t="s">
        <v>11</v>
      </c>
      <c r="C5673" s="5" t="s">
        <v>40</v>
      </c>
      <c r="D5673" s="3">
        <v>52363</v>
      </c>
    </row>
    <row r="5674" spans="1:4" x14ac:dyDescent="0.25">
      <c r="A5674" s="5">
        <v>2015</v>
      </c>
      <c r="B5674" s="5" t="s">
        <v>12</v>
      </c>
      <c r="C5674" s="5" t="s">
        <v>40</v>
      </c>
      <c r="D5674" s="3">
        <v>41561</v>
      </c>
    </row>
    <row r="5675" spans="1:4" x14ac:dyDescent="0.25">
      <c r="A5675" s="5">
        <v>2015</v>
      </c>
      <c r="B5675" s="5" t="s">
        <v>13</v>
      </c>
      <c r="C5675" s="5" t="s">
        <v>40</v>
      </c>
      <c r="D5675" s="3">
        <v>41729</v>
      </c>
    </row>
    <row r="5676" spans="1:4" x14ac:dyDescent="0.25">
      <c r="A5676" s="5">
        <v>2015</v>
      </c>
      <c r="B5676" s="5" t="s">
        <v>14</v>
      </c>
      <c r="C5676" s="5" t="s">
        <v>40</v>
      </c>
      <c r="D5676" s="3">
        <v>51695</v>
      </c>
    </row>
    <row r="5677" spans="1:4" x14ac:dyDescent="0.25">
      <c r="A5677" s="5">
        <v>2015</v>
      </c>
      <c r="B5677" s="5" t="s">
        <v>15</v>
      </c>
      <c r="C5677" s="5" t="s">
        <v>40</v>
      </c>
      <c r="D5677" s="3">
        <v>53038</v>
      </c>
    </row>
    <row r="5678" spans="1:4" x14ac:dyDescent="0.25">
      <c r="A5678" s="5">
        <v>2015</v>
      </c>
      <c r="B5678" s="5" t="s">
        <v>4</v>
      </c>
      <c r="C5678" s="5" t="s">
        <v>40</v>
      </c>
      <c r="D5678" s="3">
        <v>51089</v>
      </c>
    </row>
    <row r="5679" spans="1:4" x14ac:dyDescent="0.25">
      <c r="A5679" s="5">
        <v>2015</v>
      </c>
      <c r="B5679" s="5" t="s">
        <v>5</v>
      </c>
      <c r="C5679" s="5" t="s">
        <v>40</v>
      </c>
      <c r="D5679" s="3">
        <v>45482</v>
      </c>
    </row>
    <row r="5680" spans="1:4" x14ac:dyDescent="0.25">
      <c r="A5680" s="5">
        <v>2015</v>
      </c>
      <c r="B5680" s="5" t="s">
        <v>6</v>
      </c>
      <c r="C5680" s="5" t="s">
        <v>40</v>
      </c>
      <c r="D5680" s="3">
        <v>45993</v>
      </c>
    </row>
    <row r="5681" spans="1:4" x14ac:dyDescent="0.25">
      <c r="A5681" s="5">
        <v>2015</v>
      </c>
      <c r="B5681" s="5" t="s">
        <v>7</v>
      </c>
      <c r="C5681" s="5" t="s">
        <v>40</v>
      </c>
      <c r="D5681" s="3">
        <v>40683</v>
      </c>
    </row>
    <row r="5682" spans="1:4" x14ac:dyDescent="0.25">
      <c r="A5682" s="5">
        <v>2015</v>
      </c>
      <c r="B5682" s="5" t="s">
        <v>8</v>
      </c>
      <c r="C5682" s="5" t="s">
        <v>40</v>
      </c>
      <c r="D5682" s="3">
        <v>47035</v>
      </c>
    </row>
    <row r="5683" spans="1:4" x14ac:dyDescent="0.25">
      <c r="A5683" s="5">
        <v>2015</v>
      </c>
      <c r="B5683" s="5" t="s">
        <v>9</v>
      </c>
      <c r="C5683" s="5" t="s">
        <v>40</v>
      </c>
      <c r="D5683" s="3">
        <v>49124</v>
      </c>
    </row>
    <row r="5684" spans="1:4" x14ac:dyDescent="0.25">
      <c r="A5684" s="5">
        <v>2015</v>
      </c>
      <c r="B5684" s="5" t="s">
        <v>10</v>
      </c>
      <c r="C5684" s="5" t="s">
        <v>40</v>
      </c>
      <c r="D5684" s="3">
        <v>43855</v>
      </c>
    </row>
    <row r="5685" spans="1:4" x14ac:dyDescent="0.25">
      <c r="A5685" s="5">
        <v>2015</v>
      </c>
      <c r="B5685" s="5" t="s">
        <v>11</v>
      </c>
      <c r="C5685" s="5" t="s">
        <v>40</v>
      </c>
      <c r="D5685" s="3">
        <v>41727</v>
      </c>
    </row>
    <row r="5686" spans="1:4" x14ac:dyDescent="0.25">
      <c r="A5686" s="5">
        <v>2016</v>
      </c>
      <c r="B5686" s="5" t="s">
        <v>12</v>
      </c>
      <c r="C5686" s="5" t="s">
        <v>40</v>
      </c>
      <c r="D5686" s="3">
        <v>40285</v>
      </c>
    </row>
    <row r="5687" spans="1:4" x14ac:dyDescent="0.25">
      <c r="A5687" s="5">
        <v>2016</v>
      </c>
      <c r="B5687" s="5" t="s">
        <v>13</v>
      </c>
      <c r="C5687" s="5" t="s">
        <v>40</v>
      </c>
      <c r="D5687" s="3">
        <v>38019</v>
      </c>
    </row>
    <row r="5688" spans="1:4" x14ac:dyDescent="0.25">
      <c r="A5688" s="5">
        <v>2016</v>
      </c>
      <c r="B5688" s="5" t="s">
        <v>14</v>
      </c>
      <c r="C5688" s="5" t="s">
        <v>40</v>
      </c>
      <c r="D5688" s="3">
        <v>40742</v>
      </c>
    </row>
    <row r="5689" spans="1:4" x14ac:dyDescent="0.25">
      <c r="A5689" s="5">
        <v>2016</v>
      </c>
      <c r="B5689" s="5" t="s">
        <v>15</v>
      </c>
      <c r="C5689" s="5" t="s">
        <v>40</v>
      </c>
      <c r="D5689" s="3">
        <v>37199</v>
      </c>
    </row>
    <row r="5690" spans="1:4" x14ac:dyDescent="0.25">
      <c r="A5690" s="5">
        <v>2016</v>
      </c>
      <c r="B5690" s="5" t="s">
        <v>4</v>
      </c>
      <c r="C5690" s="5" t="s">
        <v>40</v>
      </c>
      <c r="D5690" s="3">
        <v>34396</v>
      </c>
    </row>
    <row r="5691" spans="1:4" x14ac:dyDescent="0.25">
      <c r="A5691" s="5">
        <v>2016</v>
      </c>
      <c r="B5691" s="5" t="s">
        <v>5</v>
      </c>
      <c r="C5691" s="5" t="s">
        <v>40</v>
      </c>
      <c r="D5691" s="3">
        <v>32551</v>
      </c>
    </row>
    <row r="5692" spans="1:4" x14ac:dyDescent="0.25">
      <c r="A5692" s="5">
        <v>2016</v>
      </c>
      <c r="B5692" s="5" t="s">
        <v>6</v>
      </c>
      <c r="C5692" s="5" t="s">
        <v>40</v>
      </c>
      <c r="D5692" s="3">
        <v>35693</v>
      </c>
    </row>
    <row r="5693" spans="1:4" x14ac:dyDescent="0.25">
      <c r="A5693" s="5">
        <v>2016</v>
      </c>
      <c r="B5693" s="5" t="s">
        <v>7</v>
      </c>
      <c r="C5693" s="5" t="s">
        <v>40</v>
      </c>
      <c r="D5693" s="3">
        <v>36834</v>
      </c>
    </row>
    <row r="5694" spans="1:4" x14ac:dyDescent="0.25">
      <c r="A5694" s="5">
        <v>2016</v>
      </c>
      <c r="B5694" s="5" t="s">
        <v>8</v>
      </c>
      <c r="C5694" s="5" t="s">
        <v>40</v>
      </c>
      <c r="D5694" s="3">
        <v>51583</v>
      </c>
    </row>
    <row r="5695" spans="1:4" x14ac:dyDescent="0.25">
      <c r="A5695" s="5">
        <v>2016</v>
      </c>
      <c r="B5695" s="5" t="s">
        <v>9</v>
      </c>
      <c r="C5695" s="5" t="s">
        <v>40</v>
      </c>
      <c r="D5695" s="3">
        <v>52832</v>
      </c>
    </row>
    <row r="5696" spans="1:4" x14ac:dyDescent="0.25">
      <c r="A5696" s="5">
        <v>2016</v>
      </c>
      <c r="B5696" s="5" t="s">
        <v>10</v>
      </c>
      <c r="C5696" s="5" t="s">
        <v>40</v>
      </c>
      <c r="D5696" s="3">
        <v>55082</v>
      </c>
    </row>
    <row r="5697" spans="1:4" x14ac:dyDescent="0.25">
      <c r="A5697" s="5">
        <v>2016</v>
      </c>
      <c r="B5697" s="5" t="s">
        <v>11</v>
      </c>
      <c r="C5697" s="5" t="s">
        <v>40</v>
      </c>
      <c r="D5697" s="3">
        <v>45980</v>
      </c>
    </row>
    <row r="5698" spans="1:4" x14ac:dyDescent="0.25">
      <c r="A5698" s="5">
        <v>2017</v>
      </c>
      <c r="B5698" s="5" t="s">
        <v>12</v>
      </c>
      <c r="C5698" s="5" t="s">
        <v>40</v>
      </c>
      <c r="D5698" s="3">
        <v>42839</v>
      </c>
    </row>
    <row r="5699" spans="1:4" x14ac:dyDescent="0.25">
      <c r="A5699" s="5">
        <v>2017</v>
      </c>
      <c r="B5699" s="5" t="s">
        <v>13</v>
      </c>
      <c r="C5699" s="5" t="s">
        <v>40</v>
      </c>
      <c r="D5699" s="3">
        <v>37932</v>
      </c>
    </row>
    <row r="5700" spans="1:4" x14ac:dyDescent="0.25">
      <c r="A5700" s="5">
        <v>2017</v>
      </c>
      <c r="B5700" s="5" t="s">
        <v>14</v>
      </c>
      <c r="C5700" s="5" t="s">
        <v>40</v>
      </c>
      <c r="D5700" s="3">
        <v>46199</v>
      </c>
    </row>
    <row r="5701" spans="1:4" x14ac:dyDescent="0.25">
      <c r="A5701" s="5">
        <v>2017</v>
      </c>
      <c r="B5701" s="5" t="s">
        <v>15</v>
      </c>
      <c r="C5701" s="5" t="s">
        <v>40</v>
      </c>
      <c r="D5701" s="3">
        <v>43142</v>
      </c>
    </row>
    <row r="5702" spans="1:4" x14ac:dyDescent="0.25">
      <c r="A5702" s="5">
        <v>2017</v>
      </c>
      <c r="B5702" s="5" t="s">
        <v>4</v>
      </c>
      <c r="C5702" s="5" t="s">
        <v>40</v>
      </c>
      <c r="D5702" s="3">
        <v>46700</v>
      </c>
    </row>
    <row r="5703" spans="1:4" x14ac:dyDescent="0.25">
      <c r="A5703" s="5">
        <v>2017</v>
      </c>
      <c r="B5703" s="5" t="s">
        <v>5</v>
      </c>
      <c r="C5703" s="5" t="s">
        <v>40</v>
      </c>
      <c r="D5703" s="3">
        <v>47174</v>
      </c>
    </row>
    <row r="5704" spans="1:4" x14ac:dyDescent="0.25">
      <c r="A5704" s="5">
        <v>2017</v>
      </c>
      <c r="B5704" s="5" t="s">
        <v>6</v>
      </c>
      <c r="C5704" s="5" t="s">
        <v>40</v>
      </c>
      <c r="D5704" s="3">
        <v>50536</v>
      </c>
    </row>
    <row r="5705" spans="1:4" x14ac:dyDescent="0.25">
      <c r="A5705" s="5">
        <v>2017</v>
      </c>
      <c r="B5705" s="5" t="s">
        <v>7</v>
      </c>
      <c r="C5705" s="5" t="s">
        <v>40</v>
      </c>
      <c r="D5705" s="3">
        <v>48710</v>
      </c>
    </row>
    <row r="5706" spans="1:4" x14ac:dyDescent="0.25">
      <c r="A5706" s="5">
        <v>2017</v>
      </c>
      <c r="B5706" s="5" t="s">
        <v>8</v>
      </c>
      <c r="C5706" s="5" t="s">
        <v>40</v>
      </c>
      <c r="D5706" s="3">
        <v>42624</v>
      </c>
    </row>
    <row r="5707" spans="1:4" x14ac:dyDescent="0.25">
      <c r="A5707" s="5">
        <v>2017</v>
      </c>
      <c r="B5707" s="5" t="s">
        <v>9</v>
      </c>
      <c r="C5707" s="5" t="s">
        <v>40</v>
      </c>
      <c r="D5707" s="3">
        <v>38451</v>
      </c>
    </row>
    <row r="5708" spans="1:4" x14ac:dyDescent="0.25">
      <c r="A5708" s="5">
        <v>2017</v>
      </c>
      <c r="B5708" s="5" t="s">
        <v>10</v>
      </c>
      <c r="C5708" s="5" t="s">
        <v>40</v>
      </c>
      <c r="D5708" s="3">
        <v>34565</v>
      </c>
    </row>
    <row r="5709" spans="1:4" x14ac:dyDescent="0.25">
      <c r="A5709" s="5">
        <v>2017</v>
      </c>
      <c r="B5709" s="5" t="s">
        <v>11</v>
      </c>
      <c r="C5709" s="5" t="s">
        <v>40</v>
      </c>
      <c r="D5709" s="3">
        <v>29262</v>
      </c>
    </row>
    <row r="5710" spans="1:4" x14ac:dyDescent="0.25">
      <c r="A5710" s="5">
        <v>2018</v>
      </c>
      <c r="B5710" s="5" t="s">
        <v>12</v>
      </c>
      <c r="C5710" s="5" t="s">
        <v>40</v>
      </c>
      <c r="D5710" s="3">
        <v>34490</v>
      </c>
    </row>
    <row r="5711" spans="1:4" x14ac:dyDescent="0.25">
      <c r="A5711" s="5">
        <v>2018</v>
      </c>
      <c r="B5711" s="5" t="s">
        <v>13</v>
      </c>
      <c r="C5711" s="5" t="s">
        <v>40</v>
      </c>
      <c r="D5711" s="3">
        <v>35553</v>
      </c>
    </row>
    <row r="5712" spans="1:4" x14ac:dyDescent="0.25">
      <c r="A5712" s="5">
        <v>2018</v>
      </c>
      <c r="B5712" s="5" t="s">
        <v>14</v>
      </c>
      <c r="C5712" s="5" t="s">
        <v>40</v>
      </c>
      <c r="D5712" s="3">
        <v>48291</v>
      </c>
    </row>
    <row r="5713" spans="1:4" x14ac:dyDescent="0.25">
      <c r="A5713" s="5">
        <v>2018</v>
      </c>
      <c r="B5713" s="5" t="s">
        <v>15</v>
      </c>
      <c r="C5713" s="5" t="s">
        <v>40</v>
      </c>
      <c r="D5713" s="3">
        <v>42673</v>
      </c>
    </row>
    <row r="5714" spans="1:4" x14ac:dyDescent="0.25">
      <c r="A5714" s="5">
        <v>2018</v>
      </c>
      <c r="B5714" s="5" t="s">
        <v>4</v>
      </c>
      <c r="C5714" s="5" t="s">
        <v>40</v>
      </c>
      <c r="D5714" s="3">
        <v>32287</v>
      </c>
    </row>
    <row r="5715" spans="1:4" x14ac:dyDescent="0.25">
      <c r="A5715" s="5">
        <v>2018</v>
      </c>
      <c r="B5715" s="5" t="s">
        <v>5</v>
      </c>
      <c r="C5715" s="5" t="s">
        <v>40</v>
      </c>
      <c r="D5715" s="3">
        <v>0</v>
      </c>
    </row>
    <row r="5716" spans="1:4" x14ac:dyDescent="0.25">
      <c r="A5716" s="5">
        <v>2018</v>
      </c>
      <c r="B5716" s="5" t="s">
        <v>6</v>
      </c>
      <c r="C5716" s="5" t="s">
        <v>40</v>
      </c>
      <c r="D5716" s="3">
        <v>11497</v>
      </c>
    </row>
    <row r="5717" spans="1:4" x14ac:dyDescent="0.25">
      <c r="A5717" s="5">
        <v>2018</v>
      </c>
      <c r="B5717" s="5" t="s">
        <v>7</v>
      </c>
      <c r="C5717" s="5" t="s">
        <v>40</v>
      </c>
      <c r="D5717" s="3">
        <v>50367</v>
      </c>
    </row>
    <row r="5718" spans="1:4" x14ac:dyDescent="0.25">
      <c r="A5718" s="5">
        <v>2018</v>
      </c>
      <c r="B5718" s="5" t="s">
        <v>8</v>
      </c>
      <c r="C5718" s="5" t="s">
        <v>40</v>
      </c>
      <c r="D5718" s="3">
        <v>38877</v>
      </c>
    </row>
    <row r="5719" spans="1:4" x14ac:dyDescent="0.25">
      <c r="A5719" s="5">
        <v>2018</v>
      </c>
      <c r="B5719" s="5" t="s">
        <v>9</v>
      </c>
      <c r="C5719" s="5" t="s">
        <v>40</v>
      </c>
      <c r="D5719" s="3">
        <v>46479</v>
      </c>
    </row>
    <row r="5720" spans="1:4" x14ac:dyDescent="0.25">
      <c r="A5720" s="5">
        <v>2018</v>
      </c>
      <c r="B5720" s="5" t="s">
        <v>10</v>
      </c>
      <c r="C5720" s="5" t="s">
        <v>40</v>
      </c>
      <c r="D5720" s="3">
        <v>43043</v>
      </c>
    </row>
    <row r="5721" spans="1:4" x14ac:dyDescent="0.25">
      <c r="A5721" s="5">
        <v>2018</v>
      </c>
      <c r="B5721" s="5" t="s">
        <v>11</v>
      </c>
      <c r="C5721" s="5" t="s">
        <v>40</v>
      </c>
      <c r="D5721" s="3">
        <v>38924</v>
      </c>
    </row>
    <row r="5722" spans="1:4" x14ac:dyDescent="0.25">
      <c r="A5722" s="5">
        <v>2019</v>
      </c>
      <c r="B5722" s="5" t="s">
        <v>12</v>
      </c>
      <c r="C5722" s="5" t="s">
        <v>40</v>
      </c>
      <c r="D5722" s="3">
        <v>42742</v>
      </c>
    </row>
    <row r="5723" spans="1:4" x14ac:dyDescent="0.25">
      <c r="A5723" s="5">
        <v>2019</v>
      </c>
      <c r="B5723" s="5" t="s">
        <v>13</v>
      </c>
      <c r="C5723" s="5" t="s">
        <v>40</v>
      </c>
      <c r="D5723" s="3">
        <v>41185</v>
      </c>
    </row>
    <row r="5724" spans="1:4" x14ac:dyDescent="0.25">
      <c r="A5724" s="5">
        <v>2019</v>
      </c>
      <c r="B5724" s="5" t="s">
        <v>14</v>
      </c>
      <c r="C5724" s="5" t="s">
        <v>40</v>
      </c>
      <c r="D5724" s="3">
        <v>44183</v>
      </c>
    </row>
    <row r="5725" spans="1:4" x14ac:dyDescent="0.25">
      <c r="A5725" s="5">
        <v>2019</v>
      </c>
      <c r="B5725" s="5" t="s">
        <v>15</v>
      </c>
      <c r="C5725" s="5" t="s">
        <v>40</v>
      </c>
      <c r="D5725" s="3">
        <v>42510</v>
      </c>
    </row>
    <row r="5726" spans="1:4" x14ac:dyDescent="0.25">
      <c r="A5726" s="5">
        <v>2019</v>
      </c>
      <c r="B5726" s="5" t="s">
        <v>4</v>
      </c>
      <c r="C5726" s="5" t="s">
        <v>40</v>
      </c>
      <c r="D5726" s="3">
        <v>42318</v>
      </c>
    </row>
    <row r="5727" spans="1:4" x14ac:dyDescent="0.25">
      <c r="A5727" s="5">
        <v>2019</v>
      </c>
      <c r="B5727" s="5" t="s">
        <v>5</v>
      </c>
      <c r="C5727" s="5" t="s">
        <v>40</v>
      </c>
      <c r="D5727" s="3">
        <v>37503</v>
      </c>
    </row>
    <row r="5728" spans="1:4" x14ac:dyDescent="0.25">
      <c r="A5728" s="5">
        <v>2019</v>
      </c>
      <c r="B5728" s="5" t="s">
        <v>6</v>
      </c>
      <c r="C5728" s="5" t="s">
        <v>40</v>
      </c>
      <c r="D5728" s="3">
        <v>42482</v>
      </c>
    </row>
    <row r="5729" spans="1:4" x14ac:dyDescent="0.25">
      <c r="A5729" s="5">
        <v>2019</v>
      </c>
      <c r="B5729" s="5" t="s">
        <v>7</v>
      </c>
      <c r="C5729" s="5" t="s">
        <v>40</v>
      </c>
      <c r="D5729" s="3">
        <v>45908</v>
      </c>
    </row>
    <row r="5730" spans="1:4" x14ac:dyDescent="0.25">
      <c r="A5730" s="5">
        <v>2019</v>
      </c>
      <c r="B5730" s="5" t="s">
        <v>8</v>
      </c>
      <c r="C5730" s="5" t="s">
        <v>40</v>
      </c>
      <c r="D5730" s="3">
        <v>45651</v>
      </c>
    </row>
    <row r="5731" spans="1:4" x14ac:dyDescent="0.25">
      <c r="A5731" s="5">
        <v>2019</v>
      </c>
      <c r="B5731" s="5" t="s">
        <v>9</v>
      </c>
      <c r="C5731" s="5" t="s">
        <v>40</v>
      </c>
      <c r="D5731" s="3">
        <v>43622</v>
      </c>
    </row>
    <row r="5732" spans="1:4" x14ac:dyDescent="0.25">
      <c r="A5732" s="5">
        <v>2019</v>
      </c>
      <c r="B5732" s="5" t="s">
        <v>10</v>
      </c>
      <c r="C5732" s="5" t="s">
        <v>40</v>
      </c>
      <c r="D5732" s="3">
        <v>40492</v>
      </c>
    </row>
    <row r="5733" spans="1:4" x14ac:dyDescent="0.25">
      <c r="A5733" s="5">
        <v>2019</v>
      </c>
      <c r="B5733" s="5" t="s">
        <v>11</v>
      </c>
      <c r="C5733" s="5" t="s">
        <v>40</v>
      </c>
      <c r="D5733" s="3">
        <v>43150</v>
      </c>
    </row>
    <row r="5734" spans="1:4" x14ac:dyDescent="0.25">
      <c r="A5734" s="5">
        <v>2020</v>
      </c>
      <c r="B5734" s="5" t="s">
        <v>12</v>
      </c>
      <c r="C5734" s="5" t="s">
        <v>40</v>
      </c>
      <c r="D5734" s="3">
        <v>47217</v>
      </c>
    </row>
    <row r="5735" spans="1:4" x14ac:dyDescent="0.25">
      <c r="A5735" s="5">
        <v>2020</v>
      </c>
      <c r="B5735" s="5" t="s">
        <v>13</v>
      </c>
      <c r="C5735" s="5" t="s">
        <v>40</v>
      </c>
      <c r="D5735" s="3">
        <v>46810</v>
      </c>
    </row>
    <row r="5736" spans="1:4" x14ac:dyDescent="0.25">
      <c r="A5736" s="5">
        <v>2020</v>
      </c>
      <c r="B5736" s="5" t="s">
        <v>14</v>
      </c>
      <c r="C5736" s="5" t="s">
        <v>40</v>
      </c>
      <c r="D5736" s="3">
        <v>37150</v>
      </c>
    </row>
    <row r="5737" spans="1:4" x14ac:dyDescent="0.25">
      <c r="A5737" s="5">
        <v>2020</v>
      </c>
      <c r="B5737" s="5" t="s">
        <v>15</v>
      </c>
      <c r="C5737" s="5" t="s">
        <v>40</v>
      </c>
      <c r="D5737" s="3">
        <v>9254</v>
      </c>
    </row>
    <row r="5738" spans="1:4" x14ac:dyDescent="0.25">
      <c r="A5738" s="5">
        <v>2020</v>
      </c>
      <c r="B5738" s="5" t="s">
        <v>4</v>
      </c>
      <c r="C5738" s="5" t="s">
        <v>40</v>
      </c>
      <c r="D5738" s="3">
        <v>15116</v>
      </c>
    </row>
    <row r="5739" spans="1:4" x14ac:dyDescent="0.25">
      <c r="A5739" s="5">
        <v>2020</v>
      </c>
      <c r="B5739" s="5" t="s">
        <v>5</v>
      </c>
      <c r="C5739" s="5" t="s">
        <v>40</v>
      </c>
      <c r="D5739" s="3">
        <v>15118</v>
      </c>
    </row>
    <row r="5740" spans="1:4" x14ac:dyDescent="0.25">
      <c r="A5740" s="5">
        <v>2020</v>
      </c>
      <c r="B5740" s="5" t="s">
        <v>6</v>
      </c>
      <c r="C5740" s="5" t="s">
        <v>40</v>
      </c>
      <c r="D5740" s="3">
        <v>12374</v>
      </c>
    </row>
    <row r="5741" spans="1:4" x14ac:dyDescent="0.25">
      <c r="A5741" s="5">
        <v>2020</v>
      </c>
      <c r="B5741" s="5" t="s">
        <v>7</v>
      </c>
      <c r="C5741" s="5" t="s">
        <v>40</v>
      </c>
      <c r="D5741" s="3">
        <v>14742</v>
      </c>
    </row>
    <row r="5742" spans="1:4" x14ac:dyDescent="0.25">
      <c r="A5742" s="5">
        <v>2020</v>
      </c>
      <c r="B5742" s="5" t="s">
        <v>8</v>
      </c>
      <c r="C5742" s="5" t="s">
        <v>40</v>
      </c>
      <c r="D5742" s="3">
        <v>11446</v>
      </c>
    </row>
    <row r="5743" spans="1:4" x14ac:dyDescent="0.25">
      <c r="A5743" s="5">
        <v>2020</v>
      </c>
      <c r="B5743" s="5" t="s">
        <v>9</v>
      </c>
      <c r="C5743" s="5" t="s">
        <v>40</v>
      </c>
      <c r="D5743" s="3">
        <v>22578</v>
      </c>
    </row>
    <row r="5744" spans="1:4" x14ac:dyDescent="0.25">
      <c r="A5744" s="5">
        <v>1994</v>
      </c>
      <c r="B5744" s="5" t="s">
        <v>15</v>
      </c>
      <c r="C5744" s="5" t="s">
        <v>100</v>
      </c>
      <c r="D5744" s="3">
        <v>22276</v>
      </c>
    </row>
    <row r="5745" spans="1:4" x14ac:dyDescent="0.25">
      <c r="A5745" s="5">
        <v>1994</v>
      </c>
      <c r="B5745" s="5" t="s">
        <v>4</v>
      </c>
      <c r="C5745" s="5" t="s">
        <v>100</v>
      </c>
      <c r="D5745" s="3">
        <v>32852</v>
      </c>
    </row>
    <row r="5746" spans="1:4" x14ac:dyDescent="0.25">
      <c r="A5746" s="5">
        <v>1994</v>
      </c>
      <c r="B5746" s="5" t="s">
        <v>5</v>
      </c>
      <c r="C5746" s="5" t="s">
        <v>100</v>
      </c>
      <c r="D5746" s="3">
        <v>29325</v>
      </c>
    </row>
    <row r="5747" spans="1:4" x14ac:dyDescent="0.25">
      <c r="A5747" s="5">
        <v>1994</v>
      </c>
      <c r="B5747" s="5" t="s">
        <v>6</v>
      </c>
      <c r="C5747" s="5" t="s">
        <v>100</v>
      </c>
      <c r="D5747" s="3">
        <v>27175</v>
      </c>
    </row>
    <row r="5748" spans="1:4" x14ac:dyDescent="0.25">
      <c r="A5748" s="5">
        <v>1994</v>
      </c>
      <c r="B5748" s="5" t="s">
        <v>7</v>
      </c>
      <c r="C5748" s="5" t="s">
        <v>100</v>
      </c>
      <c r="D5748" s="3">
        <v>29955</v>
      </c>
    </row>
    <row r="5749" spans="1:4" x14ac:dyDescent="0.25">
      <c r="A5749" s="5">
        <v>1994</v>
      </c>
      <c r="B5749" s="5" t="s">
        <v>8</v>
      </c>
      <c r="C5749" s="5" t="s">
        <v>100</v>
      </c>
      <c r="D5749" s="3">
        <v>30580</v>
      </c>
    </row>
    <row r="5750" spans="1:4" x14ac:dyDescent="0.25">
      <c r="A5750" s="5">
        <v>1994</v>
      </c>
      <c r="B5750" s="5" t="s">
        <v>9</v>
      </c>
      <c r="C5750" s="5" t="s">
        <v>100</v>
      </c>
      <c r="D5750" s="3">
        <v>31946</v>
      </c>
    </row>
    <row r="5751" spans="1:4" x14ac:dyDescent="0.25">
      <c r="A5751" s="5">
        <v>1994</v>
      </c>
      <c r="B5751" s="5" t="s">
        <v>10</v>
      </c>
      <c r="C5751" s="5" t="s">
        <v>100</v>
      </c>
      <c r="D5751" s="3">
        <v>35896</v>
      </c>
    </row>
    <row r="5752" spans="1:4" x14ac:dyDescent="0.25">
      <c r="A5752" s="5">
        <v>1994</v>
      </c>
      <c r="B5752" s="5" t="s">
        <v>11</v>
      </c>
      <c r="C5752" s="5" t="s">
        <v>100</v>
      </c>
      <c r="D5752" s="3">
        <v>37506</v>
      </c>
    </row>
    <row r="5753" spans="1:4" x14ac:dyDescent="0.25">
      <c r="A5753" s="5">
        <v>1995</v>
      </c>
      <c r="B5753" s="5" t="s">
        <v>12</v>
      </c>
      <c r="C5753" s="5" t="s">
        <v>100</v>
      </c>
      <c r="D5753" s="3">
        <v>32839</v>
      </c>
    </row>
    <row r="5754" spans="1:4" x14ac:dyDescent="0.25">
      <c r="A5754" s="5">
        <v>1995</v>
      </c>
      <c r="B5754" s="5" t="s">
        <v>13</v>
      </c>
      <c r="C5754" s="5" t="s">
        <v>100</v>
      </c>
      <c r="D5754" s="3">
        <v>41950</v>
      </c>
    </row>
    <row r="5755" spans="1:4" x14ac:dyDescent="0.25">
      <c r="A5755" s="5">
        <v>1995</v>
      </c>
      <c r="B5755" s="5" t="s">
        <v>14</v>
      </c>
      <c r="C5755" s="5" t="s">
        <v>100</v>
      </c>
      <c r="D5755" s="3">
        <v>55077</v>
      </c>
    </row>
    <row r="5756" spans="1:4" x14ac:dyDescent="0.25">
      <c r="A5756" s="5">
        <v>1995</v>
      </c>
      <c r="B5756" s="5" t="s">
        <v>15</v>
      </c>
      <c r="C5756" s="5" t="s">
        <v>100</v>
      </c>
      <c r="D5756" s="3">
        <v>45857</v>
      </c>
    </row>
    <row r="5757" spans="1:4" x14ac:dyDescent="0.25">
      <c r="A5757" s="5">
        <v>1995</v>
      </c>
      <c r="B5757" s="5" t="s">
        <v>4</v>
      </c>
      <c r="C5757" s="5" t="s">
        <v>100</v>
      </c>
      <c r="D5757" s="3">
        <v>55751</v>
      </c>
    </row>
    <row r="5758" spans="1:4" x14ac:dyDescent="0.25">
      <c r="A5758" s="5">
        <v>1995</v>
      </c>
      <c r="B5758" s="5" t="s">
        <v>5</v>
      </c>
      <c r="C5758" s="5" t="s">
        <v>100</v>
      </c>
      <c r="D5758" s="3">
        <v>55200</v>
      </c>
    </row>
    <row r="5759" spans="1:4" x14ac:dyDescent="0.25">
      <c r="A5759" s="5">
        <v>1995</v>
      </c>
      <c r="B5759" s="5" t="s">
        <v>6</v>
      </c>
      <c r="C5759" s="5" t="s">
        <v>100</v>
      </c>
      <c r="D5759" s="3">
        <v>57390</v>
      </c>
    </row>
    <row r="5760" spans="1:4" x14ac:dyDescent="0.25">
      <c r="A5760" s="5">
        <v>1995</v>
      </c>
      <c r="B5760" s="5" t="s">
        <v>7</v>
      </c>
      <c r="C5760" s="5" t="s">
        <v>100</v>
      </c>
      <c r="D5760" s="3">
        <v>59393</v>
      </c>
    </row>
    <row r="5761" spans="1:4" x14ac:dyDescent="0.25">
      <c r="A5761" s="5">
        <v>1995</v>
      </c>
      <c r="B5761" s="5" t="s">
        <v>8</v>
      </c>
      <c r="C5761" s="5" t="s">
        <v>100</v>
      </c>
      <c r="D5761" s="3">
        <v>60290</v>
      </c>
    </row>
    <row r="5762" spans="1:4" x14ac:dyDescent="0.25">
      <c r="A5762" s="5">
        <v>1995</v>
      </c>
      <c r="B5762" s="5" t="s">
        <v>9</v>
      </c>
      <c r="C5762" s="5" t="s">
        <v>100</v>
      </c>
      <c r="D5762" s="3">
        <v>64214</v>
      </c>
    </row>
    <row r="5763" spans="1:4" x14ac:dyDescent="0.25">
      <c r="A5763" s="5">
        <v>1995</v>
      </c>
      <c r="B5763" s="5" t="s">
        <v>10</v>
      </c>
      <c r="C5763" s="5" t="s">
        <v>100</v>
      </c>
      <c r="D5763" s="3">
        <v>63625</v>
      </c>
    </row>
    <row r="5764" spans="1:4" x14ac:dyDescent="0.25">
      <c r="A5764" s="5">
        <v>1995</v>
      </c>
      <c r="B5764" s="5" t="s">
        <v>11</v>
      </c>
      <c r="C5764" s="5" t="s">
        <v>100</v>
      </c>
      <c r="D5764" s="3">
        <v>59953</v>
      </c>
    </row>
    <row r="5765" spans="1:4" x14ac:dyDescent="0.25">
      <c r="A5765" s="5">
        <v>1996</v>
      </c>
      <c r="B5765" s="5" t="s">
        <v>12</v>
      </c>
      <c r="C5765" s="5" t="s">
        <v>100</v>
      </c>
      <c r="D5765" s="3">
        <v>56406</v>
      </c>
    </row>
    <row r="5766" spans="1:4" x14ac:dyDescent="0.25">
      <c r="A5766" s="5">
        <v>1996</v>
      </c>
      <c r="B5766" s="5" t="s">
        <v>13</v>
      </c>
      <c r="C5766" s="5" t="s">
        <v>100</v>
      </c>
      <c r="D5766" s="3">
        <v>56892</v>
      </c>
    </row>
    <row r="5767" spans="1:4" x14ac:dyDescent="0.25">
      <c r="A5767" s="5">
        <v>1996</v>
      </c>
      <c r="B5767" s="5" t="s">
        <v>14</v>
      </c>
      <c r="C5767" s="5" t="s">
        <v>100</v>
      </c>
      <c r="D5767" s="3">
        <v>66029</v>
      </c>
    </row>
    <row r="5768" spans="1:4" x14ac:dyDescent="0.25">
      <c r="A5768" s="5">
        <v>1996</v>
      </c>
      <c r="B5768" s="5" t="s">
        <v>15</v>
      </c>
      <c r="C5768" s="5" t="s">
        <v>100</v>
      </c>
      <c r="D5768" s="3">
        <v>66379</v>
      </c>
    </row>
    <row r="5769" spans="1:4" x14ac:dyDescent="0.25">
      <c r="A5769" s="5">
        <v>1996</v>
      </c>
      <c r="B5769" s="5" t="s">
        <v>4</v>
      </c>
      <c r="C5769" s="5" t="s">
        <v>100</v>
      </c>
      <c r="D5769" s="3">
        <v>70576</v>
      </c>
    </row>
    <row r="5770" spans="1:4" x14ac:dyDescent="0.25">
      <c r="A5770" s="5">
        <v>1996</v>
      </c>
      <c r="B5770" s="5" t="s">
        <v>5</v>
      </c>
      <c r="C5770" s="5" t="s">
        <v>100</v>
      </c>
      <c r="D5770" s="3">
        <v>61379</v>
      </c>
    </row>
    <row r="5771" spans="1:4" x14ac:dyDescent="0.25">
      <c r="A5771" s="5">
        <v>1996</v>
      </c>
      <c r="B5771" s="5" t="s">
        <v>6</v>
      </c>
      <c r="C5771" s="5" t="s">
        <v>100</v>
      </c>
      <c r="D5771" s="3">
        <v>61195</v>
      </c>
    </row>
    <row r="5772" spans="1:4" x14ac:dyDescent="0.25">
      <c r="A5772" s="5">
        <v>1996</v>
      </c>
      <c r="B5772" s="5" t="s">
        <v>7</v>
      </c>
      <c r="C5772" s="5" t="s">
        <v>100</v>
      </c>
      <c r="D5772" s="3">
        <v>63164</v>
      </c>
    </row>
    <row r="5773" spans="1:4" x14ac:dyDescent="0.25">
      <c r="A5773" s="5">
        <v>1996</v>
      </c>
      <c r="B5773" s="5" t="s">
        <v>8</v>
      </c>
      <c r="C5773" s="5" t="s">
        <v>100</v>
      </c>
      <c r="D5773" s="3">
        <v>60486</v>
      </c>
    </row>
    <row r="5774" spans="1:4" x14ac:dyDescent="0.25">
      <c r="A5774" s="5">
        <v>1996</v>
      </c>
      <c r="B5774" s="5" t="s">
        <v>9</v>
      </c>
      <c r="C5774" s="5" t="s">
        <v>100</v>
      </c>
      <c r="D5774" s="3">
        <v>70736</v>
      </c>
    </row>
    <row r="5775" spans="1:4" x14ac:dyDescent="0.25">
      <c r="A5775" s="5">
        <v>1996</v>
      </c>
      <c r="B5775" s="5" t="s">
        <v>10</v>
      </c>
      <c r="C5775" s="5" t="s">
        <v>100</v>
      </c>
      <c r="D5775" s="3">
        <v>71659</v>
      </c>
    </row>
    <row r="5776" spans="1:4" x14ac:dyDescent="0.25">
      <c r="A5776" s="5">
        <v>1996</v>
      </c>
      <c r="B5776" s="5" t="s">
        <v>11</v>
      </c>
      <c r="C5776" s="5" t="s">
        <v>100</v>
      </c>
      <c r="D5776" s="3">
        <v>70079</v>
      </c>
    </row>
    <row r="5777" spans="1:4" x14ac:dyDescent="0.25">
      <c r="A5777" s="5">
        <v>1997</v>
      </c>
      <c r="B5777" s="5" t="s">
        <v>12</v>
      </c>
      <c r="C5777" s="5" t="s">
        <v>100</v>
      </c>
      <c r="D5777" s="3">
        <v>65779</v>
      </c>
    </row>
    <row r="5778" spans="1:4" x14ac:dyDescent="0.25">
      <c r="A5778" s="5">
        <v>1997</v>
      </c>
      <c r="B5778" s="5" t="s">
        <v>13</v>
      </c>
      <c r="C5778" s="5" t="s">
        <v>100</v>
      </c>
      <c r="D5778" s="3">
        <v>64765</v>
      </c>
    </row>
    <row r="5779" spans="1:4" x14ac:dyDescent="0.25">
      <c r="A5779" s="5">
        <v>1997</v>
      </c>
      <c r="B5779" s="5" t="s">
        <v>14</v>
      </c>
      <c r="C5779" s="5" t="s">
        <v>100</v>
      </c>
      <c r="D5779" s="3">
        <v>80029</v>
      </c>
    </row>
    <row r="5780" spans="1:4" x14ac:dyDescent="0.25">
      <c r="A5780" s="5">
        <v>1997</v>
      </c>
      <c r="B5780" s="5" t="s">
        <v>15</v>
      </c>
      <c r="C5780" s="5" t="s">
        <v>100</v>
      </c>
      <c r="D5780" s="3">
        <v>82553</v>
      </c>
    </row>
    <row r="5781" spans="1:4" x14ac:dyDescent="0.25">
      <c r="A5781" s="5">
        <v>1997</v>
      </c>
      <c r="B5781" s="5" t="s">
        <v>4</v>
      </c>
      <c r="C5781" s="5" t="s">
        <v>100</v>
      </c>
      <c r="D5781" s="3">
        <v>79235</v>
      </c>
    </row>
    <row r="5782" spans="1:4" x14ac:dyDescent="0.25">
      <c r="A5782" s="5">
        <v>1997</v>
      </c>
      <c r="B5782" s="5" t="s">
        <v>5</v>
      </c>
      <c r="C5782" s="5" t="s">
        <v>100</v>
      </c>
      <c r="D5782" s="3">
        <v>73761</v>
      </c>
    </row>
    <row r="5783" spans="1:4" x14ac:dyDescent="0.25">
      <c r="A5783" s="5">
        <v>1997</v>
      </c>
      <c r="B5783" s="5" t="s">
        <v>6</v>
      </c>
      <c r="C5783" s="5" t="s">
        <v>100</v>
      </c>
      <c r="D5783" s="3">
        <v>77791</v>
      </c>
    </row>
    <row r="5784" spans="1:4" x14ac:dyDescent="0.25">
      <c r="A5784" s="5">
        <v>1997</v>
      </c>
      <c r="B5784" s="5" t="s">
        <v>7</v>
      </c>
      <c r="C5784" s="5" t="s">
        <v>100</v>
      </c>
      <c r="D5784" s="3">
        <v>76165</v>
      </c>
    </row>
    <row r="5785" spans="1:4" x14ac:dyDescent="0.25">
      <c r="A5785" s="5">
        <v>1997</v>
      </c>
      <c r="B5785" s="5" t="s">
        <v>8</v>
      </c>
      <c r="C5785" s="5" t="s">
        <v>100</v>
      </c>
      <c r="D5785" s="3">
        <v>80058</v>
      </c>
    </row>
    <row r="5786" spans="1:4" x14ac:dyDescent="0.25">
      <c r="A5786" s="5">
        <v>1997</v>
      </c>
      <c r="B5786" s="5" t="s">
        <v>9</v>
      </c>
      <c r="C5786" s="5" t="s">
        <v>100</v>
      </c>
      <c r="D5786" s="3">
        <v>82583</v>
      </c>
    </row>
    <row r="5787" spans="1:4" x14ac:dyDescent="0.25">
      <c r="A5787" s="5">
        <v>1997</v>
      </c>
      <c r="B5787" s="5" t="s">
        <v>10</v>
      </c>
      <c r="C5787" s="5" t="s">
        <v>100</v>
      </c>
      <c r="D5787" s="3">
        <v>75590</v>
      </c>
    </row>
    <row r="5788" spans="1:4" x14ac:dyDescent="0.25">
      <c r="A5788" s="5">
        <v>1997</v>
      </c>
      <c r="B5788" s="5" t="s">
        <v>11</v>
      </c>
      <c r="C5788" s="5" t="s">
        <v>100</v>
      </c>
      <c r="D5788" s="3">
        <v>78153</v>
      </c>
    </row>
    <row r="5789" spans="1:4" x14ac:dyDescent="0.25">
      <c r="A5789" s="5">
        <v>1998</v>
      </c>
      <c r="B5789" s="5" t="s">
        <v>12</v>
      </c>
      <c r="C5789" s="5" t="s">
        <v>100</v>
      </c>
      <c r="D5789" s="3">
        <v>73046</v>
      </c>
    </row>
    <row r="5790" spans="1:4" x14ac:dyDescent="0.25">
      <c r="A5790" s="5">
        <v>1998</v>
      </c>
      <c r="B5790" s="5" t="s">
        <v>13</v>
      </c>
      <c r="C5790" s="5" t="s">
        <v>100</v>
      </c>
      <c r="D5790" s="3">
        <v>72649</v>
      </c>
    </row>
    <row r="5791" spans="1:4" x14ac:dyDescent="0.25">
      <c r="A5791" s="5">
        <v>1998</v>
      </c>
      <c r="B5791" s="5" t="s">
        <v>14</v>
      </c>
      <c r="C5791" s="5" t="s">
        <v>100</v>
      </c>
      <c r="D5791" s="3">
        <v>85493</v>
      </c>
    </row>
    <row r="5792" spans="1:4" x14ac:dyDescent="0.25">
      <c r="A5792" s="5">
        <v>1998</v>
      </c>
      <c r="B5792" s="5" t="s">
        <v>15</v>
      </c>
      <c r="C5792" s="5" t="s">
        <v>100</v>
      </c>
      <c r="D5792" s="3">
        <v>80152</v>
      </c>
    </row>
    <row r="5793" spans="1:4" x14ac:dyDescent="0.25">
      <c r="A5793" s="5">
        <v>1998</v>
      </c>
      <c r="B5793" s="5" t="s">
        <v>4</v>
      </c>
      <c r="C5793" s="5" t="s">
        <v>100</v>
      </c>
      <c r="D5793" s="3">
        <v>79145</v>
      </c>
    </row>
    <row r="5794" spans="1:4" x14ac:dyDescent="0.25">
      <c r="A5794" s="5">
        <v>1998</v>
      </c>
      <c r="B5794" s="5" t="s">
        <v>5</v>
      </c>
      <c r="C5794" s="5" t="s">
        <v>100</v>
      </c>
      <c r="D5794" s="3">
        <v>74113</v>
      </c>
    </row>
    <row r="5795" spans="1:4" x14ac:dyDescent="0.25">
      <c r="A5795" s="5">
        <v>1998</v>
      </c>
      <c r="B5795" s="5" t="s">
        <v>6</v>
      </c>
      <c r="C5795" s="5" t="s">
        <v>100</v>
      </c>
      <c r="D5795" s="3">
        <v>74804</v>
      </c>
    </row>
    <row r="5796" spans="1:4" x14ac:dyDescent="0.25">
      <c r="A5796" s="5">
        <v>1998</v>
      </c>
      <c r="B5796" s="5" t="s">
        <v>7</v>
      </c>
      <c r="C5796" s="5" t="s">
        <v>100</v>
      </c>
      <c r="D5796" s="3">
        <v>78535</v>
      </c>
    </row>
    <row r="5797" spans="1:4" x14ac:dyDescent="0.25">
      <c r="A5797" s="5">
        <v>1998</v>
      </c>
      <c r="B5797" s="5" t="s">
        <v>8</v>
      </c>
      <c r="C5797" s="5" t="s">
        <v>100</v>
      </c>
      <c r="D5797" s="3">
        <v>76989</v>
      </c>
    </row>
    <row r="5798" spans="1:4" x14ac:dyDescent="0.25">
      <c r="A5798" s="5">
        <v>1998</v>
      </c>
      <c r="B5798" s="5" t="s">
        <v>9</v>
      </c>
      <c r="C5798" s="5" t="s">
        <v>100</v>
      </c>
      <c r="D5798" s="3">
        <v>79091</v>
      </c>
    </row>
    <row r="5799" spans="1:4" x14ac:dyDescent="0.25">
      <c r="A5799" s="5">
        <v>1998</v>
      </c>
      <c r="B5799" s="5" t="s">
        <v>10</v>
      </c>
      <c r="C5799" s="5" t="s">
        <v>100</v>
      </c>
      <c r="D5799" s="3">
        <v>76462</v>
      </c>
    </row>
    <row r="5800" spans="1:4" x14ac:dyDescent="0.25">
      <c r="A5800" s="5">
        <v>1998</v>
      </c>
      <c r="B5800" s="5" t="s">
        <v>11</v>
      </c>
      <c r="C5800" s="5" t="s">
        <v>100</v>
      </c>
      <c r="D5800" s="3">
        <v>75516</v>
      </c>
    </row>
    <row r="5801" spans="1:4" x14ac:dyDescent="0.25">
      <c r="A5801" s="5">
        <v>1999</v>
      </c>
      <c r="B5801" s="5" t="s">
        <v>12</v>
      </c>
      <c r="C5801" s="5" t="s">
        <v>100</v>
      </c>
      <c r="D5801" s="3">
        <v>68516</v>
      </c>
    </row>
    <row r="5802" spans="1:4" x14ac:dyDescent="0.25">
      <c r="A5802" s="5">
        <v>1999</v>
      </c>
      <c r="B5802" s="5" t="s">
        <v>13</v>
      </c>
      <c r="C5802" s="5" t="s">
        <v>100</v>
      </c>
      <c r="D5802" s="3">
        <v>68990</v>
      </c>
    </row>
    <row r="5803" spans="1:4" x14ac:dyDescent="0.25">
      <c r="A5803" s="5">
        <v>1999</v>
      </c>
      <c r="B5803" s="5" t="s">
        <v>14</v>
      </c>
      <c r="C5803" s="5" t="s">
        <v>100</v>
      </c>
      <c r="D5803" s="3">
        <v>81624</v>
      </c>
    </row>
    <row r="5804" spans="1:4" x14ac:dyDescent="0.25">
      <c r="A5804" s="5">
        <v>1999</v>
      </c>
      <c r="B5804" s="5" t="s">
        <v>15</v>
      </c>
      <c r="C5804" s="5" t="s">
        <v>100</v>
      </c>
      <c r="D5804" s="3">
        <v>80102</v>
      </c>
    </row>
    <row r="5805" spans="1:4" x14ac:dyDescent="0.25">
      <c r="A5805" s="5">
        <v>1999</v>
      </c>
      <c r="B5805" s="5" t="s">
        <v>4</v>
      </c>
      <c r="C5805" s="5" t="s">
        <v>100</v>
      </c>
      <c r="D5805" s="3">
        <v>79437</v>
      </c>
    </row>
    <row r="5806" spans="1:4" x14ac:dyDescent="0.25">
      <c r="A5806" s="5">
        <v>1999</v>
      </c>
      <c r="B5806" s="5" t="s">
        <v>5</v>
      </c>
      <c r="C5806" s="5" t="s">
        <v>100</v>
      </c>
      <c r="D5806" s="3">
        <v>75868</v>
      </c>
    </row>
    <row r="5807" spans="1:4" x14ac:dyDescent="0.25">
      <c r="A5807" s="5">
        <v>1999</v>
      </c>
      <c r="B5807" s="5" t="s">
        <v>6</v>
      </c>
      <c r="C5807" s="5" t="s">
        <v>100</v>
      </c>
      <c r="D5807" s="3">
        <v>78908</v>
      </c>
    </row>
    <row r="5808" spans="1:4" x14ac:dyDescent="0.25">
      <c r="A5808" s="5">
        <v>1999</v>
      </c>
      <c r="B5808" s="5" t="s">
        <v>7</v>
      </c>
      <c r="C5808" s="5" t="s">
        <v>100</v>
      </c>
      <c r="D5808" s="3">
        <v>77475</v>
      </c>
    </row>
    <row r="5809" spans="1:4" x14ac:dyDescent="0.25">
      <c r="A5809" s="5">
        <v>1999</v>
      </c>
      <c r="B5809" s="5" t="s">
        <v>8</v>
      </c>
      <c r="C5809" s="5" t="s">
        <v>100</v>
      </c>
      <c r="D5809" s="3">
        <v>77712</v>
      </c>
    </row>
    <row r="5810" spans="1:4" x14ac:dyDescent="0.25">
      <c r="A5810" s="5">
        <v>1999</v>
      </c>
      <c r="B5810" s="5" t="s">
        <v>9</v>
      </c>
      <c r="C5810" s="5" t="s">
        <v>100</v>
      </c>
      <c r="D5810" s="3">
        <v>82017</v>
      </c>
    </row>
    <row r="5811" spans="1:4" x14ac:dyDescent="0.25">
      <c r="A5811" s="5">
        <v>1999</v>
      </c>
      <c r="B5811" s="5" t="s">
        <v>10</v>
      </c>
      <c r="C5811" s="5" t="s">
        <v>100</v>
      </c>
      <c r="D5811" s="3">
        <v>80269</v>
      </c>
    </row>
    <row r="5812" spans="1:4" x14ac:dyDescent="0.25">
      <c r="A5812" s="5">
        <v>1999</v>
      </c>
      <c r="B5812" s="5" t="s">
        <v>11</v>
      </c>
      <c r="C5812" s="5" t="s">
        <v>100</v>
      </c>
      <c r="D5812" s="3">
        <v>76109</v>
      </c>
    </row>
    <row r="5813" spans="1:4" x14ac:dyDescent="0.25">
      <c r="A5813" s="5">
        <v>2000</v>
      </c>
      <c r="B5813" s="5" t="s">
        <v>12</v>
      </c>
      <c r="C5813" s="5" t="s">
        <v>100</v>
      </c>
      <c r="D5813" s="3">
        <v>66562</v>
      </c>
    </row>
    <row r="5814" spans="1:4" x14ac:dyDescent="0.25">
      <c r="A5814" s="5">
        <v>2000</v>
      </c>
      <c r="B5814" s="5" t="s">
        <v>13</v>
      </c>
      <c r="C5814" s="5" t="s">
        <v>100</v>
      </c>
      <c r="D5814" s="3">
        <v>70408</v>
      </c>
    </row>
    <row r="5815" spans="1:4" x14ac:dyDescent="0.25">
      <c r="A5815" s="5">
        <v>2000</v>
      </c>
      <c r="B5815" s="5" t="s">
        <v>14</v>
      </c>
      <c r="C5815" s="5" t="s">
        <v>100</v>
      </c>
      <c r="D5815" s="3">
        <v>83348</v>
      </c>
    </row>
    <row r="5816" spans="1:4" x14ac:dyDescent="0.25">
      <c r="A5816" s="5">
        <v>2000</v>
      </c>
      <c r="B5816" s="5" t="s">
        <v>15</v>
      </c>
      <c r="C5816" s="5" t="s">
        <v>100</v>
      </c>
      <c r="D5816" s="3">
        <v>75658</v>
      </c>
    </row>
    <row r="5817" spans="1:4" x14ac:dyDescent="0.25">
      <c r="A5817" s="5">
        <v>2000</v>
      </c>
      <c r="B5817" s="5" t="s">
        <v>4</v>
      </c>
      <c r="C5817" s="5" t="s">
        <v>100</v>
      </c>
      <c r="D5817" s="3">
        <v>76108</v>
      </c>
    </row>
    <row r="5818" spans="1:4" x14ac:dyDescent="0.25">
      <c r="A5818" s="5">
        <v>2000</v>
      </c>
      <c r="B5818" s="5" t="s">
        <v>5</v>
      </c>
      <c r="C5818" s="5" t="s">
        <v>100</v>
      </c>
      <c r="D5818" s="3">
        <v>73708</v>
      </c>
    </row>
    <row r="5819" spans="1:4" x14ac:dyDescent="0.25">
      <c r="A5819" s="5">
        <v>2000</v>
      </c>
      <c r="B5819" s="5" t="s">
        <v>6</v>
      </c>
      <c r="C5819" s="5" t="s">
        <v>100</v>
      </c>
      <c r="D5819" s="3">
        <v>75192</v>
      </c>
    </row>
    <row r="5820" spans="1:4" x14ac:dyDescent="0.25">
      <c r="A5820" s="5">
        <v>2000</v>
      </c>
      <c r="B5820" s="5" t="s">
        <v>7</v>
      </c>
      <c r="C5820" s="5" t="s">
        <v>100</v>
      </c>
      <c r="D5820" s="3">
        <v>78993</v>
      </c>
    </row>
    <row r="5821" spans="1:4" x14ac:dyDescent="0.25">
      <c r="A5821" s="5">
        <v>2000</v>
      </c>
      <c r="B5821" s="5" t="s">
        <v>8</v>
      </c>
      <c r="C5821" s="5" t="s">
        <v>100</v>
      </c>
      <c r="D5821" s="3">
        <v>77792</v>
      </c>
    </row>
    <row r="5822" spans="1:4" x14ac:dyDescent="0.25">
      <c r="A5822" s="5">
        <v>2000</v>
      </c>
      <c r="B5822" s="5" t="s">
        <v>9</v>
      </c>
      <c r="C5822" s="5" t="s">
        <v>100</v>
      </c>
      <c r="D5822" s="3">
        <v>78562</v>
      </c>
    </row>
    <row r="5823" spans="1:4" x14ac:dyDescent="0.25">
      <c r="A5823" s="5">
        <v>2000</v>
      </c>
      <c r="B5823" s="5" t="s">
        <v>10</v>
      </c>
      <c r="C5823" s="5" t="s">
        <v>100</v>
      </c>
      <c r="D5823" s="3">
        <v>74245</v>
      </c>
    </row>
    <row r="5824" spans="1:4" x14ac:dyDescent="0.25">
      <c r="A5824" s="5">
        <v>2000</v>
      </c>
      <c r="B5824" s="5" t="s">
        <v>11</v>
      </c>
      <c r="C5824" s="5" t="s">
        <v>100</v>
      </c>
      <c r="D5824" s="3">
        <v>74649</v>
      </c>
    </row>
    <row r="5825" spans="1:4" x14ac:dyDescent="0.25">
      <c r="A5825" s="5">
        <v>2001</v>
      </c>
      <c r="B5825" s="5" t="s">
        <v>12</v>
      </c>
      <c r="C5825" s="5" t="s">
        <v>100</v>
      </c>
      <c r="D5825" s="3">
        <v>66866</v>
      </c>
    </row>
    <row r="5826" spans="1:4" x14ac:dyDescent="0.25">
      <c r="A5826" s="5">
        <v>2001</v>
      </c>
      <c r="B5826" s="5" t="s">
        <v>13</v>
      </c>
      <c r="C5826" s="5" t="s">
        <v>100</v>
      </c>
      <c r="D5826" s="3">
        <v>65198</v>
      </c>
    </row>
    <row r="5827" spans="1:4" x14ac:dyDescent="0.25">
      <c r="A5827" s="5">
        <v>2001</v>
      </c>
      <c r="B5827" s="5" t="s">
        <v>14</v>
      </c>
      <c r="C5827" s="5" t="s">
        <v>100</v>
      </c>
      <c r="D5827" s="3">
        <v>77266</v>
      </c>
    </row>
    <row r="5828" spans="1:4" x14ac:dyDescent="0.25">
      <c r="A5828" s="5">
        <v>2001</v>
      </c>
      <c r="B5828" s="5" t="s">
        <v>15</v>
      </c>
      <c r="C5828" s="5" t="s">
        <v>100</v>
      </c>
      <c r="D5828" s="3">
        <v>75153</v>
      </c>
    </row>
    <row r="5829" spans="1:4" x14ac:dyDescent="0.25">
      <c r="A5829" s="5">
        <v>2001</v>
      </c>
      <c r="B5829" s="5" t="s">
        <v>4</v>
      </c>
      <c r="C5829" s="5" t="s">
        <v>100</v>
      </c>
      <c r="D5829" s="3">
        <v>75828</v>
      </c>
    </row>
    <row r="5830" spans="1:4" x14ac:dyDescent="0.25">
      <c r="A5830" s="5">
        <v>2001</v>
      </c>
      <c r="B5830" s="5" t="s">
        <v>5</v>
      </c>
      <c r="C5830" s="5" t="s">
        <v>100</v>
      </c>
      <c r="D5830" s="3">
        <v>70553</v>
      </c>
    </row>
    <row r="5831" spans="1:4" x14ac:dyDescent="0.25">
      <c r="A5831" s="5">
        <v>2001</v>
      </c>
      <c r="B5831" s="5" t="s">
        <v>6</v>
      </c>
      <c r="C5831" s="5" t="s">
        <v>100</v>
      </c>
      <c r="D5831" s="3">
        <v>67910</v>
      </c>
    </row>
    <row r="5832" spans="1:4" x14ac:dyDescent="0.25">
      <c r="A5832" s="5">
        <v>2001</v>
      </c>
      <c r="B5832" s="5" t="s">
        <v>7</v>
      </c>
      <c r="C5832" s="5" t="s">
        <v>100</v>
      </c>
      <c r="D5832" s="3">
        <v>71099</v>
      </c>
    </row>
    <row r="5833" spans="1:4" x14ac:dyDescent="0.25">
      <c r="A5833" s="5">
        <v>2001</v>
      </c>
      <c r="B5833" s="5" t="s">
        <v>8</v>
      </c>
      <c r="C5833" s="5" t="s">
        <v>100</v>
      </c>
      <c r="D5833" s="3">
        <v>70738</v>
      </c>
    </row>
    <row r="5834" spans="1:4" x14ac:dyDescent="0.25">
      <c r="A5834" s="5">
        <v>2001</v>
      </c>
      <c r="B5834" s="5" t="s">
        <v>9</v>
      </c>
      <c r="C5834" s="5" t="s">
        <v>100</v>
      </c>
      <c r="D5834" s="3">
        <v>74947</v>
      </c>
    </row>
    <row r="5835" spans="1:4" x14ac:dyDescent="0.25">
      <c r="A5835" s="5">
        <v>2001</v>
      </c>
      <c r="B5835" s="5" t="s">
        <v>10</v>
      </c>
      <c r="C5835" s="5" t="s">
        <v>100</v>
      </c>
      <c r="D5835" s="3">
        <v>73458</v>
      </c>
    </row>
    <row r="5836" spans="1:4" x14ac:dyDescent="0.25">
      <c r="A5836" s="5">
        <v>2001</v>
      </c>
      <c r="B5836" s="5" t="s">
        <v>11</v>
      </c>
      <c r="C5836" s="5" t="s">
        <v>100</v>
      </c>
      <c r="D5836" s="3">
        <v>61380</v>
      </c>
    </row>
    <row r="5837" spans="1:4" x14ac:dyDescent="0.25">
      <c r="A5837" s="5">
        <v>2002</v>
      </c>
      <c r="B5837" s="5" t="s">
        <v>12</v>
      </c>
      <c r="C5837" s="5" t="s">
        <v>100</v>
      </c>
      <c r="D5837" s="3">
        <v>55577</v>
      </c>
    </row>
    <row r="5838" spans="1:4" x14ac:dyDescent="0.25">
      <c r="A5838" s="5">
        <v>2002</v>
      </c>
      <c r="B5838" s="5" t="s">
        <v>13</v>
      </c>
      <c r="C5838" s="5" t="s">
        <v>100</v>
      </c>
      <c r="D5838" s="3">
        <v>48141</v>
      </c>
    </row>
    <row r="5839" spans="1:4" x14ac:dyDescent="0.25">
      <c r="A5839" s="5">
        <v>2002</v>
      </c>
      <c r="B5839" s="5" t="s">
        <v>14</v>
      </c>
      <c r="C5839" s="5" t="s">
        <v>100</v>
      </c>
      <c r="D5839" s="3">
        <v>54938</v>
      </c>
    </row>
    <row r="5840" spans="1:4" x14ac:dyDescent="0.25">
      <c r="A5840" s="5">
        <v>2002</v>
      </c>
      <c r="B5840" s="5" t="s">
        <v>15</v>
      </c>
      <c r="C5840" s="5" t="s">
        <v>100</v>
      </c>
      <c r="D5840" s="3">
        <v>53989</v>
      </c>
    </row>
    <row r="5841" spans="1:4" x14ac:dyDescent="0.25">
      <c r="A5841" s="5">
        <v>2002</v>
      </c>
      <c r="B5841" s="5" t="s">
        <v>4</v>
      </c>
      <c r="C5841" s="5" t="s">
        <v>100</v>
      </c>
      <c r="D5841" s="3">
        <v>58176</v>
      </c>
    </row>
    <row r="5842" spans="1:4" x14ac:dyDescent="0.25">
      <c r="A5842" s="5">
        <v>2002</v>
      </c>
      <c r="B5842" s="5" t="s">
        <v>5</v>
      </c>
      <c r="C5842" s="5" t="s">
        <v>100</v>
      </c>
      <c r="D5842" s="3">
        <v>55399</v>
      </c>
    </row>
    <row r="5843" spans="1:4" x14ac:dyDescent="0.25">
      <c r="A5843" s="5">
        <v>2002</v>
      </c>
      <c r="B5843" s="5" t="s">
        <v>6</v>
      </c>
      <c r="C5843" s="5" t="s">
        <v>100</v>
      </c>
      <c r="D5843" s="3">
        <v>58333</v>
      </c>
    </row>
    <row r="5844" spans="1:4" x14ac:dyDescent="0.25">
      <c r="A5844" s="5">
        <v>2002</v>
      </c>
      <c r="B5844" s="5" t="s">
        <v>7</v>
      </c>
      <c r="C5844" s="5" t="s">
        <v>100</v>
      </c>
      <c r="D5844" s="3">
        <v>61334</v>
      </c>
    </row>
    <row r="5845" spans="1:4" x14ac:dyDescent="0.25">
      <c r="A5845" s="5">
        <v>2002</v>
      </c>
      <c r="B5845" s="5" t="s">
        <v>8</v>
      </c>
      <c r="C5845" s="5" t="s">
        <v>100</v>
      </c>
      <c r="D5845" s="3">
        <v>62119</v>
      </c>
    </row>
    <row r="5846" spans="1:4" x14ac:dyDescent="0.25">
      <c r="A5846" s="5">
        <v>2002</v>
      </c>
      <c r="B5846" s="5" t="s">
        <v>9</v>
      </c>
      <c r="C5846" s="5" t="s">
        <v>100</v>
      </c>
      <c r="D5846" s="3">
        <v>67282</v>
      </c>
    </row>
    <row r="5847" spans="1:4" x14ac:dyDescent="0.25">
      <c r="A5847" s="5">
        <v>2002</v>
      </c>
      <c r="B5847" s="5" t="s">
        <v>10</v>
      </c>
      <c r="C5847" s="5" t="s">
        <v>100</v>
      </c>
      <c r="D5847" s="3">
        <v>72054</v>
      </c>
    </row>
    <row r="5848" spans="1:4" x14ac:dyDescent="0.25">
      <c r="A5848" s="5">
        <v>2002</v>
      </c>
      <c r="B5848" s="5" t="s">
        <v>11</v>
      </c>
      <c r="C5848" s="5" t="s">
        <v>100</v>
      </c>
      <c r="D5848" s="3">
        <v>70660</v>
      </c>
    </row>
    <row r="5849" spans="1:4" x14ac:dyDescent="0.25">
      <c r="A5849" s="5">
        <v>2003</v>
      </c>
      <c r="B5849" s="5" t="s">
        <v>12</v>
      </c>
      <c r="C5849" s="5" t="s">
        <v>100</v>
      </c>
      <c r="D5849" s="3">
        <v>63481</v>
      </c>
    </row>
    <row r="5850" spans="1:4" x14ac:dyDescent="0.25">
      <c r="A5850" s="5">
        <v>2003</v>
      </c>
      <c r="B5850" s="5" t="s">
        <v>13</v>
      </c>
      <c r="C5850" s="5" t="s">
        <v>100</v>
      </c>
      <c r="D5850" s="3">
        <v>59046</v>
      </c>
    </row>
    <row r="5851" spans="1:4" x14ac:dyDescent="0.25">
      <c r="A5851" s="5">
        <v>2003</v>
      </c>
      <c r="B5851" s="5" t="s">
        <v>14</v>
      </c>
      <c r="C5851" s="5" t="s">
        <v>100</v>
      </c>
      <c r="D5851" s="3">
        <v>71450</v>
      </c>
    </row>
    <row r="5852" spans="1:4" x14ac:dyDescent="0.25">
      <c r="A5852" s="5">
        <v>2003</v>
      </c>
      <c r="B5852" s="5" t="s">
        <v>15</v>
      </c>
      <c r="C5852" s="5" t="s">
        <v>100</v>
      </c>
      <c r="D5852" s="3">
        <v>75284</v>
      </c>
    </row>
    <row r="5853" spans="1:4" x14ac:dyDescent="0.25">
      <c r="A5853" s="5">
        <v>2003</v>
      </c>
      <c r="B5853" s="5" t="s">
        <v>4</v>
      </c>
      <c r="C5853" s="5" t="s">
        <v>100</v>
      </c>
      <c r="D5853" s="3">
        <v>75066</v>
      </c>
    </row>
    <row r="5854" spans="1:4" x14ac:dyDescent="0.25">
      <c r="A5854" s="5">
        <v>2003</v>
      </c>
      <c r="B5854" s="5" t="s">
        <v>5</v>
      </c>
      <c r="C5854" s="5" t="s">
        <v>100</v>
      </c>
      <c r="D5854" s="3">
        <v>72896</v>
      </c>
    </row>
    <row r="5855" spans="1:4" x14ac:dyDescent="0.25">
      <c r="A5855" s="5">
        <v>2003</v>
      </c>
      <c r="B5855" s="5" t="s">
        <v>6</v>
      </c>
      <c r="C5855" s="5" t="s">
        <v>100</v>
      </c>
      <c r="D5855" s="3">
        <v>76975</v>
      </c>
    </row>
    <row r="5856" spans="1:4" x14ac:dyDescent="0.25">
      <c r="A5856" s="5">
        <v>2003</v>
      </c>
      <c r="B5856" s="5" t="s">
        <v>7</v>
      </c>
      <c r="C5856" s="5" t="s">
        <v>100</v>
      </c>
      <c r="D5856" s="3">
        <v>79408</v>
      </c>
    </row>
    <row r="5857" spans="1:4" x14ac:dyDescent="0.25">
      <c r="A5857" s="5">
        <v>2003</v>
      </c>
      <c r="B5857" s="5" t="s">
        <v>8</v>
      </c>
      <c r="C5857" s="5" t="s">
        <v>100</v>
      </c>
      <c r="D5857" s="3">
        <v>81470</v>
      </c>
    </row>
    <row r="5858" spans="1:4" x14ac:dyDescent="0.25">
      <c r="A5858" s="5">
        <v>2003</v>
      </c>
      <c r="B5858" s="5" t="s">
        <v>9</v>
      </c>
      <c r="C5858" s="5" t="s">
        <v>100</v>
      </c>
      <c r="D5858" s="3">
        <v>86209</v>
      </c>
    </row>
    <row r="5859" spans="1:4" x14ac:dyDescent="0.25">
      <c r="A5859" s="5">
        <v>2003</v>
      </c>
      <c r="B5859" s="5" t="s">
        <v>10</v>
      </c>
      <c r="C5859" s="5" t="s">
        <v>100</v>
      </c>
      <c r="D5859" s="3">
        <v>82246</v>
      </c>
    </row>
    <row r="5860" spans="1:4" x14ac:dyDescent="0.25">
      <c r="A5860" s="5">
        <v>2003</v>
      </c>
      <c r="B5860" s="5" t="s">
        <v>11</v>
      </c>
      <c r="C5860" s="5" t="s">
        <v>100</v>
      </c>
      <c r="D5860" s="3">
        <v>83440</v>
      </c>
    </row>
    <row r="5861" spans="1:4" x14ac:dyDescent="0.25">
      <c r="A5861" s="5">
        <v>2004</v>
      </c>
      <c r="B5861" s="5" t="s">
        <v>12</v>
      </c>
      <c r="C5861" s="5" t="s">
        <v>100</v>
      </c>
      <c r="D5861" s="3">
        <v>71288</v>
      </c>
    </row>
    <row r="5862" spans="1:4" x14ac:dyDescent="0.25">
      <c r="A5862" s="5">
        <v>2004</v>
      </c>
      <c r="B5862" s="5" t="s">
        <v>13</v>
      </c>
      <c r="C5862" s="5" t="s">
        <v>100</v>
      </c>
      <c r="D5862" s="3">
        <v>74325</v>
      </c>
    </row>
    <row r="5863" spans="1:4" x14ac:dyDescent="0.25">
      <c r="A5863" s="5">
        <v>2004</v>
      </c>
      <c r="B5863" s="5" t="s">
        <v>14</v>
      </c>
      <c r="C5863" s="5" t="s">
        <v>100</v>
      </c>
      <c r="D5863" s="3">
        <v>89008</v>
      </c>
    </row>
    <row r="5864" spans="1:4" x14ac:dyDescent="0.25">
      <c r="A5864" s="5">
        <v>2004</v>
      </c>
      <c r="B5864" s="5" t="s">
        <v>15</v>
      </c>
      <c r="C5864" s="5" t="s">
        <v>100</v>
      </c>
      <c r="D5864" s="3">
        <v>81548</v>
      </c>
    </row>
    <row r="5865" spans="1:4" x14ac:dyDescent="0.25">
      <c r="A5865" s="5">
        <v>2004</v>
      </c>
      <c r="B5865" s="5" t="s">
        <v>4</v>
      </c>
      <c r="C5865" s="5" t="s">
        <v>100</v>
      </c>
      <c r="D5865" s="3">
        <v>83523</v>
      </c>
    </row>
    <row r="5866" spans="1:4" x14ac:dyDescent="0.25">
      <c r="A5866" s="5">
        <v>2004</v>
      </c>
      <c r="B5866" s="5" t="s">
        <v>5</v>
      </c>
      <c r="C5866" s="5" t="s">
        <v>100</v>
      </c>
      <c r="D5866" s="3">
        <v>81974</v>
      </c>
    </row>
    <row r="5867" spans="1:4" x14ac:dyDescent="0.25">
      <c r="A5867" s="5">
        <v>2004</v>
      </c>
      <c r="B5867" s="5" t="s">
        <v>6</v>
      </c>
      <c r="C5867" s="5" t="s">
        <v>100</v>
      </c>
      <c r="D5867" s="3">
        <v>83395</v>
      </c>
    </row>
    <row r="5868" spans="1:4" x14ac:dyDescent="0.25">
      <c r="A5868" s="5">
        <v>2004</v>
      </c>
      <c r="B5868" s="5" t="s">
        <v>7</v>
      </c>
      <c r="C5868" s="5" t="s">
        <v>100</v>
      </c>
      <c r="D5868" s="3">
        <v>84315</v>
      </c>
    </row>
    <row r="5869" spans="1:4" x14ac:dyDescent="0.25">
      <c r="A5869" s="5">
        <v>2004</v>
      </c>
      <c r="B5869" s="5" t="s">
        <v>8</v>
      </c>
      <c r="C5869" s="5" t="s">
        <v>100</v>
      </c>
      <c r="D5869" s="3">
        <v>89179</v>
      </c>
    </row>
    <row r="5870" spans="1:4" x14ac:dyDescent="0.25">
      <c r="A5870" s="5">
        <v>2004</v>
      </c>
      <c r="B5870" s="5" t="s">
        <v>9</v>
      </c>
      <c r="C5870" s="5" t="s">
        <v>100</v>
      </c>
      <c r="D5870" s="3">
        <v>88055</v>
      </c>
    </row>
    <row r="5871" spans="1:4" x14ac:dyDescent="0.25">
      <c r="A5871" s="5">
        <v>2004</v>
      </c>
      <c r="B5871" s="5" t="s">
        <v>10</v>
      </c>
      <c r="C5871" s="5" t="s">
        <v>100</v>
      </c>
      <c r="D5871" s="3">
        <v>88195</v>
      </c>
    </row>
    <row r="5872" spans="1:4" x14ac:dyDescent="0.25">
      <c r="A5872" s="5">
        <v>2004</v>
      </c>
      <c r="B5872" s="5" t="s">
        <v>11</v>
      </c>
      <c r="C5872" s="5" t="s">
        <v>100</v>
      </c>
      <c r="D5872" s="3">
        <v>88774</v>
      </c>
    </row>
    <row r="5873" spans="1:4" x14ac:dyDescent="0.25">
      <c r="A5873" s="5">
        <v>2005</v>
      </c>
      <c r="B5873" s="5" t="s">
        <v>12</v>
      </c>
      <c r="C5873" s="5" t="s">
        <v>100</v>
      </c>
      <c r="D5873" s="3">
        <v>71372</v>
      </c>
    </row>
    <row r="5874" spans="1:4" x14ac:dyDescent="0.25">
      <c r="A5874" s="5">
        <v>2005</v>
      </c>
      <c r="B5874" s="5" t="s">
        <v>13</v>
      </c>
      <c r="C5874" s="5" t="s">
        <v>100</v>
      </c>
      <c r="D5874" s="3">
        <v>74347</v>
      </c>
    </row>
    <row r="5875" spans="1:4" x14ac:dyDescent="0.25">
      <c r="A5875" s="5">
        <v>2005</v>
      </c>
      <c r="B5875" s="5" t="s">
        <v>14</v>
      </c>
      <c r="C5875" s="5" t="s">
        <v>100</v>
      </c>
      <c r="D5875" s="3">
        <v>87976</v>
      </c>
    </row>
    <row r="5876" spans="1:4" x14ac:dyDescent="0.25">
      <c r="A5876" s="5">
        <v>2005</v>
      </c>
      <c r="B5876" s="5" t="s">
        <v>15</v>
      </c>
      <c r="C5876" s="5" t="s">
        <v>100</v>
      </c>
      <c r="D5876" s="3">
        <v>89774</v>
      </c>
    </row>
    <row r="5877" spans="1:4" x14ac:dyDescent="0.25">
      <c r="A5877" s="5">
        <v>2005</v>
      </c>
      <c r="B5877" s="5" t="s">
        <v>4</v>
      </c>
      <c r="C5877" s="5" t="s">
        <v>100</v>
      </c>
      <c r="D5877" s="3">
        <v>89660</v>
      </c>
    </row>
    <row r="5878" spans="1:4" x14ac:dyDescent="0.25">
      <c r="A5878" s="5">
        <v>2005</v>
      </c>
      <c r="B5878" s="5" t="s">
        <v>5</v>
      </c>
      <c r="C5878" s="5" t="s">
        <v>100</v>
      </c>
      <c r="D5878" s="3">
        <v>79405</v>
      </c>
    </row>
    <row r="5879" spans="1:4" x14ac:dyDescent="0.25">
      <c r="A5879" s="5">
        <v>2005</v>
      </c>
      <c r="B5879" s="5" t="s">
        <v>6</v>
      </c>
      <c r="C5879" s="5" t="s">
        <v>100</v>
      </c>
      <c r="D5879" s="3">
        <v>83494</v>
      </c>
    </row>
    <row r="5880" spans="1:4" x14ac:dyDescent="0.25">
      <c r="A5880" s="5">
        <v>2005</v>
      </c>
      <c r="B5880" s="5" t="s">
        <v>7</v>
      </c>
      <c r="C5880" s="5" t="s">
        <v>100</v>
      </c>
      <c r="D5880" s="3">
        <v>83340</v>
      </c>
    </row>
    <row r="5881" spans="1:4" x14ac:dyDescent="0.25">
      <c r="A5881" s="5">
        <v>2005</v>
      </c>
      <c r="B5881" s="5" t="s">
        <v>8</v>
      </c>
      <c r="C5881" s="5" t="s">
        <v>100</v>
      </c>
      <c r="D5881" s="3">
        <v>89475</v>
      </c>
    </row>
    <row r="5882" spans="1:4" x14ac:dyDescent="0.25">
      <c r="A5882" s="5">
        <v>2005</v>
      </c>
      <c r="B5882" s="5" t="s">
        <v>9</v>
      </c>
      <c r="C5882" s="5" t="s">
        <v>100</v>
      </c>
      <c r="D5882" s="3">
        <v>92545</v>
      </c>
    </row>
    <row r="5883" spans="1:4" x14ac:dyDescent="0.25">
      <c r="A5883" s="5">
        <v>2005</v>
      </c>
      <c r="B5883" s="5" t="s">
        <v>10</v>
      </c>
      <c r="C5883" s="5" t="s">
        <v>100</v>
      </c>
      <c r="D5883" s="3">
        <v>91748</v>
      </c>
    </row>
    <row r="5884" spans="1:4" x14ac:dyDescent="0.25">
      <c r="A5884" s="5">
        <v>2005</v>
      </c>
      <c r="B5884" s="5" t="s">
        <v>11</v>
      </c>
      <c r="C5884" s="5" t="s">
        <v>100</v>
      </c>
      <c r="D5884" s="3">
        <v>91076</v>
      </c>
    </row>
    <row r="5885" spans="1:4" x14ac:dyDescent="0.25">
      <c r="A5885" s="5">
        <v>2006</v>
      </c>
      <c r="B5885" s="5" t="s">
        <v>12</v>
      </c>
      <c r="C5885" s="5" t="s">
        <v>100</v>
      </c>
      <c r="D5885" s="3">
        <v>77853</v>
      </c>
    </row>
    <row r="5886" spans="1:4" x14ac:dyDescent="0.25">
      <c r="A5886" s="5">
        <v>2006</v>
      </c>
      <c r="B5886" s="5" t="s">
        <v>13</v>
      </c>
      <c r="C5886" s="5" t="s">
        <v>100</v>
      </c>
      <c r="D5886" s="3">
        <v>78919</v>
      </c>
    </row>
    <row r="5887" spans="1:4" x14ac:dyDescent="0.25">
      <c r="A5887" s="5">
        <v>2006</v>
      </c>
      <c r="B5887" s="5" t="s">
        <v>14</v>
      </c>
      <c r="C5887" s="5" t="s">
        <v>100</v>
      </c>
      <c r="D5887" s="3">
        <v>93146</v>
      </c>
    </row>
    <row r="5888" spans="1:4" x14ac:dyDescent="0.25">
      <c r="A5888" s="5">
        <v>2006</v>
      </c>
      <c r="B5888" s="5" t="s">
        <v>15</v>
      </c>
      <c r="C5888" s="5" t="s">
        <v>100</v>
      </c>
      <c r="D5888" s="3">
        <v>92191</v>
      </c>
    </row>
    <row r="5889" spans="1:4" x14ac:dyDescent="0.25">
      <c r="A5889" s="5">
        <v>2006</v>
      </c>
      <c r="B5889" s="5" t="s">
        <v>4</v>
      </c>
      <c r="C5889" s="5" t="s">
        <v>100</v>
      </c>
      <c r="D5889" s="3">
        <v>92932</v>
      </c>
    </row>
    <row r="5890" spans="1:4" x14ac:dyDescent="0.25">
      <c r="A5890" s="5">
        <v>2006</v>
      </c>
      <c r="B5890" s="5" t="s">
        <v>5</v>
      </c>
      <c r="C5890" s="5" t="s">
        <v>100</v>
      </c>
      <c r="D5890" s="3">
        <v>88142</v>
      </c>
    </row>
    <row r="5891" spans="1:4" x14ac:dyDescent="0.25">
      <c r="A5891" s="5">
        <v>2006</v>
      </c>
      <c r="B5891" s="5" t="s">
        <v>6</v>
      </c>
      <c r="C5891" s="5" t="s">
        <v>100</v>
      </c>
      <c r="D5891" s="3">
        <v>92280</v>
      </c>
    </row>
    <row r="5892" spans="1:4" x14ac:dyDescent="0.25">
      <c r="A5892" s="5">
        <v>2006</v>
      </c>
      <c r="B5892" s="5" t="s">
        <v>7</v>
      </c>
      <c r="C5892" s="5" t="s">
        <v>100</v>
      </c>
      <c r="D5892" s="3">
        <v>91944</v>
      </c>
    </row>
    <row r="5893" spans="1:4" x14ac:dyDescent="0.25">
      <c r="A5893" s="5">
        <v>2006</v>
      </c>
      <c r="B5893" s="5" t="s">
        <v>8</v>
      </c>
      <c r="C5893" s="5" t="s">
        <v>100</v>
      </c>
      <c r="D5893" s="3">
        <v>95952</v>
      </c>
    </row>
    <row r="5894" spans="1:4" x14ac:dyDescent="0.25">
      <c r="A5894" s="5">
        <v>2006</v>
      </c>
      <c r="B5894" s="5" t="s">
        <v>9</v>
      </c>
      <c r="C5894" s="5" t="s">
        <v>100</v>
      </c>
      <c r="D5894" s="3">
        <v>96724</v>
      </c>
    </row>
    <row r="5895" spans="1:4" x14ac:dyDescent="0.25">
      <c r="A5895" s="5">
        <v>2006</v>
      </c>
      <c r="B5895" s="5" t="s">
        <v>10</v>
      </c>
      <c r="C5895" s="5" t="s">
        <v>100</v>
      </c>
      <c r="D5895" s="3">
        <v>93565</v>
      </c>
    </row>
    <row r="5896" spans="1:4" x14ac:dyDescent="0.25">
      <c r="A5896" s="5">
        <v>2006</v>
      </c>
      <c r="B5896" s="5" t="s">
        <v>11</v>
      </c>
      <c r="C5896" s="5" t="s">
        <v>100</v>
      </c>
      <c r="D5896" s="3">
        <v>87011</v>
      </c>
    </row>
    <row r="5897" spans="1:4" x14ac:dyDescent="0.25">
      <c r="A5897" s="5">
        <v>2007</v>
      </c>
      <c r="B5897" s="5" t="s">
        <v>12</v>
      </c>
      <c r="C5897" s="5" t="s">
        <v>100</v>
      </c>
      <c r="D5897" s="3">
        <v>79941</v>
      </c>
    </row>
    <row r="5898" spans="1:4" x14ac:dyDescent="0.25">
      <c r="A5898" s="5">
        <v>2007</v>
      </c>
      <c r="B5898" s="5" t="s">
        <v>13</v>
      </c>
      <c r="C5898" s="5" t="s">
        <v>100</v>
      </c>
      <c r="D5898" s="3">
        <v>78479</v>
      </c>
    </row>
    <row r="5899" spans="1:4" x14ac:dyDescent="0.25">
      <c r="A5899" s="5">
        <v>2007</v>
      </c>
      <c r="B5899" s="5" t="s">
        <v>14</v>
      </c>
      <c r="C5899" s="5" t="s">
        <v>100</v>
      </c>
      <c r="D5899" s="3">
        <v>97829</v>
      </c>
    </row>
    <row r="5900" spans="1:4" x14ac:dyDescent="0.25">
      <c r="A5900" s="5">
        <v>2007</v>
      </c>
      <c r="B5900" s="5" t="s">
        <v>15</v>
      </c>
      <c r="C5900" s="5" t="s">
        <v>100</v>
      </c>
      <c r="D5900" s="3">
        <v>87908</v>
      </c>
    </row>
    <row r="5901" spans="1:4" x14ac:dyDescent="0.25">
      <c r="A5901" s="5">
        <v>2007</v>
      </c>
      <c r="B5901" s="5" t="s">
        <v>4</v>
      </c>
      <c r="C5901" s="5" t="s">
        <v>100</v>
      </c>
      <c r="D5901" s="3">
        <v>93696</v>
      </c>
    </row>
    <row r="5902" spans="1:4" x14ac:dyDescent="0.25">
      <c r="A5902" s="5">
        <v>2007</v>
      </c>
      <c r="B5902" s="5" t="s">
        <v>5</v>
      </c>
      <c r="C5902" s="5" t="s">
        <v>100</v>
      </c>
      <c r="D5902" s="3">
        <v>90768</v>
      </c>
    </row>
    <row r="5903" spans="1:4" x14ac:dyDescent="0.25">
      <c r="A5903" s="5">
        <v>2007</v>
      </c>
      <c r="B5903" s="5" t="s">
        <v>6</v>
      </c>
      <c r="C5903" s="5" t="s">
        <v>100</v>
      </c>
      <c r="D5903" s="3">
        <v>90520</v>
      </c>
    </row>
    <row r="5904" spans="1:4" x14ac:dyDescent="0.25">
      <c r="A5904" s="5">
        <v>2007</v>
      </c>
      <c r="B5904" s="5" t="s">
        <v>7</v>
      </c>
      <c r="C5904" s="5" t="s">
        <v>100</v>
      </c>
      <c r="D5904" s="3">
        <v>93824</v>
      </c>
    </row>
    <row r="5905" spans="1:4" x14ac:dyDescent="0.25">
      <c r="A5905" s="5">
        <v>2007</v>
      </c>
      <c r="B5905" s="5" t="s">
        <v>8</v>
      </c>
      <c r="C5905" s="5" t="s">
        <v>100</v>
      </c>
      <c r="D5905" s="3">
        <v>96041</v>
      </c>
    </row>
    <row r="5906" spans="1:4" x14ac:dyDescent="0.25">
      <c r="A5906" s="5">
        <v>2007</v>
      </c>
      <c r="B5906" s="5" t="s">
        <v>9</v>
      </c>
      <c r="C5906" s="5" t="s">
        <v>100</v>
      </c>
      <c r="D5906" s="3">
        <v>97746</v>
      </c>
    </row>
    <row r="5907" spans="1:4" x14ac:dyDescent="0.25">
      <c r="A5907" s="5">
        <v>2007</v>
      </c>
      <c r="B5907" s="5" t="s">
        <v>10</v>
      </c>
      <c r="C5907" s="5" t="s">
        <v>100</v>
      </c>
      <c r="D5907" s="3">
        <v>96477</v>
      </c>
    </row>
    <row r="5908" spans="1:4" x14ac:dyDescent="0.25">
      <c r="A5908" s="5">
        <v>2007</v>
      </c>
      <c r="B5908" s="5" t="s">
        <v>11</v>
      </c>
      <c r="C5908" s="5" t="s">
        <v>100</v>
      </c>
      <c r="D5908" s="3">
        <v>92437</v>
      </c>
    </row>
    <row r="5909" spans="1:4" x14ac:dyDescent="0.25">
      <c r="A5909" s="5">
        <v>2008</v>
      </c>
      <c r="B5909" s="5" t="s">
        <v>12</v>
      </c>
      <c r="C5909" s="5" t="s">
        <v>100</v>
      </c>
      <c r="D5909" s="3">
        <v>81392</v>
      </c>
    </row>
    <row r="5910" spans="1:4" x14ac:dyDescent="0.25">
      <c r="A5910" s="5">
        <v>2008</v>
      </c>
      <c r="B5910" s="5" t="s">
        <v>13</v>
      </c>
      <c r="C5910" s="5" t="s">
        <v>100</v>
      </c>
      <c r="D5910" s="3">
        <v>84465</v>
      </c>
    </row>
    <row r="5911" spans="1:4" x14ac:dyDescent="0.25">
      <c r="A5911" s="5">
        <v>2008</v>
      </c>
      <c r="B5911" s="5" t="s">
        <v>14</v>
      </c>
      <c r="C5911" s="5" t="s">
        <v>100</v>
      </c>
      <c r="D5911" s="3">
        <v>87282</v>
      </c>
    </row>
    <row r="5912" spans="1:4" x14ac:dyDescent="0.25">
      <c r="A5912" s="5">
        <v>2008</v>
      </c>
      <c r="B5912" s="5" t="s">
        <v>15</v>
      </c>
      <c r="C5912" s="5" t="s">
        <v>100</v>
      </c>
      <c r="D5912" s="3">
        <v>94463</v>
      </c>
    </row>
    <row r="5913" spans="1:4" x14ac:dyDescent="0.25">
      <c r="A5913" s="5">
        <v>2008</v>
      </c>
      <c r="B5913" s="5" t="s">
        <v>4</v>
      </c>
      <c r="C5913" s="5" t="s">
        <v>100</v>
      </c>
      <c r="D5913" s="3">
        <v>96322</v>
      </c>
    </row>
    <row r="5914" spans="1:4" x14ac:dyDescent="0.25">
      <c r="A5914" s="5">
        <v>2008</v>
      </c>
      <c r="B5914" s="5" t="s">
        <v>5</v>
      </c>
      <c r="C5914" s="5" t="s">
        <v>100</v>
      </c>
      <c r="D5914" s="3">
        <v>86565</v>
      </c>
    </row>
    <row r="5915" spans="1:4" x14ac:dyDescent="0.25">
      <c r="A5915" s="5">
        <v>2008</v>
      </c>
      <c r="B5915" s="5" t="s">
        <v>6</v>
      </c>
      <c r="C5915" s="5" t="s">
        <v>100</v>
      </c>
      <c r="D5915" s="3">
        <v>92736</v>
      </c>
    </row>
    <row r="5916" spans="1:4" x14ac:dyDescent="0.25">
      <c r="A5916" s="5">
        <v>2008</v>
      </c>
      <c r="B5916" s="5" t="s">
        <v>7</v>
      </c>
      <c r="C5916" s="5" t="s">
        <v>100</v>
      </c>
      <c r="D5916" s="3">
        <v>87604</v>
      </c>
    </row>
    <row r="5917" spans="1:4" x14ac:dyDescent="0.25">
      <c r="A5917" s="5">
        <v>2008</v>
      </c>
      <c r="B5917" s="5" t="s">
        <v>8</v>
      </c>
      <c r="C5917" s="5" t="s">
        <v>100</v>
      </c>
      <c r="D5917" s="3">
        <v>91464</v>
      </c>
    </row>
    <row r="5918" spans="1:4" x14ac:dyDescent="0.25">
      <c r="A5918" s="5">
        <v>2008</v>
      </c>
      <c r="B5918" s="5" t="s">
        <v>9</v>
      </c>
      <c r="C5918" s="5" t="s">
        <v>100</v>
      </c>
      <c r="D5918" s="3">
        <v>92570</v>
      </c>
    </row>
    <row r="5919" spans="1:4" x14ac:dyDescent="0.25">
      <c r="A5919" s="5">
        <v>2008</v>
      </c>
      <c r="B5919" s="5" t="s">
        <v>10</v>
      </c>
      <c r="C5919" s="5" t="s">
        <v>100</v>
      </c>
      <c r="D5919" s="3">
        <v>91370</v>
      </c>
    </row>
    <row r="5920" spans="1:4" x14ac:dyDescent="0.25">
      <c r="A5920" s="5">
        <v>2008</v>
      </c>
      <c r="B5920" s="5" t="s">
        <v>11</v>
      </c>
      <c r="C5920" s="5" t="s">
        <v>100</v>
      </c>
      <c r="D5920" s="3">
        <v>86370</v>
      </c>
    </row>
    <row r="5921" spans="1:4" x14ac:dyDescent="0.25">
      <c r="A5921" s="5">
        <v>2009</v>
      </c>
      <c r="B5921" s="5" t="s">
        <v>12</v>
      </c>
      <c r="C5921" s="5" t="s">
        <v>100</v>
      </c>
      <c r="D5921" s="3">
        <v>80192</v>
      </c>
    </row>
    <row r="5922" spans="1:4" x14ac:dyDescent="0.25">
      <c r="A5922" s="5">
        <v>2009</v>
      </c>
      <c r="B5922" s="5" t="s">
        <v>13</v>
      </c>
      <c r="C5922" s="5" t="s">
        <v>100</v>
      </c>
      <c r="D5922" s="3">
        <v>79071</v>
      </c>
    </row>
    <row r="5923" spans="1:4" x14ac:dyDescent="0.25">
      <c r="A5923" s="5">
        <v>2009</v>
      </c>
      <c r="B5923" s="5" t="s">
        <v>14</v>
      </c>
      <c r="C5923" s="5" t="s">
        <v>100</v>
      </c>
      <c r="D5923" s="3">
        <v>90360</v>
      </c>
    </row>
    <row r="5924" spans="1:4" x14ac:dyDescent="0.25">
      <c r="A5924" s="5">
        <v>2009</v>
      </c>
      <c r="B5924" s="5" t="s">
        <v>15</v>
      </c>
      <c r="C5924" s="5" t="s">
        <v>100</v>
      </c>
      <c r="D5924" s="3">
        <v>92435</v>
      </c>
    </row>
    <row r="5925" spans="1:4" x14ac:dyDescent="0.25">
      <c r="A5925" s="5">
        <v>2009</v>
      </c>
      <c r="B5925" s="5" t="s">
        <v>4</v>
      </c>
      <c r="C5925" s="5" t="s">
        <v>100</v>
      </c>
      <c r="D5925" s="3">
        <v>91553</v>
      </c>
    </row>
    <row r="5926" spans="1:4" x14ac:dyDescent="0.25">
      <c r="A5926" s="5">
        <v>2009</v>
      </c>
      <c r="B5926" s="5" t="s">
        <v>5</v>
      </c>
      <c r="C5926" s="5" t="s">
        <v>100</v>
      </c>
      <c r="D5926" s="3">
        <v>84502</v>
      </c>
    </row>
    <row r="5927" spans="1:4" x14ac:dyDescent="0.25">
      <c r="A5927" s="5">
        <v>2009</v>
      </c>
      <c r="B5927" s="5" t="s">
        <v>6</v>
      </c>
      <c r="C5927" s="5" t="s">
        <v>100</v>
      </c>
      <c r="D5927" s="3">
        <v>73599</v>
      </c>
    </row>
    <row r="5928" spans="1:4" x14ac:dyDescent="0.25">
      <c r="A5928" s="5">
        <v>2009</v>
      </c>
      <c r="B5928" s="5" t="s">
        <v>7</v>
      </c>
      <c r="C5928" s="5" t="s">
        <v>100</v>
      </c>
      <c r="D5928" s="3">
        <v>83840</v>
      </c>
    </row>
    <row r="5929" spans="1:4" x14ac:dyDescent="0.25">
      <c r="A5929" s="5">
        <v>2009</v>
      </c>
      <c r="B5929" s="5" t="s">
        <v>8</v>
      </c>
      <c r="C5929" s="5" t="s">
        <v>100</v>
      </c>
      <c r="D5929" s="3">
        <v>85972</v>
      </c>
    </row>
    <row r="5930" spans="1:4" x14ac:dyDescent="0.25">
      <c r="A5930" s="5">
        <v>2009</v>
      </c>
      <c r="B5930" s="5" t="s">
        <v>9</v>
      </c>
      <c r="C5930" s="5" t="s">
        <v>100</v>
      </c>
      <c r="D5930" s="3">
        <v>87796</v>
      </c>
    </row>
    <row r="5931" spans="1:4" x14ac:dyDescent="0.25">
      <c r="A5931" s="5">
        <v>2009</v>
      </c>
      <c r="B5931" s="5" t="s">
        <v>10</v>
      </c>
      <c r="C5931" s="5" t="s">
        <v>100</v>
      </c>
      <c r="D5931" s="3">
        <v>82261</v>
      </c>
    </row>
    <row r="5932" spans="1:4" x14ac:dyDescent="0.25">
      <c r="A5932" s="5">
        <v>2009</v>
      </c>
      <c r="B5932" s="5" t="s">
        <v>11</v>
      </c>
      <c r="C5932" s="5" t="s">
        <v>100</v>
      </c>
      <c r="D5932" s="3">
        <v>84419</v>
      </c>
    </row>
    <row r="5933" spans="1:4" x14ac:dyDescent="0.25">
      <c r="A5933" s="5">
        <v>2010</v>
      </c>
      <c r="B5933" s="5" t="s">
        <v>12</v>
      </c>
      <c r="C5933" s="5" t="s">
        <v>100</v>
      </c>
      <c r="D5933" s="3">
        <v>72048</v>
      </c>
    </row>
    <row r="5934" spans="1:4" x14ac:dyDescent="0.25">
      <c r="A5934" s="5">
        <v>2010</v>
      </c>
      <c r="B5934" s="5" t="s">
        <v>13</v>
      </c>
      <c r="C5934" s="5" t="s">
        <v>100</v>
      </c>
      <c r="D5934" s="3">
        <v>69012</v>
      </c>
    </row>
    <row r="5935" spans="1:4" x14ac:dyDescent="0.25">
      <c r="A5935" s="5">
        <v>2010</v>
      </c>
      <c r="B5935" s="5" t="s">
        <v>14</v>
      </c>
      <c r="C5935" s="5" t="s">
        <v>100</v>
      </c>
      <c r="D5935" s="3">
        <v>87306</v>
      </c>
    </row>
    <row r="5936" spans="1:4" x14ac:dyDescent="0.25">
      <c r="A5936" s="5">
        <v>2010</v>
      </c>
      <c r="B5936" s="5" t="s">
        <v>15</v>
      </c>
      <c r="C5936" s="5" t="s">
        <v>100</v>
      </c>
      <c r="D5936" s="3">
        <v>85370</v>
      </c>
    </row>
    <row r="5937" spans="1:4" x14ac:dyDescent="0.25">
      <c r="A5937" s="5">
        <v>2010</v>
      </c>
      <c r="B5937" s="5" t="s">
        <v>4</v>
      </c>
      <c r="C5937" s="5" t="s">
        <v>100</v>
      </c>
      <c r="D5937" s="3">
        <v>83457</v>
      </c>
    </row>
    <row r="5938" spans="1:4" x14ac:dyDescent="0.25">
      <c r="A5938" s="5">
        <v>2010</v>
      </c>
      <c r="B5938" s="5" t="s">
        <v>5</v>
      </c>
      <c r="C5938" s="5" t="s">
        <v>100</v>
      </c>
      <c r="D5938" s="3">
        <v>82190</v>
      </c>
    </row>
    <row r="5939" spans="1:4" x14ac:dyDescent="0.25">
      <c r="A5939" s="5">
        <v>2010</v>
      </c>
      <c r="B5939" s="5" t="s">
        <v>6</v>
      </c>
      <c r="C5939" s="5" t="s">
        <v>100</v>
      </c>
      <c r="D5939" s="3">
        <v>81486</v>
      </c>
    </row>
    <row r="5940" spans="1:4" x14ac:dyDescent="0.25">
      <c r="A5940" s="5">
        <v>2010</v>
      </c>
      <c r="B5940" s="5" t="s">
        <v>7</v>
      </c>
      <c r="C5940" s="5" t="s">
        <v>100</v>
      </c>
      <c r="D5940" s="3">
        <v>84843</v>
      </c>
    </row>
    <row r="5941" spans="1:4" x14ac:dyDescent="0.25">
      <c r="A5941" s="5">
        <v>2010</v>
      </c>
      <c r="B5941" s="5" t="s">
        <v>8</v>
      </c>
      <c r="C5941" s="5" t="s">
        <v>100</v>
      </c>
      <c r="D5941" s="3">
        <v>87775</v>
      </c>
    </row>
    <row r="5942" spans="1:4" x14ac:dyDescent="0.25">
      <c r="A5942" s="5">
        <v>2010</v>
      </c>
      <c r="B5942" s="5" t="s">
        <v>9</v>
      </c>
      <c r="C5942" s="5" t="s">
        <v>100</v>
      </c>
      <c r="D5942" s="3">
        <v>83548</v>
      </c>
    </row>
    <row r="5943" spans="1:4" x14ac:dyDescent="0.25">
      <c r="A5943" s="5">
        <v>2010</v>
      </c>
      <c r="B5943" s="5" t="s">
        <v>10</v>
      </c>
      <c r="C5943" s="5" t="s">
        <v>100</v>
      </c>
      <c r="D5943" s="3">
        <v>86194</v>
      </c>
    </row>
    <row r="5944" spans="1:4" x14ac:dyDescent="0.25">
      <c r="A5944" s="5">
        <v>2010</v>
      </c>
      <c r="B5944" s="5" t="s">
        <v>11</v>
      </c>
      <c r="C5944" s="5" t="s">
        <v>100</v>
      </c>
      <c r="D5944" s="3">
        <v>72131</v>
      </c>
    </row>
    <row r="5945" spans="1:4" x14ac:dyDescent="0.25">
      <c r="A5945" s="5">
        <v>2011</v>
      </c>
      <c r="B5945" s="5" t="s">
        <v>12</v>
      </c>
      <c r="C5945" s="5" t="s">
        <v>100</v>
      </c>
      <c r="D5945" s="3">
        <v>62120</v>
      </c>
    </row>
    <row r="5946" spans="1:4" x14ac:dyDescent="0.25">
      <c r="A5946" s="5">
        <v>2011</v>
      </c>
      <c r="B5946" s="5" t="s">
        <v>13</v>
      </c>
      <c r="C5946" s="5" t="s">
        <v>100</v>
      </c>
      <c r="D5946" s="3">
        <v>62739</v>
      </c>
    </row>
    <row r="5947" spans="1:4" x14ac:dyDescent="0.25">
      <c r="A5947" s="5">
        <v>2011</v>
      </c>
      <c r="B5947" s="5" t="s">
        <v>14</v>
      </c>
      <c r="C5947" s="5" t="s">
        <v>100</v>
      </c>
      <c r="D5947" s="3">
        <v>69198</v>
      </c>
    </row>
    <row r="5948" spans="1:4" x14ac:dyDescent="0.25">
      <c r="A5948" s="5">
        <v>2011</v>
      </c>
      <c r="B5948" s="5" t="s">
        <v>15</v>
      </c>
      <c r="C5948" s="5" t="s">
        <v>100</v>
      </c>
      <c r="D5948" s="3">
        <v>64035</v>
      </c>
    </row>
    <row r="5949" spans="1:4" x14ac:dyDescent="0.25">
      <c r="A5949" s="5">
        <v>2011</v>
      </c>
      <c r="B5949" s="5" t="s">
        <v>4</v>
      </c>
      <c r="C5949" s="5" t="s">
        <v>100</v>
      </c>
      <c r="D5949" s="3">
        <v>61839</v>
      </c>
    </row>
    <row r="5950" spans="1:4" x14ac:dyDescent="0.25">
      <c r="A5950" s="5">
        <v>2011</v>
      </c>
      <c r="B5950" s="5" t="s">
        <v>5</v>
      </c>
      <c r="C5950" s="5" t="s">
        <v>100</v>
      </c>
      <c r="D5950" s="3">
        <v>58685</v>
      </c>
    </row>
    <row r="5951" spans="1:4" x14ac:dyDescent="0.25">
      <c r="A5951" s="5">
        <v>2011</v>
      </c>
      <c r="B5951" s="5" t="s">
        <v>6</v>
      </c>
      <c r="C5951" s="5" t="s">
        <v>100</v>
      </c>
      <c r="D5951" s="3">
        <v>56457</v>
      </c>
    </row>
    <row r="5952" spans="1:4" x14ac:dyDescent="0.25">
      <c r="A5952" s="5">
        <v>2011</v>
      </c>
      <c r="B5952" s="5" t="s">
        <v>7</v>
      </c>
      <c r="C5952" s="5" t="s">
        <v>100</v>
      </c>
      <c r="D5952" s="3">
        <v>57774</v>
      </c>
    </row>
    <row r="5953" spans="1:4" x14ac:dyDescent="0.25">
      <c r="A5953" s="5">
        <v>2011</v>
      </c>
      <c r="B5953" s="5" t="s">
        <v>8</v>
      </c>
      <c r="C5953" s="5" t="s">
        <v>100</v>
      </c>
      <c r="D5953" s="3">
        <v>55896</v>
      </c>
    </row>
    <row r="5954" spans="1:4" x14ac:dyDescent="0.25">
      <c r="A5954" s="5">
        <v>2011</v>
      </c>
      <c r="B5954" s="5" t="s">
        <v>9</v>
      </c>
      <c r="C5954" s="5" t="s">
        <v>100</v>
      </c>
      <c r="D5954" s="3">
        <v>55535</v>
      </c>
    </row>
    <row r="5955" spans="1:4" x14ac:dyDescent="0.25">
      <c r="A5955" s="5">
        <v>2011</v>
      </c>
      <c r="B5955" s="5" t="s">
        <v>10</v>
      </c>
      <c r="C5955" s="5" t="s">
        <v>100</v>
      </c>
      <c r="D5955" s="3">
        <v>53092</v>
      </c>
    </row>
    <row r="5956" spans="1:4" x14ac:dyDescent="0.25">
      <c r="A5956" s="5">
        <v>2011</v>
      </c>
      <c r="B5956" s="5" t="s">
        <v>11</v>
      </c>
      <c r="C5956" s="5" t="s">
        <v>100</v>
      </c>
      <c r="D5956" s="3">
        <v>50595</v>
      </c>
    </row>
    <row r="5957" spans="1:4" x14ac:dyDescent="0.25">
      <c r="A5957" s="5">
        <v>2012</v>
      </c>
      <c r="B5957" s="5" t="s">
        <v>12</v>
      </c>
      <c r="C5957" s="5" t="s">
        <v>100</v>
      </c>
      <c r="D5957" s="3">
        <v>44064</v>
      </c>
    </row>
    <row r="5958" spans="1:4" x14ac:dyDescent="0.25">
      <c r="A5958" s="5">
        <v>2012</v>
      </c>
      <c r="B5958" s="5" t="s">
        <v>13</v>
      </c>
      <c r="C5958" s="5" t="s">
        <v>100</v>
      </c>
      <c r="D5958" s="3">
        <v>42043</v>
      </c>
    </row>
    <row r="5959" spans="1:4" x14ac:dyDescent="0.25">
      <c r="A5959" s="5">
        <v>2012</v>
      </c>
      <c r="B5959" s="5" t="s">
        <v>14</v>
      </c>
      <c r="C5959" s="5" t="s">
        <v>100</v>
      </c>
      <c r="D5959" s="3">
        <v>54539</v>
      </c>
    </row>
    <row r="5960" spans="1:4" x14ac:dyDescent="0.25">
      <c r="A5960" s="5">
        <v>2012</v>
      </c>
      <c r="B5960" s="5" t="s">
        <v>15</v>
      </c>
      <c r="C5960" s="5" t="s">
        <v>100</v>
      </c>
      <c r="D5960" s="3">
        <v>53205</v>
      </c>
    </row>
    <row r="5961" spans="1:4" x14ac:dyDescent="0.25">
      <c r="A5961" s="5">
        <v>2012</v>
      </c>
      <c r="B5961" s="5" t="s">
        <v>4</v>
      </c>
      <c r="C5961" s="5" t="s">
        <v>100</v>
      </c>
      <c r="D5961" s="3">
        <v>59130</v>
      </c>
    </row>
    <row r="5962" spans="1:4" x14ac:dyDescent="0.25">
      <c r="A5962" s="5">
        <v>2012</v>
      </c>
      <c r="B5962" s="5" t="s">
        <v>5</v>
      </c>
      <c r="C5962" s="5" t="s">
        <v>100</v>
      </c>
      <c r="D5962" s="3">
        <v>58152</v>
      </c>
    </row>
    <row r="5963" spans="1:4" x14ac:dyDescent="0.25">
      <c r="A5963" s="5">
        <v>2012</v>
      </c>
      <c r="B5963" s="5" t="s">
        <v>6</v>
      </c>
      <c r="C5963" s="5" t="s">
        <v>100</v>
      </c>
      <c r="D5963" s="3">
        <v>58808</v>
      </c>
    </row>
    <row r="5964" spans="1:4" x14ac:dyDescent="0.25">
      <c r="A5964" s="5">
        <v>2012</v>
      </c>
      <c r="B5964" s="5" t="s">
        <v>7</v>
      </c>
      <c r="C5964" s="5" t="s">
        <v>100</v>
      </c>
      <c r="D5964" s="3">
        <v>55326</v>
      </c>
    </row>
    <row r="5965" spans="1:4" x14ac:dyDescent="0.25">
      <c r="A5965" s="5">
        <v>2012</v>
      </c>
      <c r="B5965" s="5" t="s">
        <v>8</v>
      </c>
      <c r="C5965" s="5" t="s">
        <v>100</v>
      </c>
      <c r="D5965" s="3">
        <v>55617</v>
      </c>
    </row>
    <row r="5966" spans="1:4" x14ac:dyDescent="0.25">
      <c r="A5966" s="5">
        <v>2012</v>
      </c>
      <c r="B5966" s="5" t="s">
        <v>9</v>
      </c>
      <c r="C5966" s="5" t="s">
        <v>100</v>
      </c>
      <c r="D5966" s="3">
        <v>57034</v>
      </c>
    </row>
    <row r="5967" spans="1:4" x14ac:dyDescent="0.25">
      <c r="A5967" s="5">
        <v>2012</v>
      </c>
      <c r="B5967" s="5" t="s">
        <v>10</v>
      </c>
      <c r="C5967" s="5" t="s">
        <v>100</v>
      </c>
      <c r="D5967" s="3">
        <v>55960</v>
      </c>
    </row>
    <row r="5968" spans="1:4" x14ac:dyDescent="0.25">
      <c r="A5968" s="5">
        <v>2012</v>
      </c>
      <c r="B5968" s="5" t="s">
        <v>11</v>
      </c>
      <c r="C5968" s="5" t="s">
        <v>100</v>
      </c>
      <c r="D5968" s="3">
        <v>45760</v>
      </c>
    </row>
    <row r="5969" spans="1:4" x14ac:dyDescent="0.25">
      <c r="A5969" s="5">
        <v>2013</v>
      </c>
      <c r="B5969" s="5" t="s">
        <v>12</v>
      </c>
      <c r="C5969" s="5" t="s">
        <v>100</v>
      </c>
      <c r="D5969" s="3">
        <v>47897</v>
      </c>
    </row>
    <row r="5970" spans="1:4" x14ac:dyDescent="0.25">
      <c r="A5970" s="5">
        <v>2013</v>
      </c>
      <c r="B5970" s="5" t="s">
        <v>13</v>
      </c>
      <c r="C5970" s="5" t="s">
        <v>100</v>
      </c>
      <c r="D5970" s="3">
        <v>44896</v>
      </c>
    </row>
    <row r="5971" spans="1:4" x14ac:dyDescent="0.25">
      <c r="A5971" s="5">
        <v>2013</v>
      </c>
      <c r="B5971" s="5" t="s">
        <v>14</v>
      </c>
      <c r="C5971" s="5" t="s">
        <v>100</v>
      </c>
      <c r="D5971" s="3">
        <v>55998</v>
      </c>
    </row>
    <row r="5972" spans="1:4" x14ac:dyDescent="0.25">
      <c r="A5972" s="5">
        <v>2013</v>
      </c>
      <c r="B5972" s="5" t="s">
        <v>15</v>
      </c>
      <c r="C5972" s="5" t="s">
        <v>100</v>
      </c>
      <c r="D5972" s="3">
        <v>57065</v>
      </c>
    </row>
    <row r="5973" spans="1:4" x14ac:dyDescent="0.25">
      <c r="A5973" s="5">
        <v>2013</v>
      </c>
      <c r="B5973" s="5" t="s">
        <v>4</v>
      </c>
      <c r="C5973" s="5" t="s">
        <v>100</v>
      </c>
      <c r="D5973" s="3">
        <v>54827</v>
      </c>
    </row>
    <row r="5974" spans="1:4" x14ac:dyDescent="0.25">
      <c r="A5974" s="5">
        <v>2013</v>
      </c>
      <c r="B5974" s="5" t="s">
        <v>5</v>
      </c>
      <c r="C5974" s="5" t="s">
        <v>100</v>
      </c>
      <c r="D5974" s="3">
        <v>53440</v>
      </c>
    </row>
    <row r="5975" spans="1:4" x14ac:dyDescent="0.25">
      <c r="A5975" s="5">
        <v>2013</v>
      </c>
      <c r="B5975" s="5" t="s">
        <v>6</v>
      </c>
      <c r="C5975" s="5" t="s">
        <v>100</v>
      </c>
      <c r="D5975" s="3">
        <v>54377</v>
      </c>
    </row>
    <row r="5976" spans="1:4" x14ac:dyDescent="0.25">
      <c r="A5976" s="5">
        <v>2013</v>
      </c>
      <c r="B5976" s="5" t="s">
        <v>7</v>
      </c>
      <c r="C5976" s="5" t="s">
        <v>100</v>
      </c>
      <c r="D5976" s="3">
        <v>56569</v>
      </c>
    </row>
    <row r="5977" spans="1:4" x14ac:dyDescent="0.25">
      <c r="A5977" s="5">
        <v>2013</v>
      </c>
      <c r="B5977" s="5" t="s">
        <v>8</v>
      </c>
      <c r="C5977" s="5" t="s">
        <v>100</v>
      </c>
      <c r="D5977" s="3">
        <v>53865</v>
      </c>
    </row>
    <row r="5978" spans="1:4" x14ac:dyDescent="0.25">
      <c r="A5978" s="5">
        <v>2013</v>
      </c>
      <c r="B5978" s="5" t="s">
        <v>9</v>
      </c>
      <c r="C5978" s="5" t="s">
        <v>100</v>
      </c>
      <c r="D5978" s="3">
        <v>58653</v>
      </c>
    </row>
    <row r="5979" spans="1:4" x14ac:dyDescent="0.25">
      <c r="A5979" s="5">
        <v>2013</v>
      </c>
      <c r="B5979" s="5" t="s">
        <v>10</v>
      </c>
      <c r="C5979" s="5" t="s">
        <v>100</v>
      </c>
      <c r="D5979" s="3">
        <v>54854</v>
      </c>
    </row>
    <row r="5980" spans="1:4" x14ac:dyDescent="0.25">
      <c r="A5980" s="5">
        <v>2013</v>
      </c>
      <c r="B5980" s="5" t="s">
        <v>11</v>
      </c>
      <c r="C5980" s="5" t="s">
        <v>100</v>
      </c>
      <c r="D5980" s="3">
        <v>48806</v>
      </c>
    </row>
    <row r="5981" spans="1:4" x14ac:dyDescent="0.25">
      <c r="A5981" s="5">
        <v>2014</v>
      </c>
      <c r="B5981" s="5" t="s">
        <v>12</v>
      </c>
      <c r="C5981" s="5" t="s">
        <v>100</v>
      </c>
      <c r="D5981" s="3">
        <v>45094</v>
      </c>
    </row>
    <row r="5982" spans="1:4" x14ac:dyDescent="0.25">
      <c r="A5982" s="5">
        <v>2014</v>
      </c>
      <c r="B5982" s="5" t="s">
        <v>13</v>
      </c>
      <c r="C5982" s="5" t="s">
        <v>100</v>
      </c>
      <c r="D5982" s="3">
        <v>40153</v>
      </c>
    </row>
    <row r="5983" spans="1:4" x14ac:dyDescent="0.25">
      <c r="A5983" s="5">
        <v>2014</v>
      </c>
      <c r="B5983" s="5" t="s">
        <v>14</v>
      </c>
      <c r="C5983" s="5" t="s">
        <v>100</v>
      </c>
      <c r="D5983" s="3">
        <v>51861</v>
      </c>
    </row>
    <row r="5984" spans="1:4" x14ac:dyDescent="0.25">
      <c r="A5984" s="5">
        <v>2014</v>
      </c>
      <c r="B5984" s="5" t="s">
        <v>15</v>
      </c>
      <c r="C5984" s="5" t="s">
        <v>100</v>
      </c>
      <c r="D5984" s="3">
        <v>50859</v>
      </c>
    </row>
    <row r="5985" spans="1:4" x14ac:dyDescent="0.25">
      <c r="A5985" s="5">
        <v>2014</v>
      </c>
      <c r="B5985" s="5" t="s">
        <v>4</v>
      </c>
      <c r="C5985" s="5" t="s">
        <v>100</v>
      </c>
      <c r="D5985" s="3">
        <v>49063</v>
      </c>
    </row>
    <row r="5986" spans="1:4" x14ac:dyDescent="0.25">
      <c r="A5986" s="5">
        <v>2014</v>
      </c>
      <c r="B5986" s="5" t="s">
        <v>5</v>
      </c>
      <c r="C5986" s="5" t="s">
        <v>100</v>
      </c>
      <c r="D5986" s="3">
        <v>42761</v>
      </c>
    </row>
    <row r="5987" spans="1:4" x14ac:dyDescent="0.25">
      <c r="A5987" s="5">
        <v>2014</v>
      </c>
      <c r="B5987" s="5" t="s">
        <v>6</v>
      </c>
      <c r="C5987" s="5" t="s">
        <v>100</v>
      </c>
      <c r="D5987" s="3">
        <v>40424</v>
      </c>
    </row>
    <row r="5988" spans="1:4" x14ac:dyDescent="0.25">
      <c r="A5988" s="5">
        <v>2014</v>
      </c>
      <c r="B5988" s="5" t="s">
        <v>7</v>
      </c>
      <c r="C5988" s="5" t="s">
        <v>100</v>
      </c>
      <c r="D5988" s="3">
        <v>41946</v>
      </c>
    </row>
    <row r="5989" spans="1:4" x14ac:dyDescent="0.25">
      <c r="A5989" s="5">
        <v>2014</v>
      </c>
      <c r="B5989" s="5" t="s">
        <v>8</v>
      </c>
      <c r="C5989" s="5" t="s">
        <v>100</v>
      </c>
      <c r="D5989" s="3">
        <v>44627</v>
      </c>
    </row>
    <row r="5990" spans="1:4" x14ac:dyDescent="0.25">
      <c r="A5990" s="5">
        <v>2014</v>
      </c>
      <c r="B5990" s="5" t="s">
        <v>9</v>
      </c>
      <c r="C5990" s="5" t="s">
        <v>100</v>
      </c>
      <c r="D5990" s="3">
        <v>43591</v>
      </c>
    </row>
    <row r="5991" spans="1:4" x14ac:dyDescent="0.25">
      <c r="A5991" s="5">
        <v>2014</v>
      </c>
      <c r="B5991" s="5" t="s">
        <v>10</v>
      </c>
      <c r="C5991" s="5" t="s">
        <v>100</v>
      </c>
      <c r="D5991" s="3">
        <v>36993</v>
      </c>
    </row>
    <row r="5992" spans="1:4" x14ac:dyDescent="0.25">
      <c r="A5992" s="5">
        <v>2014</v>
      </c>
      <c r="B5992" s="5" t="s">
        <v>11</v>
      </c>
      <c r="C5992" s="5" t="s">
        <v>100</v>
      </c>
      <c r="D5992" s="3">
        <v>41460</v>
      </c>
    </row>
    <row r="5993" spans="1:4" x14ac:dyDescent="0.25">
      <c r="A5993" s="5">
        <v>2015</v>
      </c>
      <c r="B5993" s="5" t="s">
        <v>12</v>
      </c>
      <c r="C5993" s="5" t="s">
        <v>100</v>
      </c>
      <c r="D5993" s="3">
        <v>34910</v>
      </c>
    </row>
    <row r="5994" spans="1:4" x14ac:dyDescent="0.25">
      <c r="A5994" s="5">
        <v>2015</v>
      </c>
      <c r="B5994" s="5" t="s">
        <v>13</v>
      </c>
      <c r="C5994" s="5" t="s">
        <v>100</v>
      </c>
      <c r="D5994" s="3">
        <v>35526</v>
      </c>
    </row>
    <row r="5995" spans="1:4" x14ac:dyDescent="0.25">
      <c r="A5995" s="5">
        <v>2015</v>
      </c>
      <c r="B5995" s="5" t="s">
        <v>14</v>
      </c>
      <c r="C5995" s="5" t="s">
        <v>100</v>
      </c>
      <c r="D5995" s="3">
        <v>39273</v>
      </c>
    </row>
    <row r="5996" spans="1:4" x14ac:dyDescent="0.25">
      <c r="A5996" s="5">
        <v>2015</v>
      </c>
      <c r="B5996" s="5" t="s">
        <v>15</v>
      </c>
      <c r="C5996" s="5" t="s">
        <v>100</v>
      </c>
      <c r="D5996" s="3">
        <v>41553</v>
      </c>
    </row>
    <row r="5997" spans="1:4" x14ac:dyDescent="0.25">
      <c r="A5997" s="5">
        <v>2015</v>
      </c>
      <c r="B5997" s="5" t="s">
        <v>4</v>
      </c>
      <c r="C5997" s="5" t="s">
        <v>100</v>
      </c>
      <c r="D5997" s="3">
        <v>39981</v>
      </c>
    </row>
    <row r="5998" spans="1:4" x14ac:dyDescent="0.25">
      <c r="A5998" s="5">
        <v>2015</v>
      </c>
      <c r="B5998" s="5" t="s">
        <v>5</v>
      </c>
      <c r="C5998" s="5" t="s">
        <v>100</v>
      </c>
      <c r="D5998" s="3">
        <v>39752</v>
      </c>
    </row>
    <row r="5999" spans="1:4" x14ac:dyDescent="0.25">
      <c r="A5999" s="5">
        <v>2015</v>
      </c>
      <c r="B5999" s="5" t="s">
        <v>6</v>
      </c>
      <c r="C5999" s="5" t="s">
        <v>100</v>
      </c>
      <c r="D5999" s="3">
        <v>39417</v>
      </c>
    </row>
    <row r="6000" spans="1:4" x14ac:dyDescent="0.25">
      <c r="A6000" s="5">
        <v>2015</v>
      </c>
      <c r="B6000" s="5" t="s">
        <v>7</v>
      </c>
      <c r="C6000" s="5" t="s">
        <v>100</v>
      </c>
      <c r="D6000" s="3">
        <v>36935</v>
      </c>
    </row>
    <row r="6001" spans="1:4" x14ac:dyDescent="0.25">
      <c r="A6001" s="5">
        <v>2015</v>
      </c>
      <c r="B6001" s="5" t="s">
        <v>8</v>
      </c>
      <c r="C6001" s="5" t="s">
        <v>100</v>
      </c>
      <c r="D6001" s="3">
        <v>41557</v>
      </c>
    </row>
    <row r="6002" spans="1:4" x14ac:dyDescent="0.25">
      <c r="A6002" s="5">
        <v>2015</v>
      </c>
      <c r="B6002" s="5" t="s">
        <v>9</v>
      </c>
      <c r="C6002" s="5" t="s">
        <v>100</v>
      </c>
      <c r="D6002" s="3">
        <v>44095</v>
      </c>
    </row>
    <row r="6003" spans="1:4" x14ac:dyDescent="0.25">
      <c r="A6003" s="5">
        <v>2015</v>
      </c>
      <c r="B6003" s="5" t="s">
        <v>10</v>
      </c>
      <c r="C6003" s="5" t="s">
        <v>100</v>
      </c>
      <c r="D6003" s="3">
        <v>38533</v>
      </c>
    </row>
    <row r="6004" spans="1:4" x14ac:dyDescent="0.25">
      <c r="A6004" s="5">
        <v>2015</v>
      </c>
      <c r="B6004" s="5" t="s">
        <v>11</v>
      </c>
      <c r="C6004" s="5" t="s">
        <v>100</v>
      </c>
      <c r="D6004" s="3">
        <v>37411</v>
      </c>
    </row>
    <row r="6005" spans="1:4" x14ac:dyDescent="0.25">
      <c r="A6005" s="5">
        <v>2016</v>
      </c>
      <c r="B6005" s="5" t="s">
        <v>12</v>
      </c>
      <c r="C6005" s="5" t="s">
        <v>100</v>
      </c>
      <c r="D6005" s="3">
        <v>34976</v>
      </c>
    </row>
    <row r="6006" spans="1:4" x14ac:dyDescent="0.25">
      <c r="A6006" s="5">
        <v>2016</v>
      </c>
      <c r="B6006" s="5" t="s">
        <v>13</v>
      </c>
      <c r="C6006" s="5" t="s">
        <v>100</v>
      </c>
      <c r="D6006" s="3">
        <v>32795</v>
      </c>
    </row>
    <row r="6007" spans="1:4" x14ac:dyDescent="0.25">
      <c r="A6007" s="5">
        <v>2016</v>
      </c>
      <c r="B6007" s="5" t="s">
        <v>14</v>
      </c>
      <c r="C6007" s="5" t="s">
        <v>100</v>
      </c>
      <c r="D6007" s="3">
        <v>41132</v>
      </c>
    </row>
    <row r="6008" spans="1:4" x14ac:dyDescent="0.25">
      <c r="A6008" s="5">
        <v>2016</v>
      </c>
      <c r="B6008" s="5" t="s">
        <v>15</v>
      </c>
      <c r="C6008" s="5" t="s">
        <v>100</v>
      </c>
      <c r="D6008" s="3">
        <v>37498</v>
      </c>
    </row>
    <row r="6009" spans="1:4" x14ac:dyDescent="0.25">
      <c r="A6009" s="5">
        <v>2016</v>
      </c>
      <c r="B6009" s="5" t="s">
        <v>4</v>
      </c>
      <c r="C6009" s="5" t="s">
        <v>100</v>
      </c>
      <c r="D6009" s="3">
        <v>32706</v>
      </c>
    </row>
    <row r="6010" spans="1:4" x14ac:dyDescent="0.25">
      <c r="A6010" s="5">
        <v>2016</v>
      </c>
      <c r="B6010" s="5" t="s">
        <v>5</v>
      </c>
      <c r="C6010" s="5" t="s">
        <v>100</v>
      </c>
      <c r="D6010" s="3">
        <v>32063</v>
      </c>
    </row>
    <row r="6011" spans="1:4" x14ac:dyDescent="0.25">
      <c r="A6011" s="5">
        <v>2016</v>
      </c>
      <c r="B6011" s="5" t="s">
        <v>6</v>
      </c>
      <c r="C6011" s="5" t="s">
        <v>100</v>
      </c>
      <c r="D6011" s="3">
        <v>33501</v>
      </c>
    </row>
    <row r="6012" spans="1:4" x14ac:dyDescent="0.25">
      <c r="A6012" s="5">
        <v>2016</v>
      </c>
      <c r="B6012" s="5" t="s">
        <v>7</v>
      </c>
      <c r="C6012" s="5" t="s">
        <v>100</v>
      </c>
      <c r="D6012" s="3">
        <v>37451</v>
      </c>
    </row>
    <row r="6013" spans="1:4" x14ac:dyDescent="0.25">
      <c r="A6013" s="5">
        <v>2016</v>
      </c>
      <c r="B6013" s="5" t="s">
        <v>8</v>
      </c>
      <c r="C6013" s="5" t="s">
        <v>100</v>
      </c>
      <c r="D6013" s="3">
        <v>39962</v>
      </c>
    </row>
    <row r="6014" spans="1:4" x14ac:dyDescent="0.25">
      <c r="A6014" s="5">
        <v>2016</v>
      </c>
      <c r="B6014" s="5" t="s">
        <v>9</v>
      </c>
      <c r="C6014" s="5" t="s">
        <v>100</v>
      </c>
      <c r="D6014" s="3">
        <v>40476</v>
      </c>
    </row>
    <row r="6015" spans="1:4" x14ac:dyDescent="0.25">
      <c r="A6015" s="5">
        <v>2016</v>
      </c>
      <c r="B6015" s="5" t="s">
        <v>10</v>
      </c>
      <c r="C6015" s="5" t="s">
        <v>100</v>
      </c>
      <c r="D6015" s="3">
        <v>42347</v>
      </c>
    </row>
    <row r="6016" spans="1:4" x14ac:dyDescent="0.25">
      <c r="A6016" s="5">
        <v>2016</v>
      </c>
      <c r="B6016" s="5" t="s">
        <v>11</v>
      </c>
      <c r="C6016" s="5" t="s">
        <v>100</v>
      </c>
      <c r="D6016" s="3">
        <v>36291</v>
      </c>
    </row>
    <row r="6017" spans="1:4" x14ac:dyDescent="0.25">
      <c r="A6017" s="5">
        <v>2017</v>
      </c>
      <c r="B6017" s="5" t="s">
        <v>12</v>
      </c>
      <c r="C6017" s="5" t="s">
        <v>100</v>
      </c>
      <c r="D6017" s="3">
        <v>32853</v>
      </c>
    </row>
    <row r="6018" spans="1:4" x14ac:dyDescent="0.25">
      <c r="A6018" s="5">
        <v>2017</v>
      </c>
      <c r="B6018" s="5" t="s">
        <v>13</v>
      </c>
      <c r="C6018" s="5" t="s">
        <v>100</v>
      </c>
      <c r="D6018" s="3">
        <v>29188</v>
      </c>
    </row>
    <row r="6019" spans="1:4" x14ac:dyDescent="0.25">
      <c r="A6019" s="5">
        <v>2017</v>
      </c>
      <c r="B6019" s="5" t="s">
        <v>14</v>
      </c>
      <c r="C6019" s="5" t="s">
        <v>100</v>
      </c>
      <c r="D6019" s="3">
        <v>38020</v>
      </c>
    </row>
    <row r="6020" spans="1:4" x14ac:dyDescent="0.25">
      <c r="A6020" s="5">
        <v>2017</v>
      </c>
      <c r="B6020" s="5" t="s">
        <v>15</v>
      </c>
      <c r="C6020" s="5" t="s">
        <v>100</v>
      </c>
      <c r="D6020" s="3">
        <v>35379</v>
      </c>
    </row>
    <row r="6021" spans="1:4" x14ac:dyDescent="0.25">
      <c r="A6021" s="5">
        <v>2017</v>
      </c>
      <c r="B6021" s="5" t="s">
        <v>4</v>
      </c>
      <c r="C6021" s="5" t="s">
        <v>100</v>
      </c>
      <c r="D6021" s="3">
        <v>38346</v>
      </c>
    </row>
    <row r="6022" spans="1:4" x14ac:dyDescent="0.25">
      <c r="A6022" s="5">
        <v>2017</v>
      </c>
      <c r="B6022" s="5" t="s">
        <v>5</v>
      </c>
      <c r="C6022" s="5" t="s">
        <v>100</v>
      </c>
      <c r="D6022" s="3">
        <v>38205</v>
      </c>
    </row>
    <row r="6023" spans="1:4" x14ac:dyDescent="0.25">
      <c r="A6023" s="5">
        <v>2017</v>
      </c>
      <c r="B6023" s="5" t="s">
        <v>6</v>
      </c>
      <c r="C6023" s="5" t="s">
        <v>100</v>
      </c>
      <c r="D6023" s="3">
        <v>37411</v>
      </c>
    </row>
    <row r="6024" spans="1:4" x14ac:dyDescent="0.25">
      <c r="A6024" s="5">
        <v>2017</v>
      </c>
      <c r="B6024" s="5" t="s">
        <v>7</v>
      </c>
      <c r="C6024" s="5" t="s">
        <v>100</v>
      </c>
      <c r="D6024" s="3">
        <v>43644</v>
      </c>
    </row>
    <row r="6025" spans="1:4" x14ac:dyDescent="0.25">
      <c r="A6025" s="5">
        <v>2017</v>
      </c>
      <c r="B6025" s="5" t="s">
        <v>8</v>
      </c>
      <c r="C6025" s="5" t="s">
        <v>100</v>
      </c>
      <c r="D6025" s="3">
        <v>39164</v>
      </c>
    </row>
    <row r="6026" spans="1:4" x14ac:dyDescent="0.25">
      <c r="A6026" s="5">
        <v>2017</v>
      </c>
      <c r="B6026" s="5" t="s">
        <v>9</v>
      </c>
      <c r="C6026" s="5" t="s">
        <v>100</v>
      </c>
      <c r="D6026" s="3">
        <v>37039</v>
      </c>
    </row>
    <row r="6027" spans="1:4" x14ac:dyDescent="0.25">
      <c r="A6027" s="5">
        <v>2017</v>
      </c>
      <c r="B6027" s="5" t="s">
        <v>10</v>
      </c>
      <c r="C6027" s="5" t="s">
        <v>100</v>
      </c>
      <c r="D6027" s="3">
        <v>33426</v>
      </c>
    </row>
    <row r="6028" spans="1:4" x14ac:dyDescent="0.25">
      <c r="A6028" s="5">
        <v>2017</v>
      </c>
      <c r="B6028" s="5" t="s">
        <v>11</v>
      </c>
      <c r="C6028" s="5" t="s">
        <v>100</v>
      </c>
      <c r="D6028" s="3">
        <v>28811</v>
      </c>
    </row>
    <row r="6029" spans="1:4" x14ac:dyDescent="0.25">
      <c r="A6029" s="5">
        <v>2018</v>
      </c>
      <c r="B6029" s="5" t="s">
        <v>12</v>
      </c>
      <c r="C6029" s="5" t="s">
        <v>100</v>
      </c>
      <c r="D6029" s="3">
        <v>31595</v>
      </c>
    </row>
    <row r="6030" spans="1:4" x14ac:dyDescent="0.25">
      <c r="A6030" s="5">
        <v>2018</v>
      </c>
      <c r="B6030" s="5" t="s">
        <v>13</v>
      </c>
      <c r="C6030" s="5" t="s">
        <v>100</v>
      </c>
      <c r="D6030" s="3">
        <v>32545</v>
      </c>
    </row>
    <row r="6031" spans="1:4" x14ac:dyDescent="0.25">
      <c r="A6031" s="5">
        <v>2018</v>
      </c>
      <c r="B6031" s="5" t="s">
        <v>14</v>
      </c>
      <c r="C6031" s="5" t="s">
        <v>100</v>
      </c>
      <c r="D6031" s="3">
        <v>45138</v>
      </c>
    </row>
    <row r="6032" spans="1:4" x14ac:dyDescent="0.25">
      <c r="A6032" s="5">
        <v>2018</v>
      </c>
      <c r="B6032" s="5" t="s">
        <v>15</v>
      </c>
      <c r="C6032" s="5" t="s">
        <v>100</v>
      </c>
      <c r="D6032" s="3">
        <v>45910</v>
      </c>
    </row>
    <row r="6033" spans="1:4" x14ac:dyDescent="0.25">
      <c r="A6033" s="5">
        <v>2018</v>
      </c>
      <c r="B6033" s="5" t="s">
        <v>4</v>
      </c>
      <c r="C6033" s="5" t="s">
        <v>100</v>
      </c>
      <c r="D6033" s="3">
        <v>36615</v>
      </c>
    </row>
    <row r="6034" spans="1:4" x14ac:dyDescent="0.25">
      <c r="A6034" s="5">
        <v>2018</v>
      </c>
      <c r="B6034" s="5" t="s">
        <v>5</v>
      </c>
      <c r="C6034" s="5" t="s">
        <v>100</v>
      </c>
      <c r="D6034" s="3">
        <v>0</v>
      </c>
    </row>
    <row r="6035" spans="1:4" x14ac:dyDescent="0.25">
      <c r="A6035" s="5">
        <v>2018</v>
      </c>
      <c r="B6035" s="5" t="s">
        <v>6</v>
      </c>
      <c r="C6035" s="5" t="s">
        <v>100</v>
      </c>
      <c r="D6035" s="3">
        <v>10290</v>
      </c>
    </row>
    <row r="6036" spans="1:4" x14ac:dyDescent="0.25">
      <c r="A6036" s="5">
        <v>2018</v>
      </c>
      <c r="B6036" s="5" t="s">
        <v>7</v>
      </c>
      <c r="C6036" s="5" t="s">
        <v>100</v>
      </c>
      <c r="D6036" s="3">
        <v>37862</v>
      </c>
    </row>
    <row r="6037" spans="1:4" x14ac:dyDescent="0.25">
      <c r="A6037" s="5">
        <v>2018</v>
      </c>
      <c r="B6037" s="5" t="s">
        <v>8</v>
      </c>
      <c r="C6037" s="5" t="s">
        <v>100</v>
      </c>
      <c r="D6037" s="3">
        <v>37729</v>
      </c>
    </row>
    <row r="6038" spans="1:4" x14ac:dyDescent="0.25">
      <c r="A6038" s="5">
        <v>2018</v>
      </c>
      <c r="B6038" s="5" t="s">
        <v>9</v>
      </c>
      <c r="C6038" s="5" t="s">
        <v>100</v>
      </c>
      <c r="D6038" s="3">
        <v>44876</v>
      </c>
    </row>
    <row r="6039" spans="1:4" x14ac:dyDescent="0.25">
      <c r="A6039" s="5">
        <v>2018</v>
      </c>
      <c r="B6039" s="5" t="s">
        <v>10</v>
      </c>
      <c r="C6039" s="5" t="s">
        <v>100</v>
      </c>
      <c r="D6039" s="3">
        <v>41007</v>
      </c>
    </row>
    <row r="6040" spans="1:4" x14ac:dyDescent="0.25">
      <c r="A6040" s="5">
        <v>2018</v>
      </c>
      <c r="B6040" s="5" t="s">
        <v>11</v>
      </c>
      <c r="C6040" s="5" t="s">
        <v>100</v>
      </c>
      <c r="D6040" s="3">
        <v>36469</v>
      </c>
    </row>
    <row r="6041" spans="1:4" x14ac:dyDescent="0.25">
      <c r="A6041" s="5">
        <v>2019</v>
      </c>
      <c r="B6041" s="5" t="s">
        <v>12</v>
      </c>
      <c r="C6041" s="5" t="s">
        <v>100</v>
      </c>
      <c r="D6041" s="3">
        <v>36682</v>
      </c>
    </row>
    <row r="6042" spans="1:4" x14ac:dyDescent="0.25">
      <c r="A6042" s="5">
        <v>2019</v>
      </c>
      <c r="B6042" s="5" t="s">
        <v>13</v>
      </c>
      <c r="C6042" s="5" t="s">
        <v>100</v>
      </c>
      <c r="D6042" s="3">
        <v>36845</v>
      </c>
    </row>
    <row r="6043" spans="1:4" x14ac:dyDescent="0.25">
      <c r="A6043" s="5">
        <v>2019</v>
      </c>
      <c r="B6043" s="5" t="s">
        <v>14</v>
      </c>
      <c r="C6043" s="5" t="s">
        <v>100</v>
      </c>
      <c r="D6043" s="3">
        <v>41590</v>
      </c>
    </row>
    <row r="6044" spans="1:4" x14ac:dyDescent="0.25">
      <c r="A6044" s="5">
        <v>2019</v>
      </c>
      <c r="B6044" s="5" t="s">
        <v>15</v>
      </c>
      <c r="C6044" s="5" t="s">
        <v>100</v>
      </c>
      <c r="D6044" s="3">
        <v>38749</v>
      </c>
    </row>
    <row r="6045" spans="1:4" x14ac:dyDescent="0.25">
      <c r="A6045" s="5">
        <v>2019</v>
      </c>
      <c r="B6045" s="5" t="s">
        <v>4</v>
      </c>
      <c r="C6045" s="5" t="s">
        <v>100</v>
      </c>
      <c r="D6045" s="3">
        <v>37687</v>
      </c>
    </row>
    <row r="6046" spans="1:4" x14ac:dyDescent="0.25">
      <c r="A6046" s="5">
        <v>2019</v>
      </c>
      <c r="B6046" s="5" t="s">
        <v>5</v>
      </c>
      <c r="C6046" s="5" t="s">
        <v>100</v>
      </c>
      <c r="D6046" s="3">
        <v>35173</v>
      </c>
    </row>
    <row r="6047" spans="1:4" x14ac:dyDescent="0.25">
      <c r="A6047" s="5">
        <v>2019</v>
      </c>
      <c r="B6047" s="5" t="s">
        <v>6</v>
      </c>
      <c r="C6047" s="5" t="s">
        <v>100</v>
      </c>
      <c r="D6047" s="3">
        <v>41844</v>
      </c>
    </row>
    <row r="6048" spans="1:4" x14ac:dyDescent="0.25">
      <c r="A6048" s="5">
        <v>2019</v>
      </c>
      <c r="B6048" s="5" t="s">
        <v>7</v>
      </c>
      <c r="C6048" s="5" t="s">
        <v>100</v>
      </c>
      <c r="D6048" s="3">
        <v>45190</v>
      </c>
    </row>
    <row r="6049" spans="1:4" x14ac:dyDescent="0.25">
      <c r="A6049" s="5">
        <v>2019</v>
      </c>
      <c r="B6049" s="5" t="s">
        <v>8</v>
      </c>
      <c r="C6049" s="5" t="s">
        <v>100</v>
      </c>
      <c r="D6049" s="3">
        <v>45301</v>
      </c>
    </row>
    <row r="6050" spans="1:4" x14ac:dyDescent="0.25">
      <c r="A6050" s="5">
        <v>2019</v>
      </c>
      <c r="B6050" s="5" t="s">
        <v>9</v>
      </c>
      <c r="C6050" s="5" t="s">
        <v>100</v>
      </c>
      <c r="D6050" s="3">
        <v>43800</v>
      </c>
    </row>
    <row r="6051" spans="1:4" x14ac:dyDescent="0.25">
      <c r="A6051" s="5">
        <v>2019</v>
      </c>
      <c r="B6051" s="5" t="s">
        <v>10</v>
      </c>
      <c r="C6051" s="5" t="s">
        <v>100</v>
      </c>
      <c r="D6051" s="3">
        <v>42351</v>
      </c>
    </row>
    <row r="6052" spans="1:4" x14ac:dyDescent="0.25">
      <c r="A6052" s="5">
        <v>2019</v>
      </c>
      <c r="B6052" s="5" t="s">
        <v>11</v>
      </c>
      <c r="C6052" s="5" t="s">
        <v>100</v>
      </c>
      <c r="D6052" s="3">
        <v>40910</v>
      </c>
    </row>
    <row r="6053" spans="1:4" x14ac:dyDescent="0.25">
      <c r="A6053" s="5">
        <v>2020</v>
      </c>
      <c r="B6053" s="5" t="s">
        <v>12</v>
      </c>
      <c r="C6053" s="5" t="s">
        <v>100</v>
      </c>
      <c r="D6053" s="3">
        <v>41472</v>
      </c>
    </row>
    <row r="6054" spans="1:4" x14ac:dyDescent="0.25">
      <c r="A6054" s="5">
        <v>2020</v>
      </c>
      <c r="B6054" s="5" t="s">
        <v>13</v>
      </c>
      <c r="C6054" s="5" t="s">
        <v>100</v>
      </c>
      <c r="D6054" s="3">
        <v>40710</v>
      </c>
    </row>
    <row r="6055" spans="1:4" x14ac:dyDescent="0.25">
      <c r="A6055" s="5">
        <v>2020</v>
      </c>
      <c r="B6055" s="5" t="s">
        <v>14</v>
      </c>
      <c r="C6055" s="5" t="s">
        <v>100</v>
      </c>
      <c r="D6055" s="3">
        <v>30689</v>
      </c>
    </row>
    <row r="6056" spans="1:4" x14ac:dyDescent="0.25">
      <c r="A6056" s="5">
        <v>2020</v>
      </c>
      <c r="B6056" s="5" t="s">
        <v>15</v>
      </c>
      <c r="C6056" s="5" t="s">
        <v>100</v>
      </c>
      <c r="D6056" s="3">
        <v>5195</v>
      </c>
    </row>
    <row r="6057" spans="1:4" x14ac:dyDescent="0.25">
      <c r="A6057" s="5">
        <v>2020</v>
      </c>
      <c r="B6057" s="5" t="s">
        <v>4</v>
      </c>
      <c r="C6057" s="5" t="s">
        <v>100</v>
      </c>
      <c r="D6057" s="3">
        <v>8706</v>
      </c>
    </row>
    <row r="6058" spans="1:4" x14ac:dyDescent="0.25">
      <c r="A6058" s="5">
        <v>2020</v>
      </c>
      <c r="B6058" s="5" t="s">
        <v>5</v>
      </c>
      <c r="C6058" s="5" t="s">
        <v>100</v>
      </c>
      <c r="D6058" s="3">
        <v>8393</v>
      </c>
    </row>
    <row r="6059" spans="1:4" x14ac:dyDescent="0.25">
      <c r="A6059" s="5">
        <v>2020</v>
      </c>
      <c r="B6059" s="5" t="s">
        <v>6</v>
      </c>
      <c r="C6059" s="5" t="s">
        <v>100</v>
      </c>
      <c r="D6059" s="3">
        <v>6798</v>
      </c>
    </row>
    <row r="6060" spans="1:4" x14ac:dyDescent="0.25">
      <c r="A6060" s="5">
        <v>2020</v>
      </c>
      <c r="B6060" s="5" t="s">
        <v>7</v>
      </c>
      <c r="C6060" s="5" t="s">
        <v>100</v>
      </c>
      <c r="D6060" s="3">
        <v>8150</v>
      </c>
    </row>
    <row r="6061" spans="1:4" x14ac:dyDescent="0.25">
      <c r="A6061" s="5">
        <v>2020</v>
      </c>
      <c r="B6061" s="5" t="s">
        <v>8</v>
      </c>
      <c r="C6061" s="5" t="s">
        <v>100</v>
      </c>
      <c r="D6061" s="3">
        <v>7932</v>
      </c>
    </row>
    <row r="6062" spans="1:4" x14ac:dyDescent="0.25">
      <c r="A6062" s="5">
        <v>2020</v>
      </c>
      <c r="B6062" s="5" t="s">
        <v>9</v>
      </c>
      <c r="C6062" s="5" t="s">
        <v>100</v>
      </c>
      <c r="D6062" s="3">
        <v>13385</v>
      </c>
    </row>
    <row r="6063" spans="1:4" x14ac:dyDescent="0.25">
      <c r="A6063" s="5">
        <v>1994</v>
      </c>
      <c r="B6063" s="5" t="s">
        <v>15</v>
      </c>
      <c r="C6063" s="5" t="s">
        <v>41</v>
      </c>
      <c r="D6063" s="3">
        <v>23051</v>
      </c>
    </row>
    <row r="6064" spans="1:4" x14ac:dyDescent="0.25">
      <c r="A6064" s="5">
        <v>1994</v>
      </c>
      <c r="B6064" s="5" t="s">
        <v>4</v>
      </c>
      <c r="C6064" s="5" t="s">
        <v>41</v>
      </c>
      <c r="D6064" s="3">
        <v>32091</v>
      </c>
    </row>
    <row r="6065" spans="1:4" x14ac:dyDescent="0.25">
      <c r="A6065" s="5">
        <v>1994</v>
      </c>
      <c r="B6065" s="5" t="s">
        <v>5</v>
      </c>
      <c r="C6065" s="5" t="s">
        <v>41</v>
      </c>
      <c r="D6065" s="3">
        <v>27585</v>
      </c>
    </row>
    <row r="6066" spans="1:4" x14ac:dyDescent="0.25">
      <c r="A6066" s="5">
        <v>1994</v>
      </c>
      <c r="B6066" s="5" t="s">
        <v>6</v>
      </c>
      <c r="C6066" s="5" t="s">
        <v>41</v>
      </c>
      <c r="D6066" s="3">
        <v>29578</v>
      </c>
    </row>
    <row r="6067" spans="1:4" x14ac:dyDescent="0.25">
      <c r="A6067" s="5">
        <v>1994</v>
      </c>
      <c r="B6067" s="5" t="s">
        <v>7</v>
      </c>
      <c r="C6067" s="5" t="s">
        <v>41</v>
      </c>
      <c r="D6067" s="3">
        <v>36507</v>
      </c>
    </row>
    <row r="6068" spans="1:4" x14ac:dyDescent="0.25">
      <c r="A6068" s="5">
        <v>1994</v>
      </c>
      <c r="B6068" s="5" t="s">
        <v>8</v>
      </c>
      <c r="C6068" s="5" t="s">
        <v>41</v>
      </c>
      <c r="D6068" s="3">
        <v>37590</v>
      </c>
    </row>
    <row r="6069" spans="1:4" x14ac:dyDescent="0.25">
      <c r="A6069" s="5">
        <v>1994</v>
      </c>
      <c r="B6069" s="5" t="s">
        <v>9</v>
      </c>
      <c r="C6069" s="5" t="s">
        <v>41</v>
      </c>
      <c r="D6069" s="3">
        <v>37684</v>
      </c>
    </row>
    <row r="6070" spans="1:4" x14ac:dyDescent="0.25">
      <c r="A6070" s="5">
        <v>1994</v>
      </c>
      <c r="B6070" s="5" t="s">
        <v>10</v>
      </c>
      <c r="C6070" s="5" t="s">
        <v>41</v>
      </c>
      <c r="D6070" s="3">
        <v>40282</v>
      </c>
    </row>
    <row r="6071" spans="1:4" x14ac:dyDescent="0.25">
      <c r="A6071" s="5">
        <v>1994</v>
      </c>
      <c r="B6071" s="5" t="s">
        <v>11</v>
      </c>
      <c r="C6071" s="5" t="s">
        <v>41</v>
      </c>
      <c r="D6071" s="3">
        <v>41416</v>
      </c>
    </row>
    <row r="6072" spans="1:4" x14ac:dyDescent="0.25">
      <c r="A6072" s="5">
        <v>1995</v>
      </c>
      <c r="B6072" s="5" t="s">
        <v>12</v>
      </c>
      <c r="C6072" s="5" t="s">
        <v>41</v>
      </c>
      <c r="D6072" s="3">
        <v>41963</v>
      </c>
    </row>
    <row r="6073" spans="1:4" x14ac:dyDescent="0.25">
      <c r="A6073" s="5">
        <v>1995</v>
      </c>
      <c r="B6073" s="5" t="s">
        <v>13</v>
      </c>
      <c r="C6073" s="5" t="s">
        <v>41</v>
      </c>
      <c r="D6073" s="3">
        <v>58910</v>
      </c>
    </row>
    <row r="6074" spans="1:4" x14ac:dyDescent="0.25">
      <c r="A6074" s="5">
        <v>1995</v>
      </c>
      <c r="B6074" s="5" t="s">
        <v>14</v>
      </c>
      <c r="C6074" s="5" t="s">
        <v>41</v>
      </c>
      <c r="D6074" s="3">
        <v>77891</v>
      </c>
    </row>
    <row r="6075" spans="1:4" x14ac:dyDescent="0.25">
      <c r="A6075" s="5">
        <v>1995</v>
      </c>
      <c r="B6075" s="5" t="s">
        <v>15</v>
      </c>
      <c r="C6075" s="5" t="s">
        <v>41</v>
      </c>
      <c r="D6075" s="3">
        <v>66703</v>
      </c>
    </row>
    <row r="6076" spans="1:4" x14ac:dyDescent="0.25">
      <c r="A6076" s="5">
        <v>1995</v>
      </c>
      <c r="B6076" s="5" t="s">
        <v>4</v>
      </c>
      <c r="C6076" s="5" t="s">
        <v>41</v>
      </c>
      <c r="D6076" s="3">
        <v>80100</v>
      </c>
    </row>
    <row r="6077" spans="1:4" x14ac:dyDescent="0.25">
      <c r="A6077" s="5">
        <v>1995</v>
      </c>
      <c r="B6077" s="5" t="s">
        <v>5</v>
      </c>
      <c r="C6077" s="5" t="s">
        <v>41</v>
      </c>
      <c r="D6077" s="3">
        <v>77339</v>
      </c>
    </row>
    <row r="6078" spans="1:4" x14ac:dyDescent="0.25">
      <c r="A6078" s="5">
        <v>1995</v>
      </c>
      <c r="B6078" s="5" t="s">
        <v>6</v>
      </c>
      <c r="C6078" s="5" t="s">
        <v>41</v>
      </c>
      <c r="D6078" s="3">
        <v>82654</v>
      </c>
    </row>
    <row r="6079" spans="1:4" x14ac:dyDescent="0.25">
      <c r="A6079" s="5">
        <v>1995</v>
      </c>
      <c r="B6079" s="5" t="s">
        <v>7</v>
      </c>
      <c r="C6079" s="5" t="s">
        <v>41</v>
      </c>
      <c r="D6079" s="3">
        <v>83372</v>
      </c>
    </row>
    <row r="6080" spans="1:4" x14ac:dyDescent="0.25">
      <c r="A6080" s="5">
        <v>1995</v>
      </c>
      <c r="B6080" s="5" t="s">
        <v>8</v>
      </c>
      <c r="C6080" s="5" t="s">
        <v>41</v>
      </c>
      <c r="D6080" s="3">
        <v>85212</v>
      </c>
    </row>
    <row r="6081" spans="1:4" x14ac:dyDescent="0.25">
      <c r="A6081" s="5">
        <v>1995</v>
      </c>
      <c r="B6081" s="5" t="s">
        <v>9</v>
      </c>
      <c r="C6081" s="5" t="s">
        <v>41</v>
      </c>
      <c r="D6081" s="3">
        <v>91271</v>
      </c>
    </row>
    <row r="6082" spans="1:4" x14ac:dyDescent="0.25">
      <c r="A6082" s="5">
        <v>1995</v>
      </c>
      <c r="B6082" s="5" t="s">
        <v>10</v>
      </c>
      <c r="C6082" s="5" t="s">
        <v>41</v>
      </c>
      <c r="D6082" s="3">
        <v>91560</v>
      </c>
    </row>
    <row r="6083" spans="1:4" x14ac:dyDescent="0.25">
      <c r="A6083" s="5">
        <v>1995</v>
      </c>
      <c r="B6083" s="5" t="s">
        <v>11</v>
      </c>
      <c r="C6083" s="5" t="s">
        <v>41</v>
      </c>
      <c r="D6083" s="3">
        <v>87074</v>
      </c>
    </row>
    <row r="6084" spans="1:4" x14ac:dyDescent="0.25">
      <c r="A6084" s="5">
        <v>1996</v>
      </c>
      <c r="B6084" s="5" t="s">
        <v>12</v>
      </c>
      <c r="C6084" s="5" t="s">
        <v>41</v>
      </c>
      <c r="D6084" s="3">
        <v>79869</v>
      </c>
    </row>
    <row r="6085" spans="1:4" x14ac:dyDescent="0.25">
      <c r="A6085" s="5">
        <v>1996</v>
      </c>
      <c r="B6085" s="5" t="s">
        <v>13</v>
      </c>
      <c r="C6085" s="5" t="s">
        <v>41</v>
      </c>
      <c r="D6085" s="3">
        <v>77053</v>
      </c>
    </row>
    <row r="6086" spans="1:4" x14ac:dyDescent="0.25">
      <c r="A6086" s="5">
        <v>1996</v>
      </c>
      <c r="B6086" s="5" t="s">
        <v>14</v>
      </c>
      <c r="C6086" s="5" t="s">
        <v>41</v>
      </c>
      <c r="D6086" s="3">
        <v>93584</v>
      </c>
    </row>
    <row r="6087" spans="1:4" x14ac:dyDescent="0.25">
      <c r="A6087" s="5">
        <v>1996</v>
      </c>
      <c r="B6087" s="5" t="s">
        <v>15</v>
      </c>
      <c r="C6087" s="5" t="s">
        <v>41</v>
      </c>
      <c r="D6087" s="3">
        <v>92471</v>
      </c>
    </row>
    <row r="6088" spans="1:4" x14ac:dyDescent="0.25">
      <c r="A6088" s="5">
        <v>1996</v>
      </c>
      <c r="B6088" s="5" t="s">
        <v>4</v>
      </c>
      <c r="C6088" s="5" t="s">
        <v>41</v>
      </c>
      <c r="D6088" s="3">
        <v>99563</v>
      </c>
    </row>
    <row r="6089" spans="1:4" x14ac:dyDescent="0.25">
      <c r="A6089" s="5">
        <v>1996</v>
      </c>
      <c r="B6089" s="5" t="s">
        <v>5</v>
      </c>
      <c r="C6089" s="5" t="s">
        <v>41</v>
      </c>
      <c r="D6089" s="3">
        <v>82700</v>
      </c>
    </row>
    <row r="6090" spans="1:4" x14ac:dyDescent="0.25">
      <c r="A6090" s="5">
        <v>1996</v>
      </c>
      <c r="B6090" s="5" t="s">
        <v>6</v>
      </c>
      <c r="C6090" s="5" t="s">
        <v>41</v>
      </c>
      <c r="D6090" s="3">
        <v>87815</v>
      </c>
    </row>
    <row r="6091" spans="1:4" x14ac:dyDescent="0.25">
      <c r="A6091" s="5">
        <v>1996</v>
      </c>
      <c r="B6091" s="5" t="s">
        <v>7</v>
      </c>
      <c r="C6091" s="5" t="s">
        <v>41</v>
      </c>
      <c r="D6091" s="3">
        <v>89080</v>
      </c>
    </row>
    <row r="6092" spans="1:4" x14ac:dyDescent="0.25">
      <c r="A6092" s="5">
        <v>1996</v>
      </c>
      <c r="B6092" s="5" t="s">
        <v>8</v>
      </c>
      <c r="C6092" s="5" t="s">
        <v>41</v>
      </c>
      <c r="D6092" s="3">
        <v>86758</v>
      </c>
    </row>
    <row r="6093" spans="1:4" x14ac:dyDescent="0.25">
      <c r="A6093" s="5">
        <v>1996</v>
      </c>
      <c r="B6093" s="5" t="s">
        <v>9</v>
      </c>
      <c r="C6093" s="5" t="s">
        <v>41</v>
      </c>
      <c r="D6093" s="3">
        <v>102926</v>
      </c>
    </row>
    <row r="6094" spans="1:4" x14ac:dyDescent="0.25">
      <c r="A6094" s="5">
        <v>1996</v>
      </c>
      <c r="B6094" s="5" t="s">
        <v>10</v>
      </c>
      <c r="C6094" s="5" t="s">
        <v>41</v>
      </c>
      <c r="D6094" s="3">
        <v>99308</v>
      </c>
    </row>
    <row r="6095" spans="1:4" x14ac:dyDescent="0.25">
      <c r="A6095" s="5">
        <v>1996</v>
      </c>
      <c r="B6095" s="5" t="s">
        <v>11</v>
      </c>
      <c r="C6095" s="5" t="s">
        <v>41</v>
      </c>
      <c r="D6095" s="3">
        <v>96312</v>
      </c>
    </row>
    <row r="6096" spans="1:4" x14ac:dyDescent="0.25">
      <c r="A6096" s="5">
        <v>1997</v>
      </c>
      <c r="B6096" s="5" t="s">
        <v>12</v>
      </c>
      <c r="C6096" s="5" t="s">
        <v>41</v>
      </c>
      <c r="D6096" s="3">
        <v>87566</v>
      </c>
    </row>
    <row r="6097" spans="1:4" x14ac:dyDescent="0.25">
      <c r="A6097" s="5">
        <v>1997</v>
      </c>
      <c r="B6097" s="5" t="s">
        <v>13</v>
      </c>
      <c r="C6097" s="5" t="s">
        <v>41</v>
      </c>
      <c r="D6097" s="3">
        <v>87682</v>
      </c>
    </row>
    <row r="6098" spans="1:4" x14ac:dyDescent="0.25">
      <c r="A6098" s="5">
        <v>1997</v>
      </c>
      <c r="B6098" s="5" t="s">
        <v>14</v>
      </c>
      <c r="C6098" s="5" t="s">
        <v>41</v>
      </c>
      <c r="D6098" s="3">
        <v>108475</v>
      </c>
    </row>
    <row r="6099" spans="1:4" x14ac:dyDescent="0.25">
      <c r="A6099" s="5">
        <v>1997</v>
      </c>
      <c r="B6099" s="5" t="s">
        <v>15</v>
      </c>
      <c r="C6099" s="5" t="s">
        <v>41</v>
      </c>
      <c r="D6099" s="3">
        <v>109237</v>
      </c>
    </row>
    <row r="6100" spans="1:4" x14ac:dyDescent="0.25">
      <c r="A6100" s="5">
        <v>1997</v>
      </c>
      <c r="B6100" s="5" t="s">
        <v>4</v>
      </c>
      <c r="C6100" s="5" t="s">
        <v>41</v>
      </c>
      <c r="D6100" s="3">
        <v>108648</v>
      </c>
    </row>
    <row r="6101" spans="1:4" x14ac:dyDescent="0.25">
      <c r="A6101" s="5">
        <v>1997</v>
      </c>
      <c r="B6101" s="5" t="s">
        <v>5</v>
      </c>
      <c r="C6101" s="5" t="s">
        <v>41</v>
      </c>
      <c r="D6101" s="3">
        <v>102073</v>
      </c>
    </row>
    <row r="6102" spans="1:4" x14ac:dyDescent="0.25">
      <c r="A6102" s="5">
        <v>1997</v>
      </c>
      <c r="B6102" s="5" t="s">
        <v>6</v>
      </c>
      <c r="C6102" s="5" t="s">
        <v>41</v>
      </c>
      <c r="D6102" s="3">
        <v>109446</v>
      </c>
    </row>
    <row r="6103" spans="1:4" x14ac:dyDescent="0.25">
      <c r="A6103" s="5">
        <v>1997</v>
      </c>
      <c r="B6103" s="5" t="s">
        <v>7</v>
      </c>
      <c r="C6103" s="5" t="s">
        <v>41</v>
      </c>
      <c r="D6103" s="3">
        <v>105589</v>
      </c>
    </row>
    <row r="6104" spans="1:4" x14ac:dyDescent="0.25">
      <c r="A6104" s="5">
        <v>1997</v>
      </c>
      <c r="B6104" s="5" t="s">
        <v>8</v>
      </c>
      <c r="C6104" s="5" t="s">
        <v>41</v>
      </c>
      <c r="D6104" s="3">
        <v>111455</v>
      </c>
    </row>
    <row r="6105" spans="1:4" x14ac:dyDescent="0.25">
      <c r="A6105" s="5">
        <v>1997</v>
      </c>
      <c r="B6105" s="5" t="s">
        <v>9</v>
      </c>
      <c r="C6105" s="5" t="s">
        <v>41</v>
      </c>
      <c r="D6105" s="3">
        <v>115587</v>
      </c>
    </row>
    <row r="6106" spans="1:4" x14ac:dyDescent="0.25">
      <c r="A6106" s="5">
        <v>1997</v>
      </c>
      <c r="B6106" s="5" t="s">
        <v>10</v>
      </c>
      <c r="C6106" s="5" t="s">
        <v>41</v>
      </c>
      <c r="D6106" s="3">
        <v>101775</v>
      </c>
    </row>
    <row r="6107" spans="1:4" x14ac:dyDescent="0.25">
      <c r="A6107" s="5">
        <v>1997</v>
      </c>
      <c r="B6107" s="5" t="s">
        <v>11</v>
      </c>
      <c r="C6107" s="5" t="s">
        <v>41</v>
      </c>
      <c r="D6107" s="3">
        <v>109360</v>
      </c>
    </row>
    <row r="6108" spans="1:4" x14ac:dyDescent="0.25">
      <c r="A6108" s="5">
        <v>1998</v>
      </c>
      <c r="B6108" s="5" t="s">
        <v>12</v>
      </c>
      <c r="C6108" s="5" t="s">
        <v>41</v>
      </c>
      <c r="D6108" s="3">
        <v>104103</v>
      </c>
    </row>
    <row r="6109" spans="1:4" x14ac:dyDescent="0.25">
      <c r="A6109" s="5">
        <v>1998</v>
      </c>
      <c r="B6109" s="5" t="s">
        <v>13</v>
      </c>
      <c r="C6109" s="5" t="s">
        <v>41</v>
      </c>
      <c r="D6109" s="3">
        <v>101581</v>
      </c>
    </row>
    <row r="6110" spans="1:4" x14ac:dyDescent="0.25">
      <c r="A6110" s="5">
        <v>1998</v>
      </c>
      <c r="B6110" s="5" t="s">
        <v>14</v>
      </c>
      <c r="C6110" s="5" t="s">
        <v>41</v>
      </c>
      <c r="D6110" s="3">
        <v>118788</v>
      </c>
    </row>
    <row r="6111" spans="1:4" x14ac:dyDescent="0.25">
      <c r="A6111" s="5">
        <v>1998</v>
      </c>
      <c r="B6111" s="5" t="s">
        <v>15</v>
      </c>
      <c r="C6111" s="5" t="s">
        <v>41</v>
      </c>
      <c r="D6111" s="3">
        <v>109398</v>
      </c>
    </row>
    <row r="6112" spans="1:4" x14ac:dyDescent="0.25">
      <c r="A6112" s="5">
        <v>1998</v>
      </c>
      <c r="B6112" s="5" t="s">
        <v>4</v>
      </c>
      <c r="C6112" s="5" t="s">
        <v>41</v>
      </c>
      <c r="D6112" s="3">
        <v>108378</v>
      </c>
    </row>
    <row r="6113" spans="1:4" x14ac:dyDescent="0.25">
      <c r="A6113" s="5">
        <v>1998</v>
      </c>
      <c r="B6113" s="5" t="s">
        <v>5</v>
      </c>
      <c r="C6113" s="5" t="s">
        <v>41</v>
      </c>
      <c r="D6113" s="3">
        <v>102390</v>
      </c>
    </row>
    <row r="6114" spans="1:4" x14ac:dyDescent="0.25">
      <c r="A6114" s="5">
        <v>1998</v>
      </c>
      <c r="B6114" s="5" t="s">
        <v>6</v>
      </c>
      <c r="C6114" s="5" t="s">
        <v>41</v>
      </c>
      <c r="D6114" s="3">
        <v>108498</v>
      </c>
    </row>
    <row r="6115" spans="1:4" x14ac:dyDescent="0.25">
      <c r="A6115" s="5">
        <v>1998</v>
      </c>
      <c r="B6115" s="5" t="s">
        <v>7</v>
      </c>
      <c r="C6115" s="5" t="s">
        <v>41</v>
      </c>
      <c r="D6115" s="3">
        <v>109225</v>
      </c>
    </row>
    <row r="6116" spans="1:4" x14ac:dyDescent="0.25">
      <c r="A6116" s="5">
        <v>1998</v>
      </c>
      <c r="B6116" s="5" t="s">
        <v>8</v>
      </c>
      <c r="C6116" s="5" t="s">
        <v>41</v>
      </c>
      <c r="D6116" s="3">
        <v>104476</v>
      </c>
    </row>
    <row r="6117" spans="1:4" x14ac:dyDescent="0.25">
      <c r="A6117" s="5">
        <v>1998</v>
      </c>
      <c r="B6117" s="5" t="s">
        <v>9</v>
      </c>
      <c r="C6117" s="5" t="s">
        <v>41</v>
      </c>
      <c r="D6117" s="3">
        <v>108238</v>
      </c>
    </row>
    <row r="6118" spans="1:4" x14ac:dyDescent="0.25">
      <c r="A6118" s="5">
        <v>1998</v>
      </c>
      <c r="B6118" s="5" t="s">
        <v>10</v>
      </c>
      <c r="C6118" s="5" t="s">
        <v>41</v>
      </c>
      <c r="D6118" s="3">
        <v>102161</v>
      </c>
    </row>
    <row r="6119" spans="1:4" x14ac:dyDescent="0.25">
      <c r="A6119" s="5">
        <v>1998</v>
      </c>
      <c r="B6119" s="5" t="s">
        <v>11</v>
      </c>
      <c r="C6119" s="5" t="s">
        <v>41</v>
      </c>
      <c r="D6119" s="3">
        <v>104803</v>
      </c>
    </row>
    <row r="6120" spans="1:4" x14ac:dyDescent="0.25">
      <c r="A6120" s="5">
        <v>1999</v>
      </c>
      <c r="B6120" s="5" t="s">
        <v>12</v>
      </c>
      <c r="C6120" s="5" t="s">
        <v>41</v>
      </c>
      <c r="D6120" s="3">
        <v>95005</v>
      </c>
    </row>
    <row r="6121" spans="1:4" x14ac:dyDescent="0.25">
      <c r="A6121" s="5">
        <v>1999</v>
      </c>
      <c r="B6121" s="5" t="s">
        <v>13</v>
      </c>
      <c r="C6121" s="5" t="s">
        <v>41</v>
      </c>
      <c r="D6121" s="3">
        <v>90614</v>
      </c>
    </row>
    <row r="6122" spans="1:4" x14ac:dyDescent="0.25">
      <c r="A6122" s="5">
        <v>1999</v>
      </c>
      <c r="B6122" s="5" t="s">
        <v>14</v>
      </c>
      <c r="C6122" s="5" t="s">
        <v>41</v>
      </c>
      <c r="D6122" s="3">
        <v>109811</v>
      </c>
    </row>
    <row r="6123" spans="1:4" x14ac:dyDescent="0.25">
      <c r="A6123" s="5">
        <v>1999</v>
      </c>
      <c r="B6123" s="5" t="s">
        <v>15</v>
      </c>
      <c r="C6123" s="5" t="s">
        <v>41</v>
      </c>
      <c r="D6123" s="3">
        <v>104551</v>
      </c>
    </row>
    <row r="6124" spans="1:4" x14ac:dyDescent="0.25">
      <c r="A6124" s="5">
        <v>1999</v>
      </c>
      <c r="B6124" s="5" t="s">
        <v>4</v>
      </c>
      <c r="C6124" s="5" t="s">
        <v>41</v>
      </c>
      <c r="D6124" s="3">
        <v>103329</v>
      </c>
    </row>
    <row r="6125" spans="1:4" x14ac:dyDescent="0.25">
      <c r="A6125" s="5">
        <v>1999</v>
      </c>
      <c r="B6125" s="5" t="s">
        <v>5</v>
      </c>
      <c r="C6125" s="5" t="s">
        <v>41</v>
      </c>
      <c r="D6125" s="3">
        <v>95933</v>
      </c>
    </row>
    <row r="6126" spans="1:4" x14ac:dyDescent="0.25">
      <c r="A6126" s="5">
        <v>1999</v>
      </c>
      <c r="B6126" s="5" t="s">
        <v>6</v>
      </c>
      <c r="C6126" s="5" t="s">
        <v>41</v>
      </c>
      <c r="D6126" s="3">
        <v>97545</v>
      </c>
    </row>
    <row r="6127" spans="1:4" x14ac:dyDescent="0.25">
      <c r="A6127" s="5">
        <v>1999</v>
      </c>
      <c r="B6127" s="5" t="s">
        <v>7</v>
      </c>
      <c r="C6127" s="5" t="s">
        <v>41</v>
      </c>
      <c r="D6127" s="3">
        <v>97459</v>
      </c>
    </row>
    <row r="6128" spans="1:4" x14ac:dyDescent="0.25">
      <c r="A6128" s="5">
        <v>1999</v>
      </c>
      <c r="B6128" s="5" t="s">
        <v>8</v>
      </c>
      <c r="C6128" s="5" t="s">
        <v>41</v>
      </c>
      <c r="D6128" s="3">
        <v>97019</v>
      </c>
    </row>
    <row r="6129" spans="1:4" x14ac:dyDescent="0.25">
      <c r="A6129" s="5">
        <v>1999</v>
      </c>
      <c r="B6129" s="5" t="s">
        <v>9</v>
      </c>
      <c r="C6129" s="5" t="s">
        <v>41</v>
      </c>
      <c r="D6129" s="3">
        <v>100265</v>
      </c>
    </row>
    <row r="6130" spans="1:4" x14ac:dyDescent="0.25">
      <c r="A6130" s="5">
        <v>1999</v>
      </c>
      <c r="B6130" s="5" t="s">
        <v>10</v>
      </c>
      <c r="C6130" s="5" t="s">
        <v>41</v>
      </c>
      <c r="D6130" s="3">
        <v>96793</v>
      </c>
    </row>
    <row r="6131" spans="1:4" x14ac:dyDescent="0.25">
      <c r="A6131" s="5">
        <v>1999</v>
      </c>
      <c r="B6131" s="5" t="s">
        <v>11</v>
      </c>
      <c r="C6131" s="5" t="s">
        <v>41</v>
      </c>
      <c r="D6131" s="3">
        <v>95896</v>
      </c>
    </row>
    <row r="6132" spans="1:4" x14ac:dyDescent="0.25">
      <c r="A6132" s="5">
        <v>2000</v>
      </c>
      <c r="B6132" s="5" t="s">
        <v>12</v>
      </c>
      <c r="C6132" s="5" t="s">
        <v>41</v>
      </c>
      <c r="D6132" s="3">
        <v>84233</v>
      </c>
    </row>
    <row r="6133" spans="1:4" x14ac:dyDescent="0.25">
      <c r="A6133" s="5">
        <v>2000</v>
      </c>
      <c r="B6133" s="5" t="s">
        <v>13</v>
      </c>
      <c r="C6133" s="5" t="s">
        <v>41</v>
      </c>
      <c r="D6133" s="3">
        <v>86216</v>
      </c>
    </row>
    <row r="6134" spans="1:4" x14ac:dyDescent="0.25">
      <c r="A6134" s="5">
        <v>2000</v>
      </c>
      <c r="B6134" s="5" t="s">
        <v>14</v>
      </c>
      <c r="C6134" s="5" t="s">
        <v>41</v>
      </c>
      <c r="D6134" s="3">
        <v>99743</v>
      </c>
    </row>
    <row r="6135" spans="1:4" x14ac:dyDescent="0.25">
      <c r="A6135" s="5">
        <v>2000</v>
      </c>
      <c r="B6135" s="5" t="s">
        <v>15</v>
      </c>
      <c r="C6135" s="5" t="s">
        <v>41</v>
      </c>
      <c r="D6135" s="3">
        <v>89456</v>
      </c>
    </row>
    <row r="6136" spans="1:4" x14ac:dyDescent="0.25">
      <c r="A6136" s="5">
        <v>2000</v>
      </c>
      <c r="B6136" s="5" t="s">
        <v>4</v>
      </c>
      <c r="C6136" s="5" t="s">
        <v>41</v>
      </c>
      <c r="D6136" s="3">
        <v>91762</v>
      </c>
    </row>
    <row r="6137" spans="1:4" x14ac:dyDescent="0.25">
      <c r="A6137" s="5">
        <v>2000</v>
      </c>
      <c r="B6137" s="5" t="s">
        <v>5</v>
      </c>
      <c r="C6137" s="5" t="s">
        <v>41</v>
      </c>
      <c r="D6137" s="3">
        <v>88879</v>
      </c>
    </row>
    <row r="6138" spans="1:4" x14ac:dyDescent="0.25">
      <c r="A6138" s="5">
        <v>2000</v>
      </c>
      <c r="B6138" s="5" t="s">
        <v>6</v>
      </c>
      <c r="C6138" s="5" t="s">
        <v>41</v>
      </c>
      <c r="D6138" s="3">
        <v>94520</v>
      </c>
    </row>
    <row r="6139" spans="1:4" x14ac:dyDescent="0.25">
      <c r="A6139" s="5">
        <v>2000</v>
      </c>
      <c r="B6139" s="5" t="s">
        <v>7</v>
      </c>
      <c r="C6139" s="5" t="s">
        <v>41</v>
      </c>
      <c r="D6139" s="3">
        <v>97689</v>
      </c>
    </row>
    <row r="6140" spans="1:4" x14ac:dyDescent="0.25">
      <c r="A6140" s="5">
        <v>2000</v>
      </c>
      <c r="B6140" s="5" t="s">
        <v>8</v>
      </c>
      <c r="C6140" s="5" t="s">
        <v>41</v>
      </c>
      <c r="D6140" s="3">
        <v>96036</v>
      </c>
    </row>
    <row r="6141" spans="1:4" x14ac:dyDescent="0.25">
      <c r="A6141" s="5">
        <v>2000</v>
      </c>
      <c r="B6141" s="5" t="s">
        <v>9</v>
      </c>
      <c r="C6141" s="5" t="s">
        <v>41</v>
      </c>
      <c r="D6141" s="3">
        <v>98671</v>
      </c>
    </row>
    <row r="6142" spans="1:4" x14ac:dyDescent="0.25">
      <c r="A6142" s="5">
        <v>2000</v>
      </c>
      <c r="B6142" s="5" t="s">
        <v>10</v>
      </c>
      <c r="C6142" s="5" t="s">
        <v>41</v>
      </c>
      <c r="D6142" s="3">
        <v>93048</v>
      </c>
    </row>
    <row r="6143" spans="1:4" x14ac:dyDescent="0.25">
      <c r="A6143" s="5">
        <v>2000</v>
      </c>
      <c r="B6143" s="5" t="s">
        <v>11</v>
      </c>
      <c r="C6143" s="5" t="s">
        <v>41</v>
      </c>
      <c r="D6143" s="3">
        <v>99082</v>
      </c>
    </row>
    <row r="6144" spans="1:4" x14ac:dyDescent="0.25">
      <c r="A6144" s="5">
        <v>2001</v>
      </c>
      <c r="B6144" s="5" t="s">
        <v>12</v>
      </c>
      <c r="C6144" s="5" t="s">
        <v>41</v>
      </c>
      <c r="D6144" s="3">
        <v>88437</v>
      </c>
    </row>
    <row r="6145" spans="1:4" x14ac:dyDescent="0.25">
      <c r="A6145" s="5">
        <v>2001</v>
      </c>
      <c r="B6145" s="5" t="s">
        <v>13</v>
      </c>
      <c r="C6145" s="5" t="s">
        <v>41</v>
      </c>
      <c r="D6145" s="3">
        <v>84248</v>
      </c>
    </row>
    <row r="6146" spans="1:4" x14ac:dyDescent="0.25">
      <c r="A6146" s="5">
        <v>2001</v>
      </c>
      <c r="B6146" s="5" t="s">
        <v>14</v>
      </c>
      <c r="C6146" s="5" t="s">
        <v>41</v>
      </c>
      <c r="D6146" s="3">
        <v>96968</v>
      </c>
    </row>
    <row r="6147" spans="1:4" x14ac:dyDescent="0.25">
      <c r="A6147" s="5">
        <v>2001</v>
      </c>
      <c r="B6147" s="5" t="s">
        <v>15</v>
      </c>
      <c r="C6147" s="5" t="s">
        <v>41</v>
      </c>
      <c r="D6147" s="3">
        <v>92732</v>
      </c>
    </row>
    <row r="6148" spans="1:4" x14ac:dyDescent="0.25">
      <c r="A6148" s="5">
        <v>2001</v>
      </c>
      <c r="B6148" s="5" t="s">
        <v>4</v>
      </c>
      <c r="C6148" s="5" t="s">
        <v>41</v>
      </c>
      <c r="D6148" s="3">
        <v>93241</v>
      </c>
    </row>
    <row r="6149" spans="1:4" x14ac:dyDescent="0.25">
      <c r="A6149" s="5">
        <v>2001</v>
      </c>
      <c r="B6149" s="5" t="s">
        <v>5</v>
      </c>
      <c r="C6149" s="5" t="s">
        <v>41</v>
      </c>
      <c r="D6149" s="3">
        <v>87068</v>
      </c>
    </row>
    <row r="6150" spans="1:4" x14ac:dyDescent="0.25">
      <c r="A6150" s="5">
        <v>2001</v>
      </c>
      <c r="B6150" s="5" t="s">
        <v>6</v>
      </c>
      <c r="C6150" s="5" t="s">
        <v>41</v>
      </c>
      <c r="D6150" s="3">
        <v>86771</v>
      </c>
    </row>
    <row r="6151" spans="1:4" x14ac:dyDescent="0.25">
      <c r="A6151" s="5">
        <v>2001</v>
      </c>
      <c r="B6151" s="5" t="s">
        <v>7</v>
      </c>
      <c r="C6151" s="5" t="s">
        <v>41</v>
      </c>
      <c r="D6151" s="3">
        <v>87418</v>
      </c>
    </row>
    <row r="6152" spans="1:4" x14ac:dyDescent="0.25">
      <c r="A6152" s="5">
        <v>2001</v>
      </c>
      <c r="B6152" s="5" t="s">
        <v>8</v>
      </c>
      <c r="C6152" s="5" t="s">
        <v>41</v>
      </c>
      <c r="D6152" s="3">
        <v>87438</v>
      </c>
    </row>
    <row r="6153" spans="1:4" x14ac:dyDescent="0.25">
      <c r="A6153" s="5">
        <v>2001</v>
      </c>
      <c r="B6153" s="5" t="s">
        <v>9</v>
      </c>
      <c r="C6153" s="5" t="s">
        <v>41</v>
      </c>
      <c r="D6153" s="3">
        <v>91816</v>
      </c>
    </row>
    <row r="6154" spans="1:4" x14ac:dyDescent="0.25">
      <c r="A6154" s="5">
        <v>2001</v>
      </c>
      <c r="B6154" s="5" t="s">
        <v>10</v>
      </c>
      <c r="C6154" s="5" t="s">
        <v>41</v>
      </c>
      <c r="D6154" s="3">
        <v>90902</v>
      </c>
    </row>
    <row r="6155" spans="1:4" x14ac:dyDescent="0.25">
      <c r="A6155" s="5">
        <v>2001</v>
      </c>
      <c r="B6155" s="5" t="s">
        <v>11</v>
      </c>
      <c r="C6155" s="5" t="s">
        <v>41</v>
      </c>
      <c r="D6155" s="3">
        <v>77604</v>
      </c>
    </row>
    <row r="6156" spans="1:4" x14ac:dyDescent="0.25">
      <c r="A6156" s="5">
        <v>2002</v>
      </c>
      <c r="B6156" s="5" t="s">
        <v>12</v>
      </c>
      <c r="C6156" s="5" t="s">
        <v>41</v>
      </c>
      <c r="D6156" s="3">
        <v>67422</v>
      </c>
    </row>
    <row r="6157" spans="1:4" x14ac:dyDescent="0.25">
      <c r="A6157" s="5">
        <v>2002</v>
      </c>
      <c r="B6157" s="5" t="s">
        <v>13</v>
      </c>
      <c r="C6157" s="5" t="s">
        <v>41</v>
      </c>
      <c r="D6157" s="3">
        <v>58592</v>
      </c>
    </row>
    <row r="6158" spans="1:4" x14ac:dyDescent="0.25">
      <c r="A6158" s="5">
        <v>2002</v>
      </c>
      <c r="B6158" s="5" t="s">
        <v>14</v>
      </c>
      <c r="C6158" s="5" t="s">
        <v>41</v>
      </c>
      <c r="D6158" s="3">
        <v>66713</v>
      </c>
    </row>
    <row r="6159" spans="1:4" x14ac:dyDescent="0.25">
      <c r="A6159" s="5">
        <v>2002</v>
      </c>
      <c r="B6159" s="5" t="s">
        <v>15</v>
      </c>
      <c r="C6159" s="5" t="s">
        <v>41</v>
      </c>
      <c r="D6159" s="3">
        <v>67273</v>
      </c>
    </row>
    <row r="6160" spans="1:4" x14ac:dyDescent="0.25">
      <c r="A6160" s="5">
        <v>2002</v>
      </c>
      <c r="B6160" s="5" t="s">
        <v>4</v>
      </c>
      <c r="C6160" s="5" t="s">
        <v>41</v>
      </c>
      <c r="D6160" s="3">
        <v>70633</v>
      </c>
    </row>
    <row r="6161" spans="1:4" x14ac:dyDescent="0.25">
      <c r="A6161" s="5">
        <v>2002</v>
      </c>
      <c r="B6161" s="5" t="s">
        <v>5</v>
      </c>
      <c r="C6161" s="5" t="s">
        <v>41</v>
      </c>
      <c r="D6161" s="3">
        <v>67874</v>
      </c>
    </row>
    <row r="6162" spans="1:4" x14ac:dyDescent="0.25">
      <c r="A6162" s="5">
        <v>2002</v>
      </c>
      <c r="B6162" s="5" t="s">
        <v>6</v>
      </c>
      <c r="C6162" s="5" t="s">
        <v>41</v>
      </c>
      <c r="D6162" s="3">
        <v>76247</v>
      </c>
    </row>
    <row r="6163" spans="1:4" x14ac:dyDescent="0.25">
      <c r="A6163" s="5">
        <v>2002</v>
      </c>
      <c r="B6163" s="5" t="s">
        <v>7</v>
      </c>
      <c r="C6163" s="5" t="s">
        <v>41</v>
      </c>
      <c r="D6163" s="3">
        <v>79033</v>
      </c>
    </row>
    <row r="6164" spans="1:4" x14ac:dyDescent="0.25">
      <c r="A6164" s="5">
        <v>2002</v>
      </c>
      <c r="B6164" s="5" t="s">
        <v>8</v>
      </c>
      <c r="C6164" s="5" t="s">
        <v>41</v>
      </c>
      <c r="D6164" s="3">
        <v>79855</v>
      </c>
    </row>
    <row r="6165" spans="1:4" x14ac:dyDescent="0.25">
      <c r="A6165" s="5">
        <v>2002</v>
      </c>
      <c r="B6165" s="5" t="s">
        <v>9</v>
      </c>
      <c r="C6165" s="5" t="s">
        <v>41</v>
      </c>
      <c r="D6165" s="3">
        <v>86556</v>
      </c>
    </row>
    <row r="6166" spans="1:4" x14ac:dyDescent="0.25">
      <c r="A6166" s="5">
        <v>2002</v>
      </c>
      <c r="B6166" s="5" t="s">
        <v>10</v>
      </c>
      <c r="C6166" s="5" t="s">
        <v>41</v>
      </c>
      <c r="D6166" s="3">
        <v>89788</v>
      </c>
    </row>
    <row r="6167" spans="1:4" x14ac:dyDescent="0.25">
      <c r="A6167" s="5">
        <v>2002</v>
      </c>
      <c r="B6167" s="5" t="s">
        <v>11</v>
      </c>
      <c r="C6167" s="5" t="s">
        <v>41</v>
      </c>
      <c r="D6167" s="3">
        <v>93155</v>
      </c>
    </row>
    <row r="6168" spans="1:4" x14ac:dyDescent="0.25">
      <c r="A6168" s="5">
        <v>2003</v>
      </c>
      <c r="B6168" s="5" t="s">
        <v>12</v>
      </c>
      <c r="C6168" s="5" t="s">
        <v>41</v>
      </c>
      <c r="D6168" s="3">
        <v>85442</v>
      </c>
    </row>
    <row r="6169" spans="1:4" x14ac:dyDescent="0.25">
      <c r="A6169" s="5">
        <v>2003</v>
      </c>
      <c r="B6169" s="5" t="s">
        <v>13</v>
      </c>
      <c r="C6169" s="5" t="s">
        <v>41</v>
      </c>
      <c r="D6169" s="3">
        <v>78901</v>
      </c>
    </row>
    <row r="6170" spans="1:4" x14ac:dyDescent="0.25">
      <c r="A6170" s="5">
        <v>2003</v>
      </c>
      <c r="B6170" s="5" t="s">
        <v>14</v>
      </c>
      <c r="C6170" s="5" t="s">
        <v>41</v>
      </c>
      <c r="D6170" s="3">
        <v>92599</v>
      </c>
    </row>
    <row r="6171" spans="1:4" x14ac:dyDescent="0.25">
      <c r="A6171" s="5">
        <v>2003</v>
      </c>
      <c r="B6171" s="5" t="s">
        <v>15</v>
      </c>
      <c r="C6171" s="5" t="s">
        <v>41</v>
      </c>
      <c r="D6171" s="3">
        <v>95587</v>
      </c>
    </row>
    <row r="6172" spans="1:4" x14ac:dyDescent="0.25">
      <c r="A6172" s="5">
        <v>2003</v>
      </c>
      <c r="B6172" s="5" t="s">
        <v>4</v>
      </c>
      <c r="C6172" s="5" t="s">
        <v>41</v>
      </c>
      <c r="D6172" s="3">
        <v>95192</v>
      </c>
    </row>
    <row r="6173" spans="1:4" x14ac:dyDescent="0.25">
      <c r="A6173" s="5">
        <v>2003</v>
      </c>
      <c r="B6173" s="5" t="s">
        <v>5</v>
      </c>
      <c r="C6173" s="5" t="s">
        <v>41</v>
      </c>
      <c r="D6173" s="3">
        <v>94780</v>
      </c>
    </row>
    <row r="6174" spans="1:4" x14ac:dyDescent="0.25">
      <c r="A6174" s="5">
        <v>2003</v>
      </c>
      <c r="B6174" s="5" t="s">
        <v>6</v>
      </c>
      <c r="C6174" s="5" t="s">
        <v>41</v>
      </c>
      <c r="D6174" s="3">
        <v>102546</v>
      </c>
    </row>
    <row r="6175" spans="1:4" x14ac:dyDescent="0.25">
      <c r="A6175" s="5">
        <v>2003</v>
      </c>
      <c r="B6175" s="5" t="s">
        <v>7</v>
      </c>
      <c r="C6175" s="5" t="s">
        <v>41</v>
      </c>
      <c r="D6175" s="3">
        <v>101669</v>
      </c>
    </row>
    <row r="6176" spans="1:4" x14ac:dyDescent="0.25">
      <c r="A6176" s="5">
        <v>2003</v>
      </c>
      <c r="B6176" s="5" t="s">
        <v>8</v>
      </c>
      <c r="C6176" s="5" t="s">
        <v>41</v>
      </c>
      <c r="D6176" s="3">
        <v>104585</v>
      </c>
    </row>
    <row r="6177" spans="1:4" x14ac:dyDescent="0.25">
      <c r="A6177" s="5">
        <v>2003</v>
      </c>
      <c r="B6177" s="5" t="s">
        <v>9</v>
      </c>
      <c r="C6177" s="5" t="s">
        <v>41</v>
      </c>
      <c r="D6177" s="3">
        <v>109631</v>
      </c>
    </row>
    <row r="6178" spans="1:4" x14ac:dyDescent="0.25">
      <c r="A6178" s="5">
        <v>2003</v>
      </c>
      <c r="B6178" s="5" t="s">
        <v>10</v>
      </c>
      <c r="C6178" s="5" t="s">
        <v>41</v>
      </c>
      <c r="D6178" s="3">
        <v>105040</v>
      </c>
    </row>
    <row r="6179" spans="1:4" x14ac:dyDescent="0.25">
      <c r="A6179" s="5">
        <v>2003</v>
      </c>
      <c r="B6179" s="5" t="s">
        <v>11</v>
      </c>
      <c r="C6179" s="5" t="s">
        <v>41</v>
      </c>
      <c r="D6179" s="3">
        <v>110850</v>
      </c>
    </row>
    <row r="6180" spans="1:4" x14ac:dyDescent="0.25">
      <c r="A6180" s="5">
        <v>2004</v>
      </c>
      <c r="B6180" s="5" t="s">
        <v>12</v>
      </c>
      <c r="C6180" s="5" t="s">
        <v>41</v>
      </c>
      <c r="D6180" s="3">
        <v>95664</v>
      </c>
    </row>
    <row r="6181" spans="1:4" x14ac:dyDescent="0.25">
      <c r="A6181" s="5">
        <v>2004</v>
      </c>
      <c r="B6181" s="5" t="s">
        <v>13</v>
      </c>
      <c r="C6181" s="5" t="s">
        <v>41</v>
      </c>
      <c r="D6181" s="3">
        <v>98494</v>
      </c>
    </row>
    <row r="6182" spans="1:4" x14ac:dyDescent="0.25">
      <c r="A6182" s="5">
        <v>2004</v>
      </c>
      <c r="B6182" s="5" t="s">
        <v>14</v>
      </c>
      <c r="C6182" s="5" t="s">
        <v>41</v>
      </c>
      <c r="D6182" s="3">
        <v>118793</v>
      </c>
    </row>
    <row r="6183" spans="1:4" x14ac:dyDescent="0.25">
      <c r="A6183" s="5">
        <v>2004</v>
      </c>
      <c r="B6183" s="5" t="s">
        <v>15</v>
      </c>
      <c r="C6183" s="5" t="s">
        <v>41</v>
      </c>
      <c r="D6183" s="3">
        <v>107142</v>
      </c>
    </row>
    <row r="6184" spans="1:4" x14ac:dyDescent="0.25">
      <c r="A6184" s="5">
        <v>2004</v>
      </c>
      <c r="B6184" s="5" t="s">
        <v>4</v>
      </c>
      <c r="C6184" s="5" t="s">
        <v>41</v>
      </c>
      <c r="D6184" s="3">
        <v>112057</v>
      </c>
    </row>
    <row r="6185" spans="1:4" x14ac:dyDescent="0.25">
      <c r="A6185" s="5">
        <v>2004</v>
      </c>
      <c r="B6185" s="5" t="s">
        <v>5</v>
      </c>
      <c r="C6185" s="5" t="s">
        <v>41</v>
      </c>
      <c r="D6185" s="3">
        <v>112024</v>
      </c>
    </row>
    <row r="6186" spans="1:4" x14ac:dyDescent="0.25">
      <c r="A6186" s="5">
        <v>2004</v>
      </c>
      <c r="B6186" s="5" t="s">
        <v>6</v>
      </c>
      <c r="C6186" s="5" t="s">
        <v>41</v>
      </c>
      <c r="D6186" s="3">
        <v>115233</v>
      </c>
    </row>
    <row r="6187" spans="1:4" x14ac:dyDescent="0.25">
      <c r="A6187" s="5">
        <v>2004</v>
      </c>
      <c r="B6187" s="5" t="s">
        <v>7</v>
      </c>
      <c r="C6187" s="5" t="s">
        <v>41</v>
      </c>
      <c r="D6187" s="3">
        <v>114529</v>
      </c>
    </row>
    <row r="6188" spans="1:4" x14ac:dyDescent="0.25">
      <c r="A6188" s="5">
        <v>2004</v>
      </c>
      <c r="B6188" s="5" t="s">
        <v>8</v>
      </c>
      <c r="C6188" s="5" t="s">
        <v>41</v>
      </c>
      <c r="D6188" s="3">
        <v>116172</v>
      </c>
    </row>
    <row r="6189" spans="1:4" x14ac:dyDescent="0.25">
      <c r="A6189" s="5">
        <v>2004</v>
      </c>
      <c r="B6189" s="5" t="s">
        <v>9</v>
      </c>
      <c r="C6189" s="5" t="s">
        <v>41</v>
      </c>
      <c r="D6189" s="3">
        <v>117045</v>
      </c>
    </row>
    <row r="6190" spans="1:4" x14ac:dyDescent="0.25">
      <c r="A6190" s="5">
        <v>2004</v>
      </c>
      <c r="B6190" s="5" t="s">
        <v>10</v>
      </c>
      <c r="C6190" s="5" t="s">
        <v>41</v>
      </c>
      <c r="D6190" s="3">
        <v>114948</v>
      </c>
    </row>
    <row r="6191" spans="1:4" x14ac:dyDescent="0.25">
      <c r="A6191" s="5">
        <v>2004</v>
      </c>
      <c r="B6191" s="5" t="s">
        <v>11</v>
      </c>
      <c r="C6191" s="5" t="s">
        <v>41</v>
      </c>
      <c r="D6191" s="3">
        <v>120038</v>
      </c>
    </row>
    <row r="6192" spans="1:4" x14ac:dyDescent="0.25">
      <c r="A6192" s="5">
        <v>2005</v>
      </c>
      <c r="B6192" s="5" t="s">
        <v>12</v>
      </c>
      <c r="C6192" s="5" t="s">
        <v>41</v>
      </c>
      <c r="D6192" s="3">
        <v>98195</v>
      </c>
    </row>
    <row r="6193" spans="1:4" x14ac:dyDescent="0.25">
      <c r="A6193" s="5">
        <v>2005</v>
      </c>
      <c r="B6193" s="5" t="s">
        <v>13</v>
      </c>
      <c r="C6193" s="5" t="s">
        <v>41</v>
      </c>
      <c r="D6193" s="3">
        <v>97625</v>
      </c>
    </row>
    <row r="6194" spans="1:4" x14ac:dyDescent="0.25">
      <c r="A6194" s="5">
        <v>2005</v>
      </c>
      <c r="B6194" s="5" t="s">
        <v>14</v>
      </c>
      <c r="C6194" s="5" t="s">
        <v>41</v>
      </c>
      <c r="D6194" s="3">
        <v>116784</v>
      </c>
    </row>
    <row r="6195" spans="1:4" x14ac:dyDescent="0.25">
      <c r="A6195" s="5">
        <v>2005</v>
      </c>
      <c r="B6195" s="5" t="s">
        <v>15</v>
      </c>
      <c r="C6195" s="5" t="s">
        <v>41</v>
      </c>
      <c r="D6195" s="3">
        <v>113100</v>
      </c>
    </row>
    <row r="6196" spans="1:4" x14ac:dyDescent="0.25">
      <c r="A6196" s="5">
        <v>2005</v>
      </c>
      <c r="B6196" s="5" t="s">
        <v>4</v>
      </c>
      <c r="C6196" s="5" t="s">
        <v>41</v>
      </c>
      <c r="D6196" s="3">
        <v>114846</v>
      </c>
    </row>
    <row r="6197" spans="1:4" x14ac:dyDescent="0.25">
      <c r="A6197" s="5">
        <v>2005</v>
      </c>
      <c r="B6197" s="5" t="s">
        <v>5</v>
      </c>
      <c r="C6197" s="5" t="s">
        <v>41</v>
      </c>
      <c r="D6197" s="3">
        <v>104018</v>
      </c>
    </row>
    <row r="6198" spans="1:4" x14ac:dyDescent="0.25">
      <c r="A6198" s="5">
        <v>2005</v>
      </c>
      <c r="B6198" s="5" t="s">
        <v>6</v>
      </c>
      <c r="C6198" s="5" t="s">
        <v>41</v>
      </c>
      <c r="D6198" s="3">
        <v>115513</v>
      </c>
    </row>
    <row r="6199" spans="1:4" x14ac:dyDescent="0.25">
      <c r="A6199" s="5">
        <v>2005</v>
      </c>
      <c r="B6199" s="5" t="s">
        <v>7</v>
      </c>
      <c r="C6199" s="5" t="s">
        <v>41</v>
      </c>
      <c r="D6199" s="3">
        <v>110109</v>
      </c>
    </row>
    <row r="6200" spans="1:4" x14ac:dyDescent="0.25">
      <c r="A6200" s="5">
        <v>2005</v>
      </c>
      <c r="B6200" s="5" t="s">
        <v>8</v>
      </c>
      <c r="C6200" s="5" t="s">
        <v>41</v>
      </c>
      <c r="D6200" s="3">
        <v>113842</v>
      </c>
    </row>
    <row r="6201" spans="1:4" x14ac:dyDescent="0.25">
      <c r="A6201" s="5">
        <v>2005</v>
      </c>
      <c r="B6201" s="5" t="s">
        <v>9</v>
      </c>
      <c r="C6201" s="5" t="s">
        <v>41</v>
      </c>
      <c r="D6201" s="3">
        <v>118405</v>
      </c>
    </row>
    <row r="6202" spans="1:4" x14ac:dyDescent="0.25">
      <c r="A6202" s="5">
        <v>2005</v>
      </c>
      <c r="B6202" s="5" t="s">
        <v>10</v>
      </c>
      <c r="C6202" s="5" t="s">
        <v>41</v>
      </c>
      <c r="D6202" s="3">
        <v>113688</v>
      </c>
    </row>
    <row r="6203" spans="1:4" x14ac:dyDescent="0.25">
      <c r="A6203" s="5">
        <v>2005</v>
      </c>
      <c r="B6203" s="5" t="s">
        <v>11</v>
      </c>
      <c r="C6203" s="5" t="s">
        <v>41</v>
      </c>
      <c r="D6203" s="3">
        <v>120106</v>
      </c>
    </row>
    <row r="6204" spans="1:4" x14ac:dyDescent="0.25">
      <c r="A6204" s="5">
        <v>2006</v>
      </c>
      <c r="B6204" s="5" t="s">
        <v>12</v>
      </c>
      <c r="C6204" s="5" t="s">
        <v>41</v>
      </c>
      <c r="D6204" s="3">
        <v>105475</v>
      </c>
    </row>
    <row r="6205" spans="1:4" x14ac:dyDescent="0.25">
      <c r="A6205" s="5">
        <v>2006</v>
      </c>
      <c r="B6205" s="5" t="s">
        <v>13</v>
      </c>
      <c r="C6205" s="5" t="s">
        <v>41</v>
      </c>
      <c r="D6205" s="3">
        <v>102513</v>
      </c>
    </row>
    <row r="6206" spans="1:4" x14ac:dyDescent="0.25">
      <c r="A6206" s="5">
        <v>2006</v>
      </c>
      <c r="B6206" s="5" t="s">
        <v>14</v>
      </c>
      <c r="C6206" s="5" t="s">
        <v>41</v>
      </c>
      <c r="D6206" s="3">
        <v>123298</v>
      </c>
    </row>
    <row r="6207" spans="1:4" x14ac:dyDescent="0.25">
      <c r="A6207" s="5">
        <v>2006</v>
      </c>
      <c r="B6207" s="5" t="s">
        <v>15</v>
      </c>
      <c r="C6207" s="5" t="s">
        <v>41</v>
      </c>
      <c r="D6207" s="3">
        <v>120309</v>
      </c>
    </row>
    <row r="6208" spans="1:4" x14ac:dyDescent="0.25">
      <c r="A6208" s="5">
        <v>2006</v>
      </c>
      <c r="B6208" s="5" t="s">
        <v>4</v>
      </c>
      <c r="C6208" s="5" t="s">
        <v>41</v>
      </c>
      <c r="D6208" s="3">
        <v>120407</v>
      </c>
    </row>
    <row r="6209" spans="1:4" x14ac:dyDescent="0.25">
      <c r="A6209" s="5">
        <v>2006</v>
      </c>
      <c r="B6209" s="5" t="s">
        <v>5</v>
      </c>
      <c r="C6209" s="5" t="s">
        <v>41</v>
      </c>
      <c r="D6209" s="3">
        <v>117222</v>
      </c>
    </row>
    <row r="6210" spans="1:4" x14ac:dyDescent="0.25">
      <c r="A6210" s="5">
        <v>2006</v>
      </c>
      <c r="B6210" s="5" t="s">
        <v>6</v>
      </c>
      <c r="C6210" s="5" t="s">
        <v>41</v>
      </c>
      <c r="D6210" s="3">
        <v>124848</v>
      </c>
    </row>
    <row r="6211" spans="1:4" x14ac:dyDescent="0.25">
      <c r="A6211" s="5">
        <v>2006</v>
      </c>
      <c r="B6211" s="5" t="s">
        <v>7</v>
      </c>
      <c r="C6211" s="5" t="s">
        <v>41</v>
      </c>
      <c r="D6211" s="3">
        <v>128035</v>
      </c>
    </row>
    <row r="6212" spans="1:4" x14ac:dyDescent="0.25">
      <c r="A6212" s="5">
        <v>2006</v>
      </c>
      <c r="B6212" s="5" t="s">
        <v>8</v>
      </c>
      <c r="C6212" s="5" t="s">
        <v>41</v>
      </c>
      <c r="D6212" s="3">
        <v>126123</v>
      </c>
    </row>
    <row r="6213" spans="1:4" x14ac:dyDescent="0.25">
      <c r="A6213" s="5">
        <v>2006</v>
      </c>
      <c r="B6213" s="5" t="s">
        <v>9</v>
      </c>
      <c r="C6213" s="5" t="s">
        <v>41</v>
      </c>
      <c r="D6213" s="3">
        <v>127573</v>
      </c>
    </row>
    <row r="6214" spans="1:4" x14ac:dyDescent="0.25">
      <c r="A6214" s="5">
        <v>2006</v>
      </c>
      <c r="B6214" s="5" t="s">
        <v>10</v>
      </c>
      <c r="C6214" s="5" t="s">
        <v>41</v>
      </c>
      <c r="D6214" s="3">
        <v>129314</v>
      </c>
    </row>
    <row r="6215" spans="1:4" x14ac:dyDescent="0.25">
      <c r="A6215" s="5">
        <v>2006</v>
      </c>
      <c r="B6215" s="5" t="s">
        <v>11</v>
      </c>
      <c r="C6215" s="5" t="s">
        <v>41</v>
      </c>
      <c r="D6215" s="3">
        <v>125271</v>
      </c>
    </row>
    <row r="6216" spans="1:4" x14ac:dyDescent="0.25">
      <c r="A6216" s="5">
        <v>2007</v>
      </c>
      <c r="B6216" s="5" t="s">
        <v>12</v>
      </c>
      <c r="C6216" s="5" t="s">
        <v>41</v>
      </c>
      <c r="D6216" s="3">
        <v>113568</v>
      </c>
    </row>
    <row r="6217" spans="1:4" x14ac:dyDescent="0.25">
      <c r="A6217" s="5">
        <v>2007</v>
      </c>
      <c r="B6217" s="5" t="s">
        <v>13</v>
      </c>
      <c r="C6217" s="5" t="s">
        <v>41</v>
      </c>
      <c r="D6217" s="3">
        <v>108752</v>
      </c>
    </row>
    <row r="6218" spans="1:4" x14ac:dyDescent="0.25">
      <c r="A6218" s="5">
        <v>2007</v>
      </c>
      <c r="B6218" s="5" t="s">
        <v>14</v>
      </c>
      <c r="C6218" s="5" t="s">
        <v>41</v>
      </c>
      <c r="D6218" s="3">
        <v>126775</v>
      </c>
    </row>
    <row r="6219" spans="1:4" x14ac:dyDescent="0.25">
      <c r="A6219" s="5">
        <v>2007</v>
      </c>
      <c r="B6219" s="5" t="s">
        <v>15</v>
      </c>
      <c r="C6219" s="5" t="s">
        <v>41</v>
      </c>
      <c r="D6219" s="3">
        <v>119489</v>
      </c>
    </row>
    <row r="6220" spans="1:4" x14ac:dyDescent="0.25">
      <c r="A6220" s="5">
        <v>2007</v>
      </c>
      <c r="B6220" s="5" t="s">
        <v>4</v>
      </c>
      <c r="C6220" s="5" t="s">
        <v>41</v>
      </c>
      <c r="D6220" s="3">
        <v>121914</v>
      </c>
    </row>
    <row r="6221" spans="1:4" x14ac:dyDescent="0.25">
      <c r="A6221" s="5">
        <v>2007</v>
      </c>
      <c r="B6221" s="5" t="s">
        <v>5</v>
      </c>
      <c r="C6221" s="5" t="s">
        <v>41</v>
      </c>
      <c r="D6221" s="3">
        <v>123700</v>
      </c>
    </row>
    <row r="6222" spans="1:4" x14ac:dyDescent="0.25">
      <c r="A6222" s="5">
        <v>2007</v>
      </c>
      <c r="B6222" s="5" t="s">
        <v>6</v>
      </c>
      <c r="C6222" s="5" t="s">
        <v>41</v>
      </c>
      <c r="D6222" s="3">
        <v>125201</v>
      </c>
    </row>
    <row r="6223" spans="1:4" x14ac:dyDescent="0.25">
      <c r="A6223" s="5">
        <v>2007</v>
      </c>
      <c r="B6223" s="5" t="s">
        <v>7</v>
      </c>
      <c r="C6223" s="5" t="s">
        <v>41</v>
      </c>
      <c r="D6223" s="3">
        <v>125025</v>
      </c>
    </row>
    <row r="6224" spans="1:4" x14ac:dyDescent="0.25">
      <c r="A6224" s="5">
        <v>2007</v>
      </c>
      <c r="B6224" s="5" t="s">
        <v>8</v>
      </c>
      <c r="C6224" s="5" t="s">
        <v>41</v>
      </c>
      <c r="D6224" s="3">
        <v>124511</v>
      </c>
    </row>
    <row r="6225" spans="1:4" x14ac:dyDescent="0.25">
      <c r="A6225" s="5">
        <v>2007</v>
      </c>
      <c r="B6225" s="5" t="s">
        <v>9</v>
      </c>
      <c r="C6225" s="5" t="s">
        <v>41</v>
      </c>
      <c r="D6225" s="3">
        <v>129898</v>
      </c>
    </row>
    <row r="6226" spans="1:4" x14ac:dyDescent="0.25">
      <c r="A6226" s="5">
        <v>2007</v>
      </c>
      <c r="B6226" s="5" t="s">
        <v>10</v>
      </c>
      <c r="C6226" s="5" t="s">
        <v>41</v>
      </c>
      <c r="D6226" s="3">
        <v>127615</v>
      </c>
    </row>
    <row r="6227" spans="1:4" x14ac:dyDescent="0.25">
      <c r="A6227" s="5">
        <v>2007</v>
      </c>
      <c r="B6227" s="5" t="s">
        <v>11</v>
      </c>
      <c r="C6227" s="5" t="s">
        <v>41</v>
      </c>
      <c r="D6227" s="3">
        <v>128719</v>
      </c>
    </row>
    <row r="6228" spans="1:4" x14ac:dyDescent="0.25">
      <c r="A6228" s="5">
        <v>2008</v>
      </c>
      <c r="B6228" s="5" t="s">
        <v>12</v>
      </c>
      <c r="C6228" s="5" t="s">
        <v>41</v>
      </c>
      <c r="D6228" s="3">
        <v>109829</v>
      </c>
    </row>
    <row r="6229" spans="1:4" x14ac:dyDescent="0.25">
      <c r="A6229" s="5">
        <v>2008</v>
      </c>
      <c r="B6229" s="5" t="s">
        <v>13</v>
      </c>
      <c r="C6229" s="5" t="s">
        <v>41</v>
      </c>
      <c r="D6229" s="3">
        <v>113696</v>
      </c>
    </row>
    <row r="6230" spans="1:4" x14ac:dyDescent="0.25">
      <c r="A6230" s="5">
        <v>2008</v>
      </c>
      <c r="B6230" s="5" t="s">
        <v>14</v>
      </c>
      <c r="C6230" s="5" t="s">
        <v>41</v>
      </c>
      <c r="D6230" s="3">
        <v>118488</v>
      </c>
    </row>
    <row r="6231" spans="1:4" x14ac:dyDescent="0.25">
      <c r="A6231" s="5">
        <v>2008</v>
      </c>
      <c r="B6231" s="5" t="s">
        <v>15</v>
      </c>
      <c r="C6231" s="5" t="s">
        <v>41</v>
      </c>
      <c r="D6231" s="3">
        <v>128541</v>
      </c>
    </row>
    <row r="6232" spans="1:4" x14ac:dyDescent="0.25">
      <c r="A6232" s="5">
        <v>2008</v>
      </c>
      <c r="B6232" s="5" t="s">
        <v>4</v>
      </c>
      <c r="C6232" s="5" t="s">
        <v>41</v>
      </c>
      <c r="D6232" s="3">
        <v>130785</v>
      </c>
    </row>
    <row r="6233" spans="1:4" x14ac:dyDescent="0.25">
      <c r="A6233" s="5">
        <v>2008</v>
      </c>
      <c r="B6233" s="5" t="s">
        <v>5</v>
      </c>
      <c r="C6233" s="5" t="s">
        <v>41</v>
      </c>
      <c r="D6233" s="3">
        <v>120083</v>
      </c>
    </row>
    <row r="6234" spans="1:4" x14ac:dyDescent="0.25">
      <c r="A6234" s="5">
        <v>2008</v>
      </c>
      <c r="B6234" s="5" t="s">
        <v>6</v>
      </c>
      <c r="C6234" s="5" t="s">
        <v>41</v>
      </c>
      <c r="D6234" s="3">
        <v>124921</v>
      </c>
    </row>
    <row r="6235" spans="1:4" x14ac:dyDescent="0.25">
      <c r="A6235" s="5">
        <v>2008</v>
      </c>
      <c r="B6235" s="5" t="s">
        <v>7</v>
      </c>
      <c r="C6235" s="5" t="s">
        <v>41</v>
      </c>
      <c r="D6235" s="3">
        <v>125405</v>
      </c>
    </row>
    <row r="6236" spans="1:4" x14ac:dyDescent="0.25">
      <c r="A6236" s="5">
        <v>2008</v>
      </c>
      <c r="B6236" s="5" t="s">
        <v>8</v>
      </c>
      <c r="C6236" s="5" t="s">
        <v>41</v>
      </c>
      <c r="D6236" s="3">
        <v>119540</v>
      </c>
    </row>
    <row r="6237" spans="1:4" x14ac:dyDescent="0.25">
      <c r="A6237" s="5">
        <v>2008</v>
      </c>
      <c r="B6237" s="5" t="s">
        <v>9</v>
      </c>
      <c r="C6237" s="5" t="s">
        <v>41</v>
      </c>
      <c r="D6237" s="3">
        <v>118544</v>
      </c>
    </row>
    <row r="6238" spans="1:4" x14ac:dyDescent="0.25">
      <c r="A6238" s="5">
        <v>2008</v>
      </c>
      <c r="B6238" s="5" t="s">
        <v>10</v>
      </c>
      <c r="C6238" s="5" t="s">
        <v>41</v>
      </c>
      <c r="D6238" s="3">
        <v>116719</v>
      </c>
    </row>
    <row r="6239" spans="1:4" x14ac:dyDescent="0.25">
      <c r="A6239" s="5">
        <v>2008</v>
      </c>
      <c r="B6239" s="5" t="s">
        <v>11</v>
      </c>
      <c r="C6239" s="5" t="s">
        <v>41</v>
      </c>
      <c r="D6239" s="3">
        <v>120575</v>
      </c>
    </row>
    <row r="6240" spans="1:4" x14ac:dyDescent="0.25">
      <c r="A6240" s="5">
        <v>2009</v>
      </c>
      <c r="B6240" s="5" t="s">
        <v>12</v>
      </c>
      <c r="C6240" s="5" t="s">
        <v>41</v>
      </c>
      <c r="D6240" s="3">
        <v>106914</v>
      </c>
    </row>
    <row r="6241" spans="1:4" x14ac:dyDescent="0.25">
      <c r="A6241" s="5">
        <v>2009</v>
      </c>
      <c r="B6241" s="5" t="s">
        <v>13</v>
      </c>
      <c r="C6241" s="5" t="s">
        <v>41</v>
      </c>
      <c r="D6241" s="3">
        <v>106345</v>
      </c>
    </row>
    <row r="6242" spans="1:4" x14ac:dyDescent="0.25">
      <c r="A6242" s="5">
        <v>2009</v>
      </c>
      <c r="B6242" s="5" t="s">
        <v>14</v>
      </c>
      <c r="C6242" s="5" t="s">
        <v>41</v>
      </c>
      <c r="D6242" s="3">
        <v>119066</v>
      </c>
    </row>
    <row r="6243" spans="1:4" x14ac:dyDescent="0.25">
      <c r="A6243" s="5">
        <v>2009</v>
      </c>
      <c r="B6243" s="5" t="s">
        <v>15</v>
      </c>
      <c r="C6243" s="5" t="s">
        <v>41</v>
      </c>
      <c r="D6243" s="3">
        <v>117625</v>
      </c>
    </row>
    <row r="6244" spans="1:4" x14ac:dyDescent="0.25">
      <c r="A6244" s="5">
        <v>2009</v>
      </c>
      <c r="B6244" s="5" t="s">
        <v>4</v>
      </c>
      <c r="C6244" s="5" t="s">
        <v>41</v>
      </c>
      <c r="D6244" s="3">
        <v>116530</v>
      </c>
    </row>
    <row r="6245" spans="1:4" x14ac:dyDescent="0.25">
      <c r="A6245" s="5">
        <v>2009</v>
      </c>
      <c r="B6245" s="5" t="s">
        <v>5</v>
      </c>
      <c r="C6245" s="5" t="s">
        <v>41</v>
      </c>
      <c r="D6245" s="3">
        <v>113545</v>
      </c>
    </row>
    <row r="6246" spans="1:4" x14ac:dyDescent="0.25">
      <c r="A6246" s="5">
        <v>2009</v>
      </c>
      <c r="B6246" s="5" t="s">
        <v>6</v>
      </c>
      <c r="C6246" s="5" t="s">
        <v>41</v>
      </c>
      <c r="D6246" s="3">
        <v>106756</v>
      </c>
    </row>
    <row r="6247" spans="1:4" x14ac:dyDescent="0.25">
      <c r="A6247" s="5">
        <v>2009</v>
      </c>
      <c r="B6247" s="5" t="s">
        <v>7</v>
      </c>
      <c r="C6247" s="5" t="s">
        <v>41</v>
      </c>
      <c r="D6247" s="3">
        <v>117734</v>
      </c>
    </row>
    <row r="6248" spans="1:4" x14ac:dyDescent="0.25">
      <c r="A6248" s="5">
        <v>2009</v>
      </c>
      <c r="B6248" s="5" t="s">
        <v>8</v>
      </c>
      <c r="C6248" s="5" t="s">
        <v>41</v>
      </c>
      <c r="D6248" s="3">
        <v>116004</v>
      </c>
    </row>
    <row r="6249" spans="1:4" x14ac:dyDescent="0.25">
      <c r="A6249" s="5">
        <v>2009</v>
      </c>
      <c r="B6249" s="5" t="s">
        <v>9</v>
      </c>
      <c r="C6249" s="5" t="s">
        <v>41</v>
      </c>
      <c r="D6249" s="3">
        <v>116855</v>
      </c>
    </row>
    <row r="6250" spans="1:4" x14ac:dyDescent="0.25">
      <c r="A6250" s="5">
        <v>2009</v>
      </c>
      <c r="B6250" s="5" t="s">
        <v>10</v>
      </c>
      <c r="C6250" s="5" t="s">
        <v>41</v>
      </c>
      <c r="D6250" s="3">
        <v>114755</v>
      </c>
    </row>
    <row r="6251" spans="1:4" x14ac:dyDescent="0.25">
      <c r="A6251" s="5">
        <v>2009</v>
      </c>
      <c r="B6251" s="5" t="s">
        <v>11</v>
      </c>
      <c r="C6251" s="5" t="s">
        <v>41</v>
      </c>
      <c r="D6251" s="3">
        <v>116394</v>
      </c>
    </row>
    <row r="6252" spans="1:4" x14ac:dyDescent="0.25">
      <c r="A6252" s="5">
        <v>2010</v>
      </c>
      <c r="B6252" s="5" t="s">
        <v>12</v>
      </c>
      <c r="C6252" s="5" t="s">
        <v>41</v>
      </c>
      <c r="D6252" s="3">
        <v>97927</v>
      </c>
    </row>
    <row r="6253" spans="1:4" x14ac:dyDescent="0.25">
      <c r="A6253" s="5">
        <v>2010</v>
      </c>
      <c r="B6253" s="5" t="s">
        <v>13</v>
      </c>
      <c r="C6253" s="5" t="s">
        <v>41</v>
      </c>
      <c r="D6253" s="3">
        <v>95494</v>
      </c>
    </row>
    <row r="6254" spans="1:4" x14ac:dyDescent="0.25">
      <c r="A6254" s="5">
        <v>2010</v>
      </c>
      <c r="B6254" s="5" t="s">
        <v>14</v>
      </c>
      <c r="C6254" s="5" t="s">
        <v>41</v>
      </c>
      <c r="D6254" s="3">
        <v>121171</v>
      </c>
    </row>
    <row r="6255" spans="1:4" x14ac:dyDescent="0.25">
      <c r="A6255" s="5">
        <v>2010</v>
      </c>
      <c r="B6255" s="5" t="s">
        <v>15</v>
      </c>
      <c r="C6255" s="5" t="s">
        <v>41</v>
      </c>
      <c r="D6255" s="3">
        <v>117663</v>
      </c>
    </row>
    <row r="6256" spans="1:4" x14ac:dyDescent="0.25">
      <c r="A6256" s="5">
        <v>2010</v>
      </c>
      <c r="B6256" s="5" t="s">
        <v>4</v>
      </c>
      <c r="C6256" s="5" t="s">
        <v>41</v>
      </c>
      <c r="D6256" s="3">
        <v>112220</v>
      </c>
    </row>
    <row r="6257" spans="1:4" x14ac:dyDescent="0.25">
      <c r="A6257" s="5">
        <v>2010</v>
      </c>
      <c r="B6257" s="5" t="s">
        <v>5</v>
      </c>
      <c r="C6257" s="5" t="s">
        <v>41</v>
      </c>
      <c r="D6257" s="3">
        <v>109334</v>
      </c>
    </row>
    <row r="6258" spans="1:4" x14ac:dyDescent="0.25">
      <c r="A6258" s="5">
        <v>2010</v>
      </c>
      <c r="B6258" s="5" t="s">
        <v>6</v>
      </c>
      <c r="C6258" s="5" t="s">
        <v>41</v>
      </c>
      <c r="D6258" s="3">
        <v>109379</v>
      </c>
    </row>
    <row r="6259" spans="1:4" x14ac:dyDescent="0.25">
      <c r="A6259" s="5">
        <v>2010</v>
      </c>
      <c r="B6259" s="5" t="s">
        <v>7</v>
      </c>
      <c r="C6259" s="5" t="s">
        <v>41</v>
      </c>
      <c r="D6259" s="3">
        <v>117426</v>
      </c>
    </row>
    <row r="6260" spans="1:4" x14ac:dyDescent="0.25">
      <c r="A6260" s="5">
        <v>2010</v>
      </c>
      <c r="B6260" s="5" t="s">
        <v>8</v>
      </c>
      <c r="C6260" s="5" t="s">
        <v>41</v>
      </c>
      <c r="D6260" s="3">
        <v>111932</v>
      </c>
    </row>
    <row r="6261" spans="1:4" x14ac:dyDescent="0.25">
      <c r="A6261" s="5">
        <v>2010</v>
      </c>
      <c r="B6261" s="5" t="s">
        <v>9</v>
      </c>
      <c r="C6261" s="5" t="s">
        <v>41</v>
      </c>
      <c r="D6261" s="3">
        <v>112121</v>
      </c>
    </row>
    <row r="6262" spans="1:4" x14ac:dyDescent="0.25">
      <c r="A6262" s="5">
        <v>2010</v>
      </c>
      <c r="B6262" s="5" t="s">
        <v>10</v>
      </c>
      <c r="C6262" s="5" t="s">
        <v>41</v>
      </c>
      <c r="D6262" s="3">
        <v>110767</v>
      </c>
    </row>
    <row r="6263" spans="1:4" x14ac:dyDescent="0.25">
      <c r="A6263" s="5">
        <v>2010</v>
      </c>
      <c r="B6263" s="5" t="s">
        <v>11</v>
      </c>
      <c r="C6263" s="5" t="s">
        <v>41</v>
      </c>
      <c r="D6263" s="3">
        <v>94678</v>
      </c>
    </row>
    <row r="6264" spans="1:4" x14ac:dyDescent="0.25">
      <c r="A6264" s="5">
        <v>2011</v>
      </c>
      <c r="B6264" s="5" t="s">
        <v>12</v>
      </c>
      <c r="C6264" s="5" t="s">
        <v>41</v>
      </c>
      <c r="D6264" s="3">
        <v>79198</v>
      </c>
    </row>
    <row r="6265" spans="1:4" x14ac:dyDescent="0.25">
      <c r="A6265" s="5">
        <v>2011</v>
      </c>
      <c r="B6265" s="5" t="s">
        <v>13</v>
      </c>
      <c r="C6265" s="5" t="s">
        <v>41</v>
      </c>
      <c r="D6265" s="3">
        <v>73542</v>
      </c>
    </row>
    <row r="6266" spans="1:4" x14ac:dyDescent="0.25">
      <c r="A6266" s="5">
        <v>2011</v>
      </c>
      <c r="B6266" s="5" t="s">
        <v>14</v>
      </c>
      <c r="C6266" s="5" t="s">
        <v>41</v>
      </c>
      <c r="D6266" s="3">
        <v>81169</v>
      </c>
    </row>
    <row r="6267" spans="1:4" x14ac:dyDescent="0.25">
      <c r="A6267" s="5">
        <v>2011</v>
      </c>
      <c r="B6267" s="5" t="s">
        <v>15</v>
      </c>
      <c r="C6267" s="5" t="s">
        <v>41</v>
      </c>
      <c r="D6267" s="3">
        <v>77992</v>
      </c>
    </row>
    <row r="6268" spans="1:4" x14ac:dyDescent="0.25">
      <c r="A6268" s="5">
        <v>2011</v>
      </c>
      <c r="B6268" s="5" t="s">
        <v>4</v>
      </c>
      <c r="C6268" s="5" t="s">
        <v>41</v>
      </c>
      <c r="D6268" s="3">
        <v>76306</v>
      </c>
    </row>
    <row r="6269" spans="1:4" x14ac:dyDescent="0.25">
      <c r="A6269" s="5">
        <v>2011</v>
      </c>
      <c r="B6269" s="5" t="s">
        <v>5</v>
      </c>
      <c r="C6269" s="5" t="s">
        <v>41</v>
      </c>
      <c r="D6269" s="3">
        <v>72588</v>
      </c>
    </row>
    <row r="6270" spans="1:4" x14ac:dyDescent="0.25">
      <c r="A6270" s="5">
        <v>2011</v>
      </c>
      <c r="B6270" s="5" t="s">
        <v>6</v>
      </c>
      <c r="C6270" s="5" t="s">
        <v>41</v>
      </c>
      <c r="D6270" s="3">
        <v>70775</v>
      </c>
    </row>
    <row r="6271" spans="1:4" x14ac:dyDescent="0.25">
      <c r="A6271" s="5">
        <v>2011</v>
      </c>
      <c r="B6271" s="5" t="s">
        <v>7</v>
      </c>
      <c r="C6271" s="5" t="s">
        <v>41</v>
      </c>
      <c r="D6271" s="3">
        <v>68290</v>
      </c>
    </row>
    <row r="6272" spans="1:4" x14ac:dyDescent="0.25">
      <c r="A6272" s="5">
        <v>2011</v>
      </c>
      <c r="B6272" s="5" t="s">
        <v>8</v>
      </c>
      <c r="C6272" s="5" t="s">
        <v>41</v>
      </c>
      <c r="D6272" s="3">
        <v>63644</v>
      </c>
    </row>
    <row r="6273" spans="1:4" x14ac:dyDescent="0.25">
      <c r="A6273" s="5">
        <v>2011</v>
      </c>
      <c r="B6273" s="5" t="s">
        <v>9</v>
      </c>
      <c r="C6273" s="5" t="s">
        <v>41</v>
      </c>
      <c r="D6273" s="3">
        <v>66591</v>
      </c>
    </row>
    <row r="6274" spans="1:4" x14ac:dyDescent="0.25">
      <c r="A6274" s="5">
        <v>2011</v>
      </c>
      <c r="B6274" s="5" t="s">
        <v>10</v>
      </c>
      <c r="C6274" s="5" t="s">
        <v>41</v>
      </c>
      <c r="D6274" s="3">
        <v>63971</v>
      </c>
    </row>
    <row r="6275" spans="1:4" x14ac:dyDescent="0.25">
      <c r="A6275" s="5">
        <v>2011</v>
      </c>
      <c r="B6275" s="5" t="s">
        <v>11</v>
      </c>
      <c r="C6275" s="5" t="s">
        <v>41</v>
      </c>
      <c r="D6275" s="3">
        <v>62997</v>
      </c>
    </row>
    <row r="6276" spans="1:4" x14ac:dyDescent="0.25">
      <c r="A6276" s="5">
        <v>2012</v>
      </c>
      <c r="B6276" s="5" t="s">
        <v>12</v>
      </c>
      <c r="C6276" s="5" t="s">
        <v>41</v>
      </c>
      <c r="D6276" s="3">
        <v>56969</v>
      </c>
    </row>
    <row r="6277" spans="1:4" x14ac:dyDescent="0.25">
      <c r="A6277" s="5">
        <v>2012</v>
      </c>
      <c r="B6277" s="5" t="s">
        <v>13</v>
      </c>
      <c r="C6277" s="5" t="s">
        <v>41</v>
      </c>
      <c r="D6277" s="3">
        <v>54467</v>
      </c>
    </row>
    <row r="6278" spans="1:4" x14ac:dyDescent="0.25">
      <c r="A6278" s="5">
        <v>2012</v>
      </c>
      <c r="B6278" s="5" t="s">
        <v>14</v>
      </c>
      <c r="C6278" s="5" t="s">
        <v>41</v>
      </c>
      <c r="D6278" s="3">
        <v>65202</v>
      </c>
    </row>
    <row r="6279" spans="1:4" x14ac:dyDescent="0.25">
      <c r="A6279" s="5">
        <v>2012</v>
      </c>
      <c r="B6279" s="5" t="s">
        <v>15</v>
      </c>
      <c r="C6279" s="5" t="s">
        <v>41</v>
      </c>
      <c r="D6279" s="3">
        <v>65890</v>
      </c>
    </row>
    <row r="6280" spans="1:4" x14ac:dyDescent="0.25">
      <c r="A6280" s="5">
        <v>2012</v>
      </c>
      <c r="B6280" s="5" t="s">
        <v>4</v>
      </c>
      <c r="C6280" s="5" t="s">
        <v>41</v>
      </c>
      <c r="D6280" s="3">
        <v>72357</v>
      </c>
    </row>
    <row r="6281" spans="1:4" x14ac:dyDescent="0.25">
      <c r="A6281" s="5">
        <v>2012</v>
      </c>
      <c r="B6281" s="5" t="s">
        <v>5</v>
      </c>
      <c r="C6281" s="5" t="s">
        <v>41</v>
      </c>
      <c r="D6281" s="3">
        <v>72130</v>
      </c>
    </row>
    <row r="6282" spans="1:4" x14ac:dyDescent="0.25">
      <c r="A6282" s="5">
        <v>2012</v>
      </c>
      <c r="B6282" s="5" t="s">
        <v>6</v>
      </c>
      <c r="C6282" s="5" t="s">
        <v>41</v>
      </c>
      <c r="D6282" s="3">
        <v>78820</v>
      </c>
    </row>
    <row r="6283" spans="1:4" x14ac:dyDescent="0.25">
      <c r="A6283" s="5">
        <v>2012</v>
      </c>
      <c r="B6283" s="5" t="s">
        <v>7</v>
      </c>
      <c r="C6283" s="5" t="s">
        <v>41</v>
      </c>
      <c r="D6283" s="3">
        <v>69084</v>
      </c>
    </row>
    <row r="6284" spans="1:4" x14ac:dyDescent="0.25">
      <c r="A6284" s="5">
        <v>2012</v>
      </c>
      <c r="B6284" s="5" t="s">
        <v>8</v>
      </c>
      <c r="C6284" s="5" t="s">
        <v>41</v>
      </c>
      <c r="D6284" s="3">
        <v>69856</v>
      </c>
    </row>
    <row r="6285" spans="1:4" x14ac:dyDescent="0.25">
      <c r="A6285" s="5">
        <v>2012</v>
      </c>
      <c r="B6285" s="5" t="s">
        <v>9</v>
      </c>
      <c r="C6285" s="5" t="s">
        <v>41</v>
      </c>
      <c r="D6285" s="3">
        <v>70995</v>
      </c>
    </row>
    <row r="6286" spans="1:4" x14ac:dyDescent="0.25">
      <c r="A6286" s="5">
        <v>2012</v>
      </c>
      <c r="B6286" s="5" t="s">
        <v>10</v>
      </c>
      <c r="C6286" s="5" t="s">
        <v>41</v>
      </c>
      <c r="D6286" s="3">
        <v>69958</v>
      </c>
    </row>
    <row r="6287" spans="1:4" x14ac:dyDescent="0.25">
      <c r="A6287" s="5">
        <v>2012</v>
      </c>
      <c r="B6287" s="5" t="s">
        <v>11</v>
      </c>
      <c r="C6287" s="5" t="s">
        <v>41</v>
      </c>
      <c r="D6287" s="3">
        <v>63401</v>
      </c>
    </row>
    <row r="6288" spans="1:4" x14ac:dyDescent="0.25">
      <c r="A6288" s="5">
        <v>2013</v>
      </c>
      <c r="B6288" s="5" t="s">
        <v>12</v>
      </c>
      <c r="C6288" s="5" t="s">
        <v>41</v>
      </c>
      <c r="D6288" s="3">
        <v>58758</v>
      </c>
    </row>
    <row r="6289" spans="1:4" x14ac:dyDescent="0.25">
      <c r="A6289" s="5">
        <v>2013</v>
      </c>
      <c r="B6289" s="5" t="s">
        <v>13</v>
      </c>
      <c r="C6289" s="5" t="s">
        <v>41</v>
      </c>
      <c r="D6289" s="3">
        <v>56431</v>
      </c>
    </row>
    <row r="6290" spans="1:4" x14ac:dyDescent="0.25">
      <c r="A6290" s="5">
        <v>2013</v>
      </c>
      <c r="B6290" s="5" t="s">
        <v>14</v>
      </c>
      <c r="C6290" s="5" t="s">
        <v>41</v>
      </c>
      <c r="D6290" s="3">
        <v>73423</v>
      </c>
    </row>
    <row r="6291" spans="1:4" x14ac:dyDescent="0.25">
      <c r="A6291" s="5">
        <v>2013</v>
      </c>
      <c r="B6291" s="5" t="s">
        <v>15</v>
      </c>
      <c r="C6291" s="5" t="s">
        <v>41</v>
      </c>
      <c r="D6291" s="3">
        <v>69638</v>
      </c>
    </row>
    <row r="6292" spans="1:4" x14ac:dyDescent="0.25">
      <c r="A6292" s="5">
        <v>2013</v>
      </c>
      <c r="B6292" s="5" t="s">
        <v>4</v>
      </c>
      <c r="C6292" s="5" t="s">
        <v>41</v>
      </c>
      <c r="D6292" s="3">
        <v>65073</v>
      </c>
    </row>
    <row r="6293" spans="1:4" x14ac:dyDescent="0.25">
      <c r="A6293" s="5">
        <v>2013</v>
      </c>
      <c r="B6293" s="5" t="s">
        <v>5</v>
      </c>
      <c r="C6293" s="5" t="s">
        <v>41</v>
      </c>
      <c r="D6293" s="3">
        <v>64784</v>
      </c>
    </row>
    <row r="6294" spans="1:4" x14ac:dyDescent="0.25">
      <c r="A6294" s="5">
        <v>2013</v>
      </c>
      <c r="B6294" s="5" t="s">
        <v>6</v>
      </c>
      <c r="C6294" s="5" t="s">
        <v>41</v>
      </c>
      <c r="D6294" s="3">
        <v>70106</v>
      </c>
    </row>
    <row r="6295" spans="1:4" x14ac:dyDescent="0.25">
      <c r="A6295" s="5">
        <v>2013</v>
      </c>
      <c r="B6295" s="5" t="s">
        <v>7</v>
      </c>
      <c r="C6295" s="5" t="s">
        <v>41</v>
      </c>
      <c r="D6295" s="3">
        <v>70133</v>
      </c>
    </row>
    <row r="6296" spans="1:4" x14ac:dyDescent="0.25">
      <c r="A6296" s="5">
        <v>2013</v>
      </c>
      <c r="B6296" s="5" t="s">
        <v>8</v>
      </c>
      <c r="C6296" s="5" t="s">
        <v>41</v>
      </c>
      <c r="D6296" s="3">
        <v>66720</v>
      </c>
    </row>
    <row r="6297" spans="1:4" x14ac:dyDescent="0.25">
      <c r="A6297" s="5">
        <v>2013</v>
      </c>
      <c r="B6297" s="5" t="s">
        <v>9</v>
      </c>
      <c r="C6297" s="5" t="s">
        <v>41</v>
      </c>
      <c r="D6297" s="3">
        <v>72640</v>
      </c>
    </row>
    <row r="6298" spans="1:4" x14ac:dyDescent="0.25">
      <c r="A6298" s="5">
        <v>2013</v>
      </c>
      <c r="B6298" s="5" t="s">
        <v>10</v>
      </c>
      <c r="C6298" s="5" t="s">
        <v>41</v>
      </c>
      <c r="D6298" s="3">
        <v>68244</v>
      </c>
    </row>
    <row r="6299" spans="1:4" x14ac:dyDescent="0.25">
      <c r="A6299" s="5">
        <v>2013</v>
      </c>
      <c r="B6299" s="5" t="s">
        <v>11</v>
      </c>
      <c r="C6299" s="5" t="s">
        <v>41</v>
      </c>
      <c r="D6299" s="3">
        <v>62929</v>
      </c>
    </row>
    <row r="6300" spans="1:4" x14ac:dyDescent="0.25">
      <c r="A6300" s="5">
        <v>2014</v>
      </c>
      <c r="B6300" s="5" t="s">
        <v>12</v>
      </c>
      <c r="C6300" s="5" t="s">
        <v>41</v>
      </c>
      <c r="D6300" s="3">
        <v>52558</v>
      </c>
    </row>
    <row r="6301" spans="1:4" x14ac:dyDescent="0.25">
      <c r="A6301" s="5">
        <v>2014</v>
      </c>
      <c r="B6301" s="5" t="s">
        <v>13</v>
      </c>
      <c r="C6301" s="5" t="s">
        <v>41</v>
      </c>
      <c r="D6301" s="3">
        <v>51974</v>
      </c>
    </row>
    <row r="6302" spans="1:4" x14ac:dyDescent="0.25">
      <c r="A6302" s="5">
        <v>2014</v>
      </c>
      <c r="B6302" s="5" t="s">
        <v>14</v>
      </c>
      <c r="C6302" s="5" t="s">
        <v>41</v>
      </c>
      <c r="D6302" s="3">
        <v>64736</v>
      </c>
    </row>
    <row r="6303" spans="1:4" x14ac:dyDescent="0.25">
      <c r="A6303" s="5">
        <v>2014</v>
      </c>
      <c r="B6303" s="5" t="s">
        <v>15</v>
      </c>
      <c r="C6303" s="5" t="s">
        <v>41</v>
      </c>
      <c r="D6303" s="3">
        <v>66263</v>
      </c>
    </row>
    <row r="6304" spans="1:4" x14ac:dyDescent="0.25">
      <c r="A6304" s="5">
        <v>2014</v>
      </c>
      <c r="B6304" s="5" t="s">
        <v>4</v>
      </c>
      <c r="C6304" s="5" t="s">
        <v>41</v>
      </c>
      <c r="D6304" s="3">
        <v>67002</v>
      </c>
    </row>
    <row r="6305" spans="1:4" x14ac:dyDescent="0.25">
      <c r="A6305" s="5">
        <v>2014</v>
      </c>
      <c r="B6305" s="5" t="s">
        <v>5</v>
      </c>
      <c r="C6305" s="5" t="s">
        <v>41</v>
      </c>
      <c r="D6305" s="3">
        <v>54804</v>
      </c>
    </row>
    <row r="6306" spans="1:4" x14ac:dyDescent="0.25">
      <c r="A6306" s="5">
        <v>2014</v>
      </c>
      <c r="B6306" s="5" t="s">
        <v>6</v>
      </c>
      <c r="C6306" s="5" t="s">
        <v>41</v>
      </c>
      <c r="D6306" s="3">
        <v>54583</v>
      </c>
    </row>
    <row r="6307" spans="1:4" x14ac:dyDescent="0.25">
      <c r="A6307" s="5">
        <v>2014</v>
      </c>
      <c r="B6307" s="5" t="s">
        <v>7</v>
      </c>
      <c r="C6307" s="5" t="s">
        <v>41</v>
      </c>
      <c r="D6307" s="3">
        <v>54247</v>
      </c>
    </row>
    <row r="6308" spans="1:4" x14ac:dyDescent="0.25">
      <c r="A6308" s="5">
        <v>2014</v>
      </c>
      <c r="B6308" s="5" t="s">
        <v>8</v>
      </c>
      <c r="C6308" s="5" t="s">
        <v>41</v>
      </c>
      <c r="D6308" s="3">
        <v>60830</v>
      </c>
    </row>
    <row r="6309" spans="1:4" x14ac:dyDescent="0.25">
      <c r="A6309" s="5">
        <v>2014</v>
      </c>
      <c r="B6309" s="5" t="s">
        <v>9</v>
      </c>
      <c r="C6309" s="5" t="s">
        <v>41</v>
      </c>
      <c r="D6309" s="3">
        <v>57565</v>
      </c>
    </row>
    <row r="6310" spans="1:4" x14ac:dyDescent="0.25">
      <c r="A6310" s="5">
        <v>2014</v>
      </c>
      <c r="B6310" s="5" t="s">
        <v>10</v>
      </c>
      <c r="C6310" s="5" t="s">
        <v>41</v>
      </c>
      <c r="D6310" s="3">
        <v>48296</v>
      </c>
    </row>
    <row r="6311" spans="1:4" x14ac:dyDescent="0.25">
      <c r="A6311" s="5">
        <v>2014</v>
      </c>
      <c r="B6311" s="5" t="s">
        <v>11</v>
      </c>
      <c r="C6311" s="5" t="s">
        <v>41</v>
      </c>
      <c r="D6311" s="3">
        <v>54838</v>
      </c>
    </row>
    <row r="6312" spans="1:4" x14ac:dyDescent="0.25">
      <c r="A6312" s="5">
        <v>2015</v>
      </c>
      <c r="B6312" s="5" t="s">
        <v>12</v>
      </c>
      <c r="C6312" s="5" t="s">
        <v>41</v>
      </c>
      <c r="D6312" s="3">
        <v>42463</v>
      </c>
    </row>
    <row r="6313" spans="1:4" x14ac:dyDescent="0.25">
      <c r="A6313" s="5">
        <v>2015</v>
      </c>
      <c r="B6313" s="5" t="s">
        <v>13</v>
      </c>
      <c r="C6313" s="5" t="s">
        <v>41</v>
      </c>
      <c r="D6313" s="3">
        <v>42891</v>
      </c>
    </row>
    <row r="6314" spans="1:4" x14ac:dyDescent="0.25">
      <c r="A6314" s="5">
        <v>2015</v>
      </c>
      <c r="B6314" s="5" t="s">
        <v>14</v>
      </c>
      <c r="C6314" s="5" t="s">
        <v>41</v>
      </c>
      <c r="D6314" s="3">
        <v>46553</v>
      </c>
    </row>
    <row r="6315" spans="1:4" x14ac:dyDescent="0.25">
      <c r="A6315" s="5">
        <v>2015</v>
      </c>
      <c r="B6315" s="5" t="s">
        <v>15</v>
      </c>
      <c r="C6315" s="5" t="s">
        <v>41</v>
      </c>
      <c r="D6315" s="3">
        <v>50444</v>
      </c>
    </row>
    <row r="6316" spans="1:4" x14ac:dyDescent="0.25">
      <c r="A6316" s="5">
        <v>2015</v>
      </c>
      <c r="B6316" s="5" t="s">
        <v>4</v>
      </c>
      <c r="C6316" s="5" t="s">
        <v>41</v>
      </c>
      <c r="D6316" s="3">
        <v>47343</v>
      </c>
    </row>
    <row r="6317" spans="1:4" x14ac:dyDescent="0.25">
      <c r="A6317" s="5">
        <v>2015</v>
      </c>
      <c r="B6317" s="5" t="s">
        <v>5</v>
      </c>
      <c r="C6317" s="5" t="s">
        <v>41</v>
      </c>
      <c r="D6317" s="3">
        <v>47150</v>
      </c>
    </row>
    <row r="6318" spans="1:4" x14ac:dyDescent="0.25">
      <c r="A6318" s="5">
        <v>2015</v>
      </c>
      <c r="B6318" s="5" t="s">
        <v>6</v>
      </c>
      <c r="C6318" s="5" t="s">
        <v>41</v>
      </c>
      <c r="D6318" s="3">
        <v>48537</v>
      </c>
    </row>
    <row r="6319" spans="1:4" x14ac:dyDescent="0.25">
      <c r="A6319" s="5">
        <v>2015</v>
      </c>
      <c r="B6319" s="5" t="s">
        <v>7</v>
      </c>
      <c r="C6319" s="5" t="s">
        <v>41</v>
      </c>
      <c r="D6319" s="3">
        <v>46541</v>
      </c>
    </row>
    <row r="6320" spans="1:4" x14ac:dyDescent="0.25">
      <c r="A6320" s="5">
        <v>2015</v>
      </c>
      <c r="B6320" s="5" t="s">
        <v>8</v>
      </c>
      <c r="C6320" s="5" t="s">
        <v>41</v>
      </c>
      <c r="D6320" s="3">
        <v>50675</v>
      </c>
    </row>
    <row r="6321" spans="1:4" x14ac:dyDescent="0.25">
      <c r="A6321" s="5">
        <v>2015</v>
      </c>
      <c r="B6321" s="5" t="s">
        <v>9</v>
      </c>
      <c r="C6321" s="5" t="s">
        <v>41</v>
      </c>
      <c r="D6321" s="3">
        <v>53839</v>
      </c>
    </row>
    <row r="6322" spans="1:4" x14ac:dyDescent="0.25">
      <c r="A6322" s="5">
        <v>2015</v>
      </c>
      <c r="B6322" s="5" t="s">
        <v>10</v>
      </c>
      <c r="C6322" s="5" t="s">
        <v>41</v>
      </c>
      <c r="D6322" s="3">
        <v>49044</v>
      </c>
    </row>
    <row r="6323" spans="1:4" x14ac:dyDescent="0.25">
      <c r="A6323" s="5">
        <v>2015</v>
      </c>
      <c r="B6323" s="5" t="s">
        <v>11</v>
      </c>
      <c r="C6323" s="5" t="s">
        <v>41</v>
      </c>
      <c r="D6323" s="3">
        <v>46910</v>
      </c>
    </row>
    <row r="6324" spans="1:4" x14ac:dyDescent="0.25">
      <c r="A6324" s="5">
        <v>2016</v>
      </c>
      <c r="B6324" s="5" t="s">
        <v>12</v>
      </c>
      <c r="C6324" s="5" t="s">
        <v>41</v>
      </c>
      <c r="D6324" s="3">
        <v>43733</v>
      </c>
    </row>
    <row r="6325" spans="1:4" x14ac:dyDescent="0.25">
      <c r="A6325" s="5">
        <v>2016</v>
      </c>
      <c r="B6325" s="5" t="s">
        <v>13</v>
      </c>
      <c r="C6325" s="5" t="s">
        <v>41</v>
      </c>
      <c r="D6325" s="3">
        <v>38860</v>
      </c>
    </row>
    <row r="6326" spans="1:4" x14ac:dyDescent="0.25">
      <c r="A6326" s="5">
        <v>2016</v>
      </c>
      <c r="B6326" s="5" t="s">
        <v>14</v>
      </c>
      <c r="C6326" s="5" t="s">
        <v>41</v>
      </c>
      <c r="D6326" s="3">
        <v>49437</v>
      </c>
    </row>
    <row r="6327" spans="1:4" x14ac:dyDescent="0.25">
      <c r="A6327" s="5">
        <v>2016</v>
      </c>
      <c r="B6327" s="5" t="s">
        <v>15</v>
      </c>
      <c r="C6327" s="5" t="s">
        <v>41</v>
      </c>
      <c r="D6327" s="3">
        <v>44171</v>
      </c>
    </row>
    <row r="6328" spans="1:4" x14ac:dyDescent="0.25">
      <c r="A6328" s="5">
        <v>2016</v>
      </c>
      <c r="B6328" s="5" t="s">
        <v>4</v>
      </c>
      <c r="C6328" s="5" t="s">
        <v>41</v>
      </c>
      <c r="D6328" s="3">
        <v>40473</v>
      </c>
    </row>
    <row r="6329" spans="1:4" x14ac:dyDescent="0.25">
      <c r="A6329" s="5">
        <v>2016</v>
      </c>
      <c r="B6329" s="5" t="s">
        <v>5</v>
      </c>
      <c r="C6329" s="5" t="s">
        <v>41</v>
      </c>
      <c r="D6329" s="3">
        <v>36956</v>
      </c>
    </row>
    <row r="6330" spans="1:4" x14ac:dyDescent="0.25">
      <c r="A6330" s="5">
        <v>2016</v>
      </c>
      <c r="B6330" s="5" t="s">
        <v>6</v>
      </c>
      <c r="C6330" s="5" t="s">
        <v>41</v>
      </c>
      <c r="D6330" s="3">
        <v>39740</v>
      </c>
    </row>
    <row r="6331" spans="1:4" x14ac:dyDescent="0.25">
      <c r="A6331" s="5">
        <v>2016</v>
      </c>
      <c r="B6331" s="5" t="s">
        <v>7</v>
      </c>
      <c r="C6331" s="5" t="s">
        <v>41</v>
      </c>
      <c r="D6331" s="3">
        <v>40035</v>
      </c>
    </row>
    <row r="6332" spans="1:4" x14ac:dyDescent="0.25">
      <c r="A6332" s="5">
        <v>2016</v>
      </c>
      <c r="B6332" s="5" t="s">
        <v>8</v>
      </c>
      <c r="C6332" s="5" t="s">
        <v>41</v>
      </c>
      <c r="D6332" s="3">
        <v>43648</v>
      </c>
    </row>
    <row r="6333" spans="1:4" x14ac:dyDescent="0.25">
      <c r="A6333" s="5">
        <v>2016</v>
      </c>
      <c r="B6333" s="5" t="s">
        <v>9</v>
      </c>
      <c r="C6333" s="5" t="s">
        <v>41</v>
      </c>
      <c r="D6333" s="3">
        <v>45420</v>
      </c>
    </row>
    <row r="6334" spans="1:4" x14ac:dyDescent="0.25">
      <c r="A6334" s="5">
        <v>2016</v>
      </c>
      <c r="B6334" s="5" t="s">
        <v>10</v>
      </c>
      <c r="C6334" s="5" t="s">
        <v>41</v>
      </c>
      <c r="D6334" s="3">
        <v>50294</v>
      </c>
    </row>
    <row r="6335" spans="1:4" x14ac:dyDescent="0.25">
      <c r="A6335" s="5">
        <v>2016</v>
      </c>
      <c r="B6335" s="5" t="s">
        <v>11</v>
      </c>
      <c r="C6335" s="5" t="s">
        <v>41</v>
      </c>
      <c r="D6335" s="3">
        <v>47786</v>
      </c>
    </row>
    <row r="6336" spans="1:4" x14ac:dyDescent="0.25">
      <c r="A6336" s="5">
        <v>2017</v>
      </c>
      <c r="B6336" s="5" t="s">
        <v>12</v>
      </c>
      <c r="C6336" s="5" t="s">
        <v>41</v>
      </c>
      <c r="D6336" s="3">
        <v>41488</v>
      </c>
    </row>
    <row r="6337" spans="1:4" x14ac:dyDescent="0.25">
      <c r="A6337" s="5">
        <v>2017</v>
      </c>
      <c r="B6337" s="5" t="s">
        <v>13</v>
      </c>
      <c r="C6337" s="5" t="s">
        <v>41</v>
      </c>
      <c r="D6337" s="3">
        <v>39701</v>
      </c>
    </row>
    <row r="6338" spans="1:4" x14ac:dyDescent="0.25">
      <c r="A6338" s="5">
        <v>2017</v>
      </c>
      <c r="B6338" s="5" t="s">
        <v>14</v>
      </c>
      <c r="C6338" s="5" t="s">
        <v>41</v>
      </c>
      <c r="D6338" s="3">
        <v>46304</v>
      </c>
    </row>
    <row r="6339" spans="1:4" x14ac:dyDescent="0.25">
      <c r="A6339" s="5">
        <v>2017</v>
      </c>
      <c r="B6339" s="5" t="s">
        <v>15</v>
      </c>
      <c r="C6339" s="5" t="s">
        <v>41</v>
      </c>
      <c r="D6339" s="3">
        <v>38478</v>
      </c>
    </row>
    <row r="6340" spans="1:4" x14ac:dyDescent="0.25">
      <c r="A6340" s="5">
        <v>2017</v>
      </c>
      <c r="B6340" s="5" t="s">
        <v>4</v>
      </c>
      <c r="C6340" s="5" t="s">
        <v>41</v>
      </c>
      <c r="D6340" s="3">
        <v>43620</v>
      </c>
    </row>
    <row r="6341" spans="1:4" x14ac:dyDescent="0.25">
      <c r="A6341" s="5">
        <v>2017</v>
      </c>
      <c r="B6341" s="5" t="s">
        <v>5</v>
      </c>
      <c r="C6341" s="5" t="s">
        <v>41</v>
      </c>
      <c r="D6341" s="3">
        <v>43982</v>
      </c>
    </row>
    <row r="6342" spans="1:4" x14ac:dyDescent="0.25">
      <c r="A6342" s="5">
        <v>2017</v>
      </c>
      <c r="B6342" s="5" t="s">
        <v>6</v>
      </c>
      <c r="C6342" s="5" t="s">
        <v>41</v>
      </c>
      <c r="D6342" s="3">
        <v>46492</v>
      </c>
    </row>
    <row r="6343" spans="1:4" x14ac:dyDescent="0.25">
      <c r="A6343" s="5">
        <v>2017</v>
      </c>
      <c r="B6343" s="5" t="s">
        <v>7</v>
      </c>
      <c r="C6343" s="5" t="s">
        <v>41</v>
      </c>
      <c r="D6343" s="3">
        <v>46190</v>
      </c>
    </row>
    <row r="6344" spans="1:4" x14ac:dyDescent="0.25">
      <c r="A6344" s="5">
        <v>2017</v>
      </c>
      <c r="B6344" s="5" t="s">
        <v>8</v>
      </c>
      <c r="C6344" s="5" t="s">
        <v>41</v>
      </c>
      <c r="D6344" s="3">
        <v>42420</v>
      </c>
    </row>
    <row r="6345" spans="1:4" x14ac:dyDescent="0.25">
      <c r="A6345" s="5">
        <v>2017</v>
      </c>
      <c r="B6345" s="5" t="s">
        <v>9</v>
      </c>
      <c r="C6345" s="5" t="s">
        <v>41</v>
      </c>
      <c r="D6345" s="3">
        <v>45633</v>
      </c>
    </row>
    <row r="6346" spans="1:4" x14ac:dyDescent="0.25">
      <c r="A6346" s="5">
        <v>2017</v>
      </c>
      <c r="B6346" s="5" t="s">
        <v>10</v>
      </c>
      <c r="C6346" s="5" t="s">
        <v>41</v>
      </c>
      <c r="D6346" s="3">
        <v>43628</v>
      </c>
    </row>
    <row r="6347" spans="1:4" x14ac:dyDescent="0.25">
      <c r="A6347" s="5">
        <v>2017</v>
      </c>
      <c r="B6347" s="5" t="s">
        <v>11</v>
      </c>
      <c r="C6347" s="5" t="s">
        <v>41</v>
      </c>
      <c r="D6347" s="3">
        <v>35584</v>
      </c>
    </row>
    <row r="6348" spans="1:4" x14ac:dyDescent="0.25">
      <c r="A6348" s="5">
        <v>2018</v>
      </c>
      <c r="B6348" s="5" t="s">
        <v>12</v>
      </c>
      <c r="C6348" s="5" t="s">
        <v>41</v>
      </c>
      <c r="D6348" s="3">
        <v>35027</v>
      </c>
    </row>
    <row r="6349" spans="1:4" x14ac:dyDescent="0.25">
      <c r="A6349" s="5">
        <v>2018</v>
      </c>
      <c r="B6349" s="5" t="s">
        <v>13</v>
      </c>
      <c r="C6349" s="5" t="s">
        <v>41</v>
      </c>
      <c r="D6349" s="3">
        <v>37369</v>
      </c>
    </row>
    <row r="6350" spans="1:4" x14ac:dyDescent="0.25">
      <c r="A6350" s="5">
        <v>2018</v>
      </c>
      <c r="B6350" s="5" t="s">
        <v>14</v>
      </c>
      <c r="C6350" s="5" t="s">
        <v>41</v>
      </c>
      <c r="D6350" s="3">
        <v>49889</v>
      </c>
    </row>
    <row r="6351" spans="1:4" x14ac:dyDescent="0.25">
      <c r="A6351" s="5">
        <v>2018</v>
      </c>
      <c r="B6351" s="5" t="s">
        <v>15</v>
      </c>
      <c r="C6351" s="5" t="s">
        <v>41</v>
      </c>
      <c r="D6351" s="3">
        <v>46988</v>
      </c>
    </row>
    <row r="6352" spans="1:4" x14ac:dyDescent="0.25">
      <c r="A6352" s="5">
        <v>2018</v>
      </c>
      <c r="B6352" s="5" t="s">
        <v>4</v>
      </c>
      <c r="C6352" s="5" t="s">
        <v>41</v>
      </c>
      <c r="D6352" s="3">
        <v>36985</v>
      </c>
    </row>
    <row r="6353" spans="1:4" x14ac:dyDescent="0.25">
      <c r="A6353" s="5">
        <v>2018</v>
      </c>
      <c r="B6353" s="5" t="s">
        <v>5</v>
      </c>
      <c r="C6353" s="5" t="s">
        <v>41</v>
      </c>
      <c r="D6353" s="3">
        <v>0</v>
      </c>
    </row>
    <row r="6354" spans="1:4" x14ac:dyDescent="0.25">
      <c r="A6354" s="5">
        <v>2018</v>
      </c>
      <c r="B6354" s="5" t="s">
        <v>6</v>
      </c>
      <c r="C6354" s="5" t="s">
        <v>41</v>
      </c>
      <c r="D6354" s="3">
        <v>11264</v>
      </c>
    </row>
    <row r="6355" spans="1:4" x14ac:dyDescent="0.25">
      <c r="A6355" s="5">
        <v>2018</v>
      </c>
      <c r="B6355" s="5" t="s">
        <v>7</v>
      </c>
      <c r="C6355" s="5" t="s">
        <v>41</v>
      </c>
      <c r="D6355" s="3">
        <v>37054</v>
      </c>
    </row>
    <row r="6356" spans="1:4" x14ac:dyDescent="0.25">
      <c r="A6356" s="5">
        <v>2018</v>
      </c>
      <c r="B6356" s="5" t="s">
        <v>8</v>
      </c>
      <c r="C6356" s="5" t="s">
        <v>41</v>
      </c>
      <c r="D6356" s="3">
        <v>36390</v>
      </c>
    </row>
    <row r="6357" spans="1:4" x14ac:dyDescent="0.25">
      <c r="A6357" s="5">
        <v>2018</v>
      </c>
      <c r="B6357" s="5" t="s">
        <v>9</v>
      </c>
      <c r="C6357" s="5" t="s">
        <v>41</v>
      </c>
      <c r="D6357" s="3">
        <v>41847</v>
      </c>
    </row>
    <row r="6358" spans="1:4" x14ac:dyDescent="0.25">
      <c r="A6358" s="5">
        <v>2018</v>
      </c>
      <c r="B6358" s="5" t="s">
        <v>10</v>
      </c>
      <c r="C6358" s="5" t="s">
        <v>41</v>
      </c>
      <c r="D6358" s="3">
        <v>37707</v>
      </c>
    </row>
    <row r="6359" spans="1:4" x14ac:dyDescent="0.25">
      <c r="A6359" s="5">
        <v>2018</v>
      </c>
      <c r="B6359" s="5" t="s">
        <v>11</v>
      </c>
      <c r="C6359" s="5" t="s">
        <v>41</v>
      </c>
      <c r="D6359" s="3">
        <v>35949</v>
      </c>
    </row>
    <row r="6360" spans="1:4" x14ac:dyDescent="0.25">
      <c r="A6360" s="5">
        <v>2019</v>
      </c>
      <c r="B6360" s="5" t="s">
        <v>12</v>
      </c>
      <c r="C6360" s="5" t="s">
        <v>41</v>
      </c>
      <c r="D6360" s="3">
        <v>35129</v>
      </c>
    </row>
    <row r="6361" spans="1:4" x14ac:dyDescent="0.25">
      <c r="A6361" s="5">
        <v>2019</v>
      </c>
      <c r="B6361" s="5" t="s">
        <v>13</v>
      </c>
      <c r="C6361" s="5" t="s">
        <v>41</v>
      </c>
      <c r="D6361" s="3">
        <v>34742</v>
      </c>
    </row>
    <row r="6362" spans="1:4" x14ac:dyDescent="0.25">
      <c r="A6362" s="5">
        <v>2019</v>
      </c>
      <c r="B6362" s="5" t="s">
        <v>14</v>
      </c>
      <c r="C6362" s="5" t="s">
        <v>41</v>
      </c>
      <c r="D6362" s="3">
        <v>39691</v>
      </c>
    </row>
    <row r="6363" spans="1:4" x14ac:dyDescent="0.25">
      <c r="A6363" s="5">
        <v>2019</v>
      </c>
      <c r="B6363" s="5" t="s">
        <v>15</v>
      </c>
      <c r="C6363" s="5" t="s">
        <v>41</v>
      </c>
      <c r="D6363" s="3">
        <v>39293</v>
      </c>
    </row>
    <row r="6364" spans="1:4" x14ac:dyDescent="0.25">
      <c r="A6364" s="5">
        <v>2019</v>
      </c>
      <c r="B6364" s="5" t="s">
        <v>4</v>
      </c>
      <c r="C6364" s="5" t="s">
        <v>41</v>
      </c>
      <c r="D6364" s="3">
        <v>36767</v>
      </c>
    </row>
    <row r="6365" spans="1:4" x14ac:dyDescent="0.25">
      <c r="A6365" s="5">
        <v>2019</v>
      </c>
      <c r="B6365" s="5" t="s">
        <v>5</v>
      </c>
      <c r="C6365" s="5" t="s">
        <v>41</v>
      </c>
      <c r="D6365" s="3">
        <v>32660</v>
      </c>
    </row>
    <row r="6366" spans="1:4" x14ac:dyDescent="0.25">
      <c r="A6366" s="5">
        <v>2019</v>
      </c>
      <c r="B6366" s="5" t="s">
        <v>6</v>
      </c>
      <c r="C6366" s="5" t="s">
        <v>41</v>
      </c>
      <c r="D6366" s="3">
        <v>36916</v>
      </c>
    </row>
    <row r="6367" spans="1:4" x14ac:dyDescent="0.25">
      <c r="A6367" s="5">
        <v>2019</v>
      </c>
      <c r="B6367" s="5" t="s">
        <v>7</v>
      </c>
      <c r="C6367" s="5" t="s">
        <v>41</v>
      </c>
      <c r="D6367" s="3">
        <v>39695</v>
      </c>
    </row>
    <row r="6368" spans="1:4" x14ac:dyDescent="0.25">
      <c r="A6368" s="5">
        <v>2019</v>
      </c>
      <c r="B6368" s="5" t="s">
        <v>8</v>
      </c>
      <c r="C6368" s="5" t="s">
        <v>41</v>
      </c>
      <c r="D6368" s="3">
        <v>35877</v>
      </c>
    </row>
    <row r="6369" spans="1:4" x14ac:dyDescent="0.25">
      <c r="A6369" s="5">
        <v>2019</v>
      </c>
      <c r="B6369" s="5" t="s">
        <v>9</v>
      </c>
      <c r="C6369" s="5" t="s">
        <v>41</v>
      </c>
      <c r="D6369" s="3">
        <v>36282</v>
      </c>
    </row>
    <row r="6370" spans="1:4" x14ac:dyDescent="0.25">
      <c r="A6370" s="5">
        <v>2019</v>
      </c>
      <c r="B6370" s="5" t="s">
        <v>10</v>
      </c>
      <c r="C6370" s="5" t="s">
        <v>41</v>
      </c>
      <c r="D6370" s="3">
        <v>34346</v>
      </c>
    </row>
    <row r="6371" spans="1:4" x14ac:dyDescent="0.25">
      <c r="A6371" s="5">
        <v>2019</v>
      </c>
      <c r="B6371" s="5" t="s">
        <v>11</v>
      </c>
      <c r="C6371" s="5" t="s">
        <v>41</v>
      </c>
      <c r="D6371" s="3">
        <v>37315</v>
      </c>
    </row>
    <row r="6372" spans="1:4" x14ac:dyDescent="0.25">
      <c r="A6372" s="5">
        <v>2020</v>
      </c>
      <c r="B6372" s="5" t="s">
        <v>12</v>
      </c>
      <c r="C6372" s="5" t="s">
        <v>41</v>
      </c>
      <c r="D6372" s="3">
        <v>39209</v>
      </c>
    </row>
    <row r="6373" spans="1:4" x14ac:dyDescent="0.25">
      <c r="A6373" s="5">
        <v>2020</v>
      </c>
      <c r="B6373" s="5" t="s">
        <v>13</v>
      </c>
      <c r="C6373" s="5" t="s">
        <v>41</v>
      </c>
      <c r="D6373" s="3">
        <v>38914</v>
      </c>
    </row>
    <row r="6374" spans="1:4" x14ac:dyDescent="0.25">
      <c r="A6374" s="5">
        <v>2020</v>
      </c>
      <c r="B6374" s="5" t="s">
        <v>14</v>
      </c>
      <c r="C6374" s="5" t="s">
        <v>41</v>
      </c>
      <c r="D6374" s="3">
        <v>28677</v>
      </c>
    </row>
    <row r="6375" spans="1:4" x14ac:dyDescent="0.25">
      <c r="A6375" s="5">
        <v>2020</v>
      </c>
      <c r="B6375" s="5" t="s">
        <v>15</v>
      </c>
      <c r="C6375" s="5" t="s">
        <v>41</v>
      </c>
      <c r="D6375" s="3">
        <v>6564</v>
      </c>
    </row>
    <row r="6376" spans="1:4" x14ac:dyDescent="0.25">
      <c r="A6376" s="5">
        <v>2020</v>
      </c>
      <c r="B6376" s="5" t="s">
        <v>4</v>
      </c>
      <c r="C6376" s="5" t="s">
        <v>41</v>
      </c>
      <c r="D6376" s="3">
        <v>9791</v>
      </c>
    </row>
    <row r="6377" spans="1:4" x14ac:dyDescent="0.25">
      <c r="A6377" s="5">
        <v>2020</v>
      </c>
      <c r="B6377" s="5" t="s">
        <v>5</v>
      </c>
      <c r="C6377" s="5" t="s">
        <v>41</v>
      </c>
      <c r="D6377" s="3">
        <v>10076</v>
      </c>
    </row>
    <row r="6378" spans="1:4" x14ac:dyDescent="0.25">
      <c r="A6378" s="5">
        <v>2020</v>
      </c>
      <c r="B6378" s="5" t="s">
        <v>6</v>
      </c>
      <c r="C6378" s="5" t="s">
        <v>41</v>
      </c>
      <c r="D6378" s="3">
        <v>8235</v>
      </c>
    </row>
    <row r="6379" spans="1:4" x14ac:dyDescent="0.25">
      <c r="A6379" s="5">
        <v>2020</v>
      </c>
      <c r="B6379" s="5" t="s">
        <v>7</v>
      </c>
      <c r="C6379" s="5" t="s">
        <v>41</v>
      </c>
      <c r="D6379" s="3">
        <v>10206</v>
      </c>
    </row>
    <row r="6380" spans="1:4" x14ac:dyDescent="0.25">
      <c r="A6380" s="5">
        <v>2020</v>
      </c>
      <c r="B6380" s="5" t="s">
        <v>8</v>
      </c>
      <c r="C6380" s="5" t="s">
        <v>41</v>
      </c>
      <c r="D6380" s="3">
        <v>10055</v>
      </c>
    </row>
    <row r="6381" spans="1:4" x14ac:dyDescent="0.25">
      <c r="A6381" s="5">
        <v>2020</v>
      </c>
      <c r="B6381" s="5" t="s">
        <v>9</v>
      </c>
      <c r="C6381" s="5" t="s">
        <v>41</v>
      </c>
      <c r="D6381" s="3">
        <v>16447</v>
      </c>
    </row>
    <row r="6382" spans="1:4" x14ac:dyDescent="0.25">
      <c r="A6382" s="5">
        <v>1994</v>
      </c>
      <c r="B6382" s="5" t="s">
        <v>15</v>
      </c>
      <c r="C6382" s="5" t="s">
        <v>42</v>
      </c>
      <c r="D6382" s="3">
        <v>22787</v>
      </c>
    </row>
    <row r="6383" spans="1:4" x14ac:dyDescent="0.25">
      <c r="A6383" s="5">
        <v>1994</v>
      </c>
      <c r="B6383" s="5" t="s">
        <v>4</v>
      </c>
      <c r="C6383" s="5" t="s">
        <v>42</v>
      </c>
      <c r="D6383" s="3">
        <v>34142</v>
      </c>
    </row>
    <row r="6384" spans="1:4" x14ac:dyDescent="0.25">
      <c r="A6384" s="5">
        <v>1994</v>
      </c>
      <c r="B6384" s="5" t="s">
        <v>5</v>
      </c>
      <c r="C6384" s="5" t="s">
        <v>42</v>
      </c>
      <c r="D6384" s="3">
        <v>32180</v>
      </c>
    </row>
    <row r="6385" spans="1:4" x14ac:dyDescent="0.25">
      <c r="A6385" s="5">
        <v>1994</v>
      </c>
      <c r="B6385" s="5" t="s">
        <v>6</v>
      </c>
      <c r="C6385" s="5" t="s">
        <v>42</v>
      </c>
      <c r="D6385" s="3">
        <v>31202</v>
      </c>
    </row>
    <row r="6386" spans="1:4" x14ac:dyDescent="0.25">
      <c r="A6386" s="5">
        <v>1994</v>
      </c>
      <c r="B6386" s="5" t="s">
        <v>7</v>
      </c>
      <c r="C6386" s="5" t="s">
        <v>42</v>
      </c>
      <c r="D6386" s="3">
        <v>33371</v>
      </c>
    </row>
    <row r="6387" spans="1:4" x14ac:dyDescent="0.25">
      <c r="A6387" s="5">
        <v>1994</v>
      </c>
      <c r="B6387" s="5" t="s">
        <v>8</v>
      </c>
      <c r="C6387" s="5" t="s">
        <v>42</v>
      </c>
      <c r="D6387" s="3">
        <v>34183</v>
      </c>
    </row>
    <row r="6388" spans="1:4" x14ac:dyDescent="0.25">
      <c r="A6388" s="5">
        <v>1994</v>
      </c>
      <c r="B6388" s="5" t="s">
        <v>9</v>
      </c>
      <c r="C6388" s="5" t="s">
        <v>42</v>
      </c>
      <c r="D6388" s="3">
        <v>3400</v>
      </c>
    </row>
    <row r="6389" spans="1:4" x14ac:dyDescent="0.25">
      <c r="A6389" s="5">
        <v>1994</v>
      </c>
      <c r="B6389" s="5" t="s">
        <v>10</v>
      </c>
      <c r="C6389" s="5" t="s">
        <v>42</v>
      </c>
      <c r="D6389" s="3">
        <v>36140</v>
      </c>
    </row>
    <row r="6390" spans="1:4" x14ac:dyDescent="0.25">
      <c r="A6390" s="5">
        <v>1994</v>
      </c>
      <c r="B6390" s="5" t="s">
        <v>11</v>
      </c>
      <c r="C6390" s="5" t="s">
        <v>42</v>
      </c>
      <c r="D6390" s="3">
        <v>36954</v>
      </c>
    </row>
    <row r="6391" spans="1:4" x14ac:dyDescent="0.25">
      <c r="A6391" s="5">
        <v>1995</v>
      </c>
      <c r="B6391" s="5" t="s">
        <v>12</v>
      </c>
      <c r="C6391" s="5" t="s">
        <v>42</v>
      </c>
      <c r="D6391" s="3">
        <v>38310</v>
      </c>
    </row>
    <row r="6392" spans="1:4" x14ac:dyDescent="0.25">
      <c r="A6392" s="5">
        <v>1995</v>
      </c>
      <c r="B6392" s="5" t="s">
        <v>13</v>
      </c>
      <c r="C6392" s="5" t="s">
        <v>42</v>
      </c>
      <c r="D6392" s="3">
        <v>53871</v>
      </c>
    </row>
    <row r="6393" spans="1:4" x14ac:dyDescent="0.25">
      <c r="A6393" s="5">
        <v>1995</v>
      </c>
      <c r="B6393" s="5" t="s">
        <v>14</v>
      </c>
      <c r="C6393" s="5" t="s">
        <v>42</v>
      </c>
      <c r="D6393" s="3">
        <v>65392</v>
      </c>
    </row>
    <row r="6394" spans="1:4" x14ac:dyDescent="0.25">
      <c r="A6394" s="5">
        <v>1995</v>
      </c>
      <c r="B6394" s="5" t="s">
        <v>15</v>
      </c>
      <c r="C6394" s="5" t="s">
        <v>42</v>
      </c>
      <c r="D6394" s="3">
        <v>53555</v>
      </c>
    </row>
    <row r="6395" spans="1:4" x14ac:dyDescent="0.25">
      <c r="A6395" s="5">
        <v>1995</v>
      </c>
      <c r="B6395" s="5" t="s">
        <v>4</v>
      </c>
      <c r="C6395" s="5" t="s">
        <v>42</v>
      </c>
      <c r="D6395" s="3">
        <v>66668</v>
      </c>
    </row>
    <row r="6396" spans="1:4" x14ac:dyDescent="0.25">
      <c r="A6396" s="5">
        <v>1995</v>
      </c>
      <c r="B6396" s="5" t="s">
        <v>5</v>
      </c>
      <c r="C6396" s="5" t="s">
        <v>42</v>
      </c>
      <c r="D6396" s="3">
        <v>64209</v>
      </c>
    </row>
    <row r="6397" spans="1:4" x14ac:dyDescent="0.25">
      <c r="A6397" s="5">
        <v>1995</v>
      </c>
      <c r="B6397" s="5" t="s">
        <v>6</v>
      </c>
      <c r="C6397" s="5" t="s">
        <v>42</v>
      </c>
      <c r="D6397" s="3">
        <v>69672</v>
      </c>
    </row>
    <row r="6398" spans="1:4" x14ac:dyDescent="0.25">
      <c r="A6398" s="5">
        <v>1995</v>
      </c>
      <c r="B6398" s="5" t="s">
        <v>7</v>
      </c>
      <c r="C6398" s="5" t="s">
        <v>42</v>
      </c>
      <c r="D6398" s="3">
        <v>71270</v>
      </c>
    </row>
    <row r="6399" spans="1:4" x14ac:dyDescent="0.25">
      <c r="A6399" s="5">
        <v>1995</v>
      </c>
      <c r="B6399" s="5" t="s">
        <v>8</v>
      </c>
      <c r="C6399" s="5" t="s">
        <v>42</v>
      </c>
      <c r="D6399" s="3">
        <v>73458</v>
      </c>
    </row>
    <row r="6400" spans="1:4" x14ac:dyDescent="0.25">
      <c r="A6400" s="5">
        <v>1995</v>
      </c>
      <c r="B6400" s="5" t="s">
        <v>9</v>
      </c>
      <c r="C6400" s="5" t="s">
        <v>42</v>
      </c>
      <c r="D6400" s="3">
        <v>78098</v>
      </c>
    </row>
    <row r="6401" spans="1:4" x14ac:dyDescent="0.25">
      <c r="A6401" s="5">
        <v>1995</v>
      </c>
      <c r="B6401" s="5" t="s">
        <v>10</v>
      </c>
      <c r="C6401" s="5" t="s">
        <v>42</v>
      </c>
      <c r="D6401" s="3">
        <v>78824</v>
      </c>
    </row>
    <row r="6402" spans="1:4" x14ac:dyDescent="0.25">
      <c r="A6402" s="5">
        <v>1995</v>
      </c>
      <c r="B6402" s="5" t="s">
        <v>11</v>
      </c>
      <c r="C6402" s="5" t="s">
        <v>42</v>
      </c>
      <c r="D6402" s="3">
        <v>78326</v>
      </c>
    </row>
    <row r="6403" spans="1:4" x14ac:dyDescent="0.25">
      <c r="A6403" s="5">
        <v>1996</v>
      </c>
      <c r="B6403" s="5" t="s">
        <v>12</v>
      </c>
      <c r="C6403" s="5" t="s">
        <v>42</v>
      </c>
      <c r="D6403" s="3">
        <v>75377</v>
      </c>
    </row>
    <row r="6404" spans="1:4" x14ac:dyDescent="0.25">
      <c r="A6404" s="5">
        <v>1996</v>
      </c>
      <c r="B6404" s="5" t="s">
        <v>13</v>
      </c>
      <c r="C6404" s="5" t="s">
        <v>42</v>
      </c>
      <c r="D6404" s="3">
        <v>71420</v>
      </c>
    </row>
    <row r="6405" spans="1:4" x14ac:dyDescent="0.25">
      <c r="A6405" s="5">
        <v>1996</v>
      </c>
      <c r="B6405" s="5" t="s">
        <v>14</v>
      </c>
      <c r="C6405" s="5" t="s">
        <v>42</v>
      </c>
      <c r="D6405" s="3">
        <v>80936</v>
      </c>
    </row>
    <row r="6406" spans="1:4" x14ac:dyDescent="0.25">
      <c r="A6406" s="5">
        <v>1996</v>
      </c>
      <c r="B6406" s="5" t="s">
        <v>15</v>
      </c>
      <c r="C6406" s="5" t="s">
        <v>42</v>
      </c>
      <c r="D6406" s="3">
        <v>79858</v>
      </c>
    </row>
    <row r="6407" spans="1:4" x14ac:dyDescent="0.25">
      <c r="A6407" s="5">
        <v>1996</v>
      </c>
      <c r="B6407" s="5" t="s">
        <v>4</v>
      </c>
      <c r="C6407" s="5" t="s">
        <v>42</v>
      </c>
      <c r="D6407" s="3">
        <v>83744</v>
      </c>
    </row>
    <row r="6408" spans="1:4" x14ac:dyDescent="0.25">
      <c r="A6408" s="5">
        <v>1996</v>
      </c>
      <c r="B6408" s="5" t="s">
        <v>5</v>
      </c>
      <c r="C6408" s="5" t="s">
        <v>42</v>
      </c>
      <c r="D6408" s="3">
        <v>74548</v>
      </c>
    </row>
    <row r="6409" spans="1:4" x14ac:dyDescent="0.25">
      <c r="A6409" s="5">
        <v>1996</v>
      </c>
      <c r="B6409" s="5" t="s">
        <v>6</v>
      </c>
      <c r="C6409" s="5" t="s">
        <v>42</v>
      </c>
      <c r="D6409" s="3">
        <v>75069</v>
      </c>
    </row>
    <row r="6410" spans="1:4" x14ac:dyDescent="0.25">
      <c r="A6410" s="5">
        <v>1996</v>
      </c>
      <c r="B6410" s="5" t="s">
        <v>7</v>
      </c>
      <c r="C6410" s="5" t="s">
        <v>42</v>
      </c>
      <c r="D6410" s="3">
        <v>77189</v>
      </c>
    </row>
    <row r="6411" spans="1:4" x14ac:dyDescent="0.25">
      <c r="A6411" s="5">
        <v>1996</v>
      </c>
      <c r="B6411" s="5" t="s">
        <v>8</v>
      </c>
      <c r="C6411" s="5" t="s">
        <v>42</v>
      </c>
      <c r="D6411" s="3">
        <v>73586</v>
      </c>
    </row>
    <row r="6412" spans="1:4" x14ac:dyDescent="0.25">
      <c r="A6412" s="5">
        <v>1996</v>
      </c>
      <c r="B6412" s="5" t="s">
        <v>9</v>
      </c>
      <c r="C6412" s="5" t="s">
        <v>42</v>
      </c>
      <c r="D6412" s="3">
        <v>86051</v>
      </c>
    </row>
    <row r="6413" spans="1:4" x14ac:dyDescent="0.25">
      <c r="A6413" s="5">
        <v>1996</v>
      </c>
      <c r="B6413" s="5" t="s">
        <v>10</v>
      </c>
      <c r="C6413" s="5" t="s">
        <v>42</v>
      </c>
      <c r="D6413" s="3">
        <v>86315</v>
      </c>
    </row>
    <row r="6414" spans="1:4" x14ac:dyDescent="0.25">
      <c r="A6414" s="5">
        <v>1996</v>
      </c>
      <c r="B6414" s="5" t="s">
        <v>11</v>
      </c>
      <c r="C6414" s="5" t="s">
        <v>42</v>
      </c>
      <c r="D6414" s="3">
        <v>86964</v>
      </c>
    </row>
    <row r="6415" spans="1:4" x14ac:dyDescent="0.25">
      <c r="A6415" s="5">
        <v>1997</v>
      </c>
      <c r="B6415" s="5" t="s">
        <v>12</v>
      </c>
      <c r="C6415" s="5" t="s">
        <v>42</v>
      </c>
      <c r="D6415" s="3">
        <v>79879</v>
      </c>
    </row>
    <row r="6416" spans="1:4" x14ac:dyDescent="0.25">
      <c r="A6416" s="5">
        <v>1997</v>
      </c>
      <c r="B6416" s="5" t="s">
        <v>13</v>
      </c>
      <c r="C6416" s="5" t="s">
        <v>42</v>
      </c>
      <c r="D6416" s="3">
        <v>81598</v>
      </c>
    </row>
    <row r="6417" spans="1:4" x14ac:dyDescent="0.25">
      <c r="A6417" s="5">
        <v>1997</v>
      </c>
      <c r="B6417" s="5" t="s">
        <v>14</v>
      </c>
      <c r="C6417" s="5" t="s">
        <v>42</v>
      </c>
      <c r="D6417" s="3">
        <v>94613</v>
      </c>
    </row>
    <row r="6418" spans="1:4" x14ac:dyDescent="0.25">
      <c r="A6418" s="5">
        <v>1997</v>
      </c>
      <c r="B6418" s="5" t="s">
        <v>15</v>
      </c>
      <c r="C6418" s="5" t="s">
        <v>42</v>
      </c>
      <c r="D6418" s="3">
        <v>93777</v>
      </c>
    </row>
    <row r="6419" spans="1:4" x14ac:dyDescent="0.25">
      <c r="A6419" s="5">
        <v>1997</v>
      </c>
      <c r="B6419" s="5" t="s">
        <v>4</v>
      </c>
      <c r="C6419" s="5" t="s">
        <v>42</v>
      </c>
      <c r="D6419" s="3">
        <v>94826</v>
      </c>
    </row>
    <row r="6420" spans="1:4" x14ac:dyDescent="0.25">
      <c r="A6420" s="5">
        <v>1997</v>
      </c>
      <c r="B6420" s="5" t="s">
        <v>5</v>
      </c>
      <c r="C6420" s="5" t="s">
        <v>42</v>
      </c>
      <c r="D6420" s="3">
        <v>86683</v>
      </c>
    </row>
    <row r="6421" spans="1:4" x14ac:dyDescent="0.25">
      <c r="A6421" s="5">
        <v>1997</v>
      </c>
      <c r="B6421" s="5" t="s">
        <v>6</v>
      </c>
      <c r="C6421" s="5" t="s">
        <v>42</v>
      </c>
      <c r="D6421" s="3">
        <v>93958</v>
      </c>
    </row>
    <row r="6422" spans="1:4" x14ac:dyDescent="0.25">
      <c r="A6422" s="5">
        <v>1997</v>
      </c>
      <c r="B6422" s="5" t="s">
        <v>7</v>
      </c>
      <c r="C6422" s="5" t="s">
        <v>42</v>
      </c>
      <c r="D6422" s="3">
        <v>91331</v>
      </c>
    </row>
    <row r="6423" spans="1:4" x14ac:dyDescent="0.25">
      <c r="A6423" s="5">
        <v>1997</v>
      </c>
      <c r="B6423" s="5" t="s">
        <v>8</v>
      </c>
      <c r="C6423" s="5" t="s">
        <v>42</v>
      </c>
      <c r="D6423" s="3">
        <v>97553</v>
      </c>
    </row>
    <row r="6424" spans="1:4" x14ac:dyDescent="0.25">
      <c r="A6424" s="5">
        <v>1997</v>
      </c>
      <c r="B6424" s="5" t="s">
        <v>9</v>
      </c>
      <c r="C6424" s="5" t="s">
        <v>42</v>
      </c>
      <c r="D6424" s="3">
        <v>102995</v>
      </c>
    </row>
    <row r="6425" spans="1:4" x14ac:dyDescent="0.25">
      <c r="A6425" s="5">
        <v>1997</v>
      </c>
      <c r="B6425" s="5" t="s">
        <v>10</v>
      </c>
      <c r="C6425" s="5" t="s">
        <v>42</v>
      </c>
      <c r="D6425" s="3">
        <v>96986</v>
      </c>
    </row>
    <row r="6426" spans="1:4" x14ac:dyDescent="0.25">
      <c r="A6426" s="5">
        <v>1997</v>
      </c>
      <c r="B6426" s="5" t="s">
        <v>11</v>
      </c>
      <c r="C6426" s="5" t="s">
        <v>42</v>
      </c>
      <c r="D6426" s="3">
        <v>103165</v>
      </c>
    </row>
    <row r="6427" spans="1:4" x14ac:dyDescent="0.25">
      <c r="A6427" s="5">
        <v>1998</v>
      </c>
      <c r="B6427" s="5" t="s">
        <v>12</v>
      </c>
      <c r="C6427" s="5" t="s">
        <v>42</v>
      </c>
      <c r="D6427" s="3">
        <v>97978</v>
      </c>
    </row>
    <row r="6428" spans="1:4" x14ac:dyDescent="0.25">
      <c r="A6428" s="5">
        <v>1998</v>
      </c>
      <c r="B6428" s="5" t="s">
        <v>13</v>
      </c>
      <c r="C6428" s="5" t="s">
        <v>42</v>
      </c>
      <c r="D6428" s="3">
        <v>90866</v>
      </c>
    </row>
    <row r="6429" spans="1:4" x14ac:dyDescent="0.25">
      <c r="A6429" s="5">
        <v>1998</v>
      </c>
      <c r="B6429" s="5" t="s">
        <v>14</v>
      </c>
      <c r="C6429" s="5" t="s">
        <v>42</v>
      </c>
      <c r="D6429" s="3">
        <v>109780</v>
      </c>
    </row>
    <row r="6430" spans="1:4" x14ac:dyDescent="0.25">
      <c r="A6430" s="5">
        <v>1998</v>
      </c>
      <c r="B6430" s="5" t="s">
        <v>15</v>
      </c>
      <c r="C6430" s="5" t="s">
        <v>42</v>
      </c>
      <c r="D6430" s="3">
        <v>101993</v>
      </c>
    </row>
    <row r="6431" spans="1:4" x14ac:dyDescent="0.25">
      <c r="A6431" s="5">
        <v>1998</v>
      </c>
      <c r="B6431" s="5" t="s">
        <v>4</v>
      </c>
      <c r="C6431" s="5" t="s">
        <v>42</v>
      </c>
      <c r="D6431" s="3">
        <v>103284</v>
      </c>
    </row>
    <row r="6432" spans="1:4" x14ac:dyDescent="0.25">
      <c r="A6432" s="5">
        <v>1998</v>
      </c>
      <c r="B6432" s="5" t="s">
        <v>5</v>
      </c>
      <c r="C6432" s="5" t="s">
        <v>42</v>
      </c>
      <c r="D6432" s="3">
        <v>97035</v>
      </c>
    </row>
    <row r="6433" spans="1:4" x14ac:dyDescent="0.25">
      <c r="A6433" s="5">
        <v>1998</v>
      </c>
      <c r="B6433" s="5" t="s">
        <v>6</v>
      </c>
      <c r="C6433" s="5" t="s">
        <v>42</v>
      </c>
      <c r="D6433" s="3">
        <v>102101</v>
      </c>
    </row>
    <row r="6434" spans="1:4" x14ac:dyDescent="0.25">
      <c r="A6434" s="5">
        <v>1998</v>
      </c>
      <c r="B6434" s="5" t="s">
        <v>7</v>
      </c>
      <c r="C6434" s="5" t="s">
        <v>42</v>
      </c>
      <c r="D6434" s="3">
        <v>105391</v>
      </c>
    </row>
    <row r="6435" spans="1:4" x14ac:dyDescent="0.25">
      <c r="A6435" s="5">
        <v>1998</v>
      </c>
      <c r="B6435" s="5" t="s">
        <v>8</v>
      </c>
      <c r="C6435" s="5" t="s">
        <v>42</v>
      </c>
      <c r="D6435" s="3">
        <v>101746</v>
      </c>
    </row>
    <row r="6436" spans="1:4" x14ac:dyDescent="0.25">
      <c r="A6436" s="5">
        <v>1998</v>
      </c>
      <c r="B6436" s="5" t="s">
        <v>9</v>
      </c>
      <c r="C6436" s="5" t="s">
        <v>42</v>
      </c>
      <c r="D6436" s="3">
        <v>106572</v>
      </c>
    </row>
    <row r="6437" spans="1:4" x14ac:dyDescent="0.25">
      <c r="A6437" s="5">
        <v>1998</v>
      </c>
      <c r="B6437" s="5" t="s">
        <v>10</v>
      </c>
      <c r="C6437" s="5" t="s">
        <v>42</v>
      </c>
      <c r="D6437" s="3">
        <v>102890</v>
      </c>
    </row>
    <row r="6438" spans="1:4" x14ac:dyDescent="0.25">
      <c r="A6438" s="5">
        <v>1998</v>
      </c>
      <c r="B6438" s="5" t="s">
        <v>11</v>
      </c>
      <c r="C6438" s="5" t="s">
        <v>42</v>
      </c>
      <c r="D6438" s="3">
        <v>106166</v>
      </c>
    </row>
    <row r="6439" spans="1:4" x14ac:dyDescent="0.25">
      <c r="A6439" s="5">
        <v>1999</v>
      </c>
      <c r="B6439" s="5" t="s">
        <v>12</v>
      </c>
      <c r="C6439" s="5" t="s">
        <v>42</v>
      </c>
      <c r="D6439" s="3">
        <v>96701</v>
      </c>
    </row>
    <row r="6440" spans="1:4" x14ac:dyDescent="0.25">
      <c r="A6440" s="5">
        <v>1999</v>
      </c>
      <c r="B6440" s="5" t="s">
        <v>13</v>
      </c>
      <c r="C6440" s="5" t="s">
        <v>42</v>
      </c>
      <c r="D6440" s="3">
        <v>92206</v>
      </c>
    </row>
    <row r="6441" spans="1:4" x14ac:dyDescent="0.25">
      <c r="A6441" s="5">
        <v>1999</v>
      </c>
      <c r="B6441" s="5" t="s">
        <v>14</v>
      </c>
      <c r="C6441" s="5" t="s">
        <v>42</v>
      </c>
      <c r="D6441" s="3">
        <v>106133</v>
      </c>
    </row>
    <row r="6442" spans="1:4" x14ac:dyDescent="0.25">
      <c r="A6442" s="5">
        <v>1999</v>
      </c>
      <c r="B6442" s="5" t="s">
        <v>15</v>
      </c>
      <c r="C6442" s="5" t="s">
        <v>42</v>
      </c>
      <c r="D6442" s="3">
        <v>100152</v>
      </c>
    </row>
    <row r="6443" spans="1:4" x14ac:dyDescent="0.25">
      <c r="A6443" s="5">
        <v>1999</v>
      </c>
      <c r="B6443" s="5" t="s">
        <v>4</v>
      </c>
      <c r="C6443" s="5" t="s">
        <v>42</v>
      </c>
      <c r="D6443" s="3">
        <v>102420</v>
      </c>
    </row>
    <row r="6444" spans="1:4" x14ac:dyDescent="0.25">
      <c r="A6444" s="5">
        <v>1999</v>
      </c>
      <c r="B6444" s="5" t="s">
        <v>5</v>
      </c>
      <c r="C6444" s="5" t="s">
        <v>42</v>
      </c>
      <c r="D6444" s="3">
        <v>97857</v>
      </c>
    </row>
    <row r="6445" spans="1:4" x14ac:dyDescent="0.25">
      <c r="A6445" s="5">
        <v>1999</v>
      </c>
      <c r="B6445" s="5" t="s">
        <v>6</v>
      </c>
      <c r="C6445" s="5" t="s">
        <v>42</v>
      </c>
      <c r="D6445" s="3">
        <v>97583</v>
      </c>
    </row>
    <row r="6446" spans="1:4" x14ac:dyDescent="0.25">
      <c r="A6446" s="5">
        <v>1999</v>
      </c>
      <c r="B6446" s="5" t="s">
        <v>7</v>
      </c>
      <c r="C6446" s="5" t="s">
        <v>42</v>
      </c>
      <c r="D6446" s="3">
        <v>95942</v>
      </c>
    </row>
    <row r="6447" spans="1:4" x14ac:dyDescent="0.25">
      <c r="A6447" s="5">
        <v>1999</v>
      </c>
      <c r="B6447" s="5" t="s">
        <v>8</v>
      </c>
      <c r="C6447" s="5" t="s">
        <v>42</v>
      </c>
      <c r="D6447" s="3">
        <v>98526</v>
      </c>
    </row>
    <row r="6448" spans="1:4" x14ac:dyDescent="0.25">
      <c r="A6448" s="5">
        <v>1999</v>
      </c>
      <c r="B6448" s="5" t="s">
        <v>9</v>
      </c>
      <c r="C6448" s="5" t="s">
        <v>42</v>
      </c>
      <c r="D6448" s="3">
        <v>102431</v>
      </c>
    </row>
    <row r="6449" spans="1:4" x14ac:dyDescent="0.25">
      <c r="A6449" s="5">
        <v>1999</v>
      </c>
      <c r="B6449" s="5" t="s">
        <v>10</v>
      </c>
      <c r="C6449" s="5" t="s">
        <v>42</v>
      </c>
      <c r="D6449" s="3">
        <v>100381</v>
      </c>
    </row>
    <row r="6450" spans="1:4" x14ac:dyDescent="0.25">
      <c r="A6450" s="5">
        <v>1999</v>
      </c>
      <c r="B6450" s="5" t="s">
        <v>11</v>
      </c>
      <c r="C6450" s="5" t="s">
        <v>42</v>
      </c>
      <c r="D6450" s="3">
        <v>101556</v>
      </c>
    </row>
    <row r="6451" spans="1:4" x14ac:dyDescent="0.25">
      <c r="A6451" s="5">
        <v>2000</v>
      </c>
      <c r="B6451" s="5" t="s">
        <v>12</v>
      </c>
      <c r="C6451" s="5" t="s">
        <v>42</v>
      </c>
      <c r="D6451" s="3">
        <v>89846</v>
      </c>
    </row>
    <row r="6452" spans="1:4" x14ac:dyDescent="0.25">
      <c r="A6452" s="5">
        <v>2000</v>
      </c>
      <c r="B6452" s="5" t="s">
        <v>13</v>
      </c>
      <c r="C6452" s="5" t="s">
        <v>42</v>
      </c>
      <c r="D6452" s="3">
        <v>87439</v>
      </c>
    </row>
    <row r="6453" spans="1:4" x14ac:dyDescent="0.25">
      <c r="A6453" s="5">
        <v>2000</v>
      </c>
      <c r="B6453" s="5" t="s">
        <v>14</v>
      </c>
      <c r="C6453" s="5" t="s">
        <v>42</v>
      </c>
      <c r="D6453" s="3">
        <v>100107</v>
      </c>
    </row>
    <row r="6454" spans="1:4" x14ac:dyDescent="0.25">
      <c r="A6454" s="5">
        <v>2000</v>
      </c>
      <c r="B6454" s="5" t="s">
        <v>15</v>
      </c>
      <c r="C6454" s="5" t="s">
        <v>42</v>
      </c>
      <c r="D6454" s="3">
        <v>93678</v>
      </c>
    </row>
    <row r="6455" spans="1:4" x14ac:dyDescent="0.25">
      <c r="A6455" s="5">
        <v>2000</v>
      </c>
      <c r="B6455" s="5" t="s">
        <v>4</v>
      </c>
      <c r="C6455" s="5" t="s">
        <v>42</v>
      </c>
      <c r="D6455" s="3">
        <v>93229</v>
      </c>
    </row>
    <row r="6456" spans="1:4" x14ac:dyDescent="0.25">
      <c r="A6456" s="5">
        <v>2000</v>
      </c>
      <c r="B6456" s="5" t="s">
        <v>5</v>
      </c>
      <c r="C6456" s="5" t="s">
        <v>42</v>
      </c>
      <c r="D6456" s="3">
        <v>89085</v>
      </c>
    </row>
    <row r="6457" spans="1:4" x14ac:dyDescent="0.25">
      <c r="A6457" s="5">
        <v>2000</v>
      </c>
      <c r="B6457" s="5" t="s">
        <v>6</v>
      </c>
      <c r="C6457" s="5" t="s">
        <v>42</v>
      </c>
      <c r="D6457" s="3">
        <v>93787</v>
      </c>
    </row>
    <row r="6458" spans="1:4" x14ac:dyDescent="0.25">
      <c r="A6458" s="5">
        <v>2000</v>
      </c>
      <c r="B6458" s="5" t="s">
        <v>7</v>
      </c>
      <c r="C6458" s="5" t="s">
        <v>42</v>
      </c>
      <c r="D6458" s="3">
        <v>97534</v>
      </c>
    </row>
    <row r="6459" spans="1:4" x14ac:dyDescent="0.25">
      <c r="A6459" s="5">
        <v>2000</v>
      </c>
      <c r="B6459" s="5" t="s">
        <v>8</v>
      </c>
      <c r="C6459" s="5" t="s">
        <v>42</v>
      </c>
      <c r="D6459" s="3">
        <v>94884</v>
      </c>
    </row>
    <row r="6460" spans="1:4" x14ac:dyDescent="0.25">
      <c r="A6460" s="5">
        <v>2000</v>
      </c>
      <c r="B6460" s="5" t="s">
        <v>9</v>
      </c>
      <c r="C6460" s="5" t="s">
        <v>42</v>
      </c>
      <c r="D6460" s="3">
        <v>97969</v>
      </c>
    </row>
    <row r="6461" spans="1:4" x14ac:dyDescent="0.25">
      <c r="A6461" s="5">
        <v>2000</v>
      </c>
      <c r="B6461" s="5" t="s">
        <v>10</v>
      </c>
      <c r="C6461" s="5" t="s">
        <v>42</v>
      </c>
      <c r="D6461" s="3">
        <v>91246</v>
      </c>
    </row>
    <row r="6462" spans="1:4" x14ac:dyDescent="0.25">
      <c r="A6462" s="5">
        <v>2000</v>
      </c>
      <c r="B6462" s="5" t="s">
        <v>11</v>
      </c>
      <c r="C6462" s="5" t="s">
        <v>42</v>
      </c>
      <c r="D6462" s="3">
        <v>97547</v>
      </c>
    </row>
    <row r="6463" spans="1:4" x14ac:dyDescent="0.25">
      <c r="A6463" s="5">
        <v>2001</v>
      </c>
      <c r="B6463" s="5" t="s">
        <v>12</v>
      </c>
      <c r="C6463" s="5" t="s">
        <v>42</v>
      </c>
      <c r="D6463" s="3">
        <v>88623</v>
      </c>
    </row>
    <row r="6464" spans="1:4" x14ac:dyDescent="0.25">
      <c r="A6464" s="5">
        <v>2001</v>
      </c>
      <c r="B6464" s="5" t="s">
        <v>13</v>
      </c>
      <c r="C6464" s="5" t="s">
        <v>42</v>
      </c>
      <c r="D6464" s="3">
        <v>83994</v>
      </c>
    </row>
    <row r="6465" spans="1:4" x14ac:dyDescent="0.25">
      <c r="A6465" s="5">
        <v>2001</v>
      </c>
      <c r="B6465" s="5" t="s">
        <v>14</v>
      </c>
      <c r="C6465" s="5" t="s">
        <v>42</v>
      </c>
      <c r="D6465" s="3">
        <v>92884</v>
      </c>
    </row>
    <row r="6466" spans="1:4" x14ac:dyDescent="0.25">
      <c r="A6466" s="5">
        <v>2001</v>
      </c>
      <c r="B6466" s="5" t="s">
        <v>15</v>
      </c>
      <c r="C6466" s="5" t="s">
        <v>42</v>
      </c>
      <c r="D6466" s="3">
        <v>90489</v>
      </c>
    </row>
    <row r="6467" spans="1:4" x14ac:dyDescent="0.25">
      <c r="A6467" s="5">
        <v>2001</v>
      </c>
      <c r="B6467" s="5" t="s">
        <v>4</v>
      </c>
      <c r="C6467" s="5" t="s">
        <v>42</v>
      </c>
      <c r="D6467" s="3">
        <v>91321</v>
      </c>
    </row>
    <row r="6468" spans="1:4" x14ac:dyDescent="0.25">
      <c r="A6468" s="5">
        <v>2001</v>
      </c>
      <c r="B6468" s="5" t="s">
        <v>5</v>
      </c>
      <c r="C6468" s="5" t="s">
        <v>42</v>
      </c>
      <c r="D6468" s="3">
        <v>86422</v>
      </c>
    </row>
    <row r="6469" spans="1:4" x14ac:dyDescent="0.25">
      <c r="A6469" s="5">
        <v>2001</v>
      </c>
      <c r="B6469" s="5" t="s">
        <v>6</v>
      </c>
      <c r="C6469" s="5" t="s">
        <v>42</v>
      </c>
      <c r="D6469" s="3">
        <v>85498</v>
      </c>
    </row>
    <row r="6470" spans="1:4" x14ac:dyDescent="0.25">
      <c r="A6470" s="5">
        <v>2001</v>
      </c>
      <c r="B6470" s="5" t="s">
        <v>7</v>
      </c>
      <c r="C6470" s="5" t="s">
        <v>42</v>
      </c>
      <c r="D6470" s="3">
        <v>86900</v>
      </c>
    </row>
    <row r="6471" spans="1:4" x14ac:dyDescent="0.25">
      <c r="A6471" s="5">
        <v>2001</v>
      </c>
      <c r="B6471" s="5" t="s">
        <v>8</v>
      </c>
      <c r="C6471" s="5" t="s">
        <v>42</v>
      </c>
      <c r="D6471" s="3">
        <v>87859</v>
      </c>
    </row>
    <row r="6472" spans="1:4" x14ac:dyDescent="0.25">
      <c r="A6472" s="5">
        <v>2001</v>
      </c>
      <c r="B6472" s="5" t="s">
        <v>9</v>
      </c>
      <c r="C6472" s="5" t="s">
        <v>42</v>
      </c>
      <c r="D6472" s="3">
        <v>92924</v>
      </c>
    </row>
    <row r="6473" spans="1:4" x14ac:dyDescent="0.25">
      <c r="A6473" s="5">
        <v>2001</v>
      </c>
      <c r="B6473" s="5" t="s">
        <v>10</v>
      </c>
      <c r="C6473" s="5" t="s">
        <v>42</v>
      </c>
      <c r="D6473" s="3">
        <v>93649</v>
      </c>
    </row>
    <row r="6474" spans="1:4" x14ac:dyDescent="0.25">
      <c r="A6474" s="5">
        <v>2001</v>
      </c>
      <c r="B6474" s="5" t="s">
        <v>11</v>
      </c>
      <c r="C6474" s="5" t="s">
        <v>42</v>
      </c>
      <c r="D6474" s="3">
        <v>78116</v>
      </c>
    </row>
    <row r="6475" spans="1:4" x14ac:dyDescent="0.25">
      <c r="A6475" s="5">
        <v>2002</v>
      </c>
      <c r="B6475" s="5" t="s">
        <v>12</v>
      </c>
      <c r="C6475" s="5" t="s">
        <v>42</v>
      </c>
      <c r="D6475" s="3">
        <v>71091</v>
      </c>
    </row>
    <row r="6476" spans="1:4" x14ac:dyDescent="0.25">
      <c r="A6476" s="5">
        <v>2002</v>
      </c>
      <c r="B6476" s="5" t="s">
        <v>13</v>
      </c>
      <c r="C6476" s="5" t="s">
        <v>42</v>
      </c>
      <c r="D6476" s="3">
        <v>61558</v>
      </c>
    </row>
    <row r="6477" spans="1:4" x14ac:dyDescent="0.25">
      <c r="A6477" s="5">
        <v>2002</v>
      </c>
      <c r="B6477" s="5" t="s">
        <v>14</v>
      </c>
      <c r="C6477" s="5" t="s">
        <v>42</v>
      </c>
      <c r="D6477" s="3">
        <v>68174</v>
      </c>
    </row>
    <row r="6478" spans="1:4" x14ac:dyDescent="0.25">
      <c r="A6478" s="5">
        <v>2002</v>
      </c>
      <c r="B6478" s="5" t="s">
        <v>15</v>
      </c>
      <c r="C6478" s="5" t="s">
        <v>42</v>
      </c>
      <c r="D6478" s="3">
        <v>67893</v>
      </c>
    </row>
    <row r="6479" spans="1:4" x14ac:dyDescent="0.25">
      <c r="A6479" s="5">
        <v>2002</v>
      </c>
      <c r="B6479" s="5" t="s">
        <v>4</v>
      </c>
      <c r="C6479" s="5" t="s">
        <v>42</v>
      </c>
      <c r="D6479" s="3">
        <v>71342</v>
      </c>
    </row>
    <row r="6480" spans="1:4" x14ac:dyDescent="0.25">
      <c r="A6480" s="5">
        <v>2002</v>
      </c>
      <c r="B6480" s="5" t="s">
        <v>5</v>
      </c>
      <c r="C6480" s="5" t="s">
        <v>42</v>
      </c>
      <c r="D6480" s="3">
        <v>67476</v>
      </c>
    </row>
    <row r="6481" spans="1:4" x14ac:dyDescent="0.25">
      <c r="A6481" s="5">
        <v>2002</v>
      </c>
      <c r="B6481" s="5" t="s">
        <v>6</v>
      </c>
      <c r="C6481" s="5" t="s">
        <v>42</v>
      </c>
      <c r="D6481" s="3">
        <v>71958</v>
      </c>
    </row>
    <row r="6482" spans="1:4" x14ac:dyDescent="0.25">
      <c r="A6482" s="5">
        <v>2002</v>
      </c>
      <c r="B6482" s="5" t="s">
        <v>7</v>
      </c>
      <c r="C6482" s="5" t="s">
        <v>42</v>
      </c>
      <c r="D6482" s="3">
        <v>75208</v>
      </c>
    </row>
    <row r="6483" spans="1:4" x14ac:dyDescent="0.25">
      <c r="A6483" s="5">
        <v>2002</v>
      </c>
      <c r="B6483" s="5" t="s">
        <v>8</v>
      </c>
      <c r="C6483" s="5" t="s">
        <v>42</v>
      </c>
      <c r="D6483" s="3">
        <v>77624</v>
      </c>
    </row>
    <row r="6484" spans="1:4" x14ac:dyDescent="0.25">
      <c r="A6484" s="5">
        <v>2002</v>
      </c>
      <c r="B6484" s="5" t="s">
        <v>9</v>
      </c>
      <c r="C6484" s="5" t="s">
        <v>42</v>
      </c>
      <c r="D6484" s="3">
        <v>82665</v>
      </c>
    </row>
    <row r="6485" spans="1:4" x14ac:dyDescent="0.25">
      <c r="A6485" s="5">
        <v>2002</v>
      </c>
      <c r="B6485" s="5" t="s">
        <v>10</v>
      </c>
      <c r="C6485" s="5" t="s">
        <v>42</v>
      </c>
      <c r="D6485" s="3">
        <v>84758</v>
      </c>
    </row>
    <row r="6486" spans="1:4" x14ac:dyDescent="0.25">
      <c r="A6486" s="5">
        <v>2002</v>
      </c>
      <c r="B6486" s="5" t="s">
        <v>11</v>
      </c>
      <c r="C6486" s="5" t="s">
        <v>42</v>
      </c>
      <c r="D6486" s="3">
        <v>88250</v>
      </c>
    </row>
    <row r="6487" spans="1:4" x14ac:dyDescent="0.25">
      <c r="A6487" s="5">
        <v>2003</v>
      </c>
      <c r="B6487" s="5" t="s">
        <v>12</v>
      </c>
      <c r="C6487" s="5" t="s">
        <v>42</v>
      </c>
      <c r="D6487" s="3">
        <v>77084</v>
      </c>
    </row>
    <row r="6488" spans="1:4" x14ac:dyDescent="0.25">
      <c r="A6488" s="5">
        <v>2003</v>
      </c>
      <c r="B6488" s="5" t="s">
        <v>13</v>
      </c>
      <c r="C6488" s="5" t="s">
        <v>42</v>
      </c>
      <c r="D6488" s="3">
        <v>74240</v>
      </c>
    </row>
    <row r="6489" spans="1:4" x14ac:dyDescent="0.25">
      <c r="A6489" s="5">
        <v>2003</v>
      </c>
      <c r="B6489" s="5" t="s">
        <v>14</v>
      </c>
      <c r="C6489" s="5" t="s">
        <v>42</v>
      </c>
      <c r="D6489" s="3">
        <v>87967</v>
      </c>
    </row>
    <row r="6490" spans="1:4" x14ac:dyDescent="0.25">
      <c r="A6490" s="5">
        <v>2003</v>
      </c>
      <c r="B6490" s="5" t="s">
        <v>15</v>
      </c>
      <c r="C6490" s="5" t="s">
        <v>42</v>
      </c>
      <c r="D6490" s="3">
        <v>93535</v>
      </c>
    </row>
    <row r="6491" spans="1:4" x14ac:dyDescent="0.25">
      <c r="A6491" s="5">
        <v>2003</v>
      </c>
      <c r="B6491" s="5" t="s">
        <v>4</v>
      </c>
      <c r="C6491" s="5" t="s">
        <v>42</v>
      </c>
      <c r="D6491" s="3">
        <v>95433</v>
      </c>
    </row>
    <row r="6492" spans="1:4" x14ac:dyDescent="0.25">
      <c r="A6492" s="5">
        <v>2003</v>
      </c>
      <c r="B6492" s="5" t="s">
        <v>5</v>
      </c>
      <c r="C6492" s="5" t="s">
        <v>42</v>
      </c>
      <c r="D6492" s="3">
        <v>93359</v>
      </c>
    </row>
    <row r="6493" spans="1:4" x14ac:dyDescent="0.25">
      <c r="A6493" s="5">
        <v>2003</v>
      </c>
      <c r="B6493" s="5" t="s">
        <v>6</v>
      </c>
      <c r="C6493" s="5" t="s">
        <v>42</v>
      </c>
      <c r="D6493" s="3">
        <v>100396</v>
      </c>
    </row>
    <row r="6494" spans="1:4" x14ac:dyDescent="0.25">
      <c r="A6494" s="5">
        <v>2003</v>
      </c>
      <c r="B6494" s="5" t="s">
        <v>7</v>
      </c>
      <c r="C6494" s="5" t="s">
        <v>42</v>
      </c>
      <c r="D6494" s="3">
        <v>100032</v>
      </c>
    </row>
    <row r="6495" spans="1:4" x14ac:dyDescent="0.25">
      <c r="A6495" s="5">
        <v>2003</v>
      </c>
      <c r="B6495" s="5" t="s">
        <v>8</v>
      </c>
      <c r="C6495" s="5" t="s">
        <v>42</v>
      </c>
      <c r="D6495" s="3">
        <v>104229</v>
      </c>
    </row>
    <row r="6496" spans="1:4" x14ac:dyDescent="0.25">
      <c r="A6496" s="5">
        <v>2003</v>
      </c>
      <c r="B6496" s="5" t="s">
        <v>9</v>
      </c>
      <c r="C6496" s="5" t="s">
        <v>42</v>
      </c>
      <c r="D6496" s="3">
        <v>111559</v>
      </c>
    </row>
    <row r="6497" spans="1:4" x14ac:dyDescent="0.25">
      <c r="A6497" s="5">
        <v>2003</v>
      </c>
      <c r="B6497" s="5" t="s">
        <v>10</v>
      </c>
      <c r="C6497" s="5" t="s">
        <v>42</v>
      </c>
      <c r="D6497" s="3">
        <v>107369</v>
      </c>
    </row>
    <row r="6498" spans="1:4" x14ac:dyDescent="0.25">
      <c r="A6498" s="5">
        <v>2003</v>
      </c>
      <c r="B6498" s="5" t="s">
        <v>11</v>
      </c>
      <c r="C6498" s="5" t="s">
        <v>42</v>
      </c>
      <c r="D6498" s="3">
        <v>109447</v>
      </c>
    </row>
    <row r="6499" spans="1:4" x14ac:dyDescent="0.25">
      <c r="A6499" s="5">
        <v>2004</v>
      </c>
      <c r="B6499" s="5" t="s">
        <v>12</v>
      </c>
      <c r="C6499" s="5" t="s">
        <v>42</v>
      </c>
      <c r="D6499" s="3">
        <v>96763</v>
      </c>
    </row>
    <row r="6500" spans="1:4" x14ac:dyDescent="0.25">
      <c r="A6500" s="5">
        <v>2004</v>
      </c>
      <c r="B6500" s="5" t="s">
        <v>13</v>
      </c>
      <c r="C6500" s="5" t="s">
        <v>42</v>
      </c>
      <c r="D6500" s="3">
        <v>99856</v>
      </c>
    </row>
    <row r="6501" spans="1:4" x14ac:dyDescent="0.25">
      <c r="A6501" s="5">
        <v>2004</v>
      </c>
      <c r="B6501" s="5" t="s">
        <v>14</v>
      </c>
      <c r="C6501" s="5" t="s">
        <v>42</v>
      </c>
      <c r="D6501" s="3">
        <v>118400</v>
      </c>
    </row>
    <row r="6502" spans="1:4" x14ac:dyDescent="0.25">
      <c r="A6502" s="5">
        <v>2004</v>
      </c>
      <c r="B6502" s="5" t="s">
        <v>15</v>
      </c>
      <c r="C6502" s="5" t="s">
        <v>42</v>
      </c>
      <c r="D6502" s="3">
        <v>108156</v>
      </c>
    </row>
    <row r="6503" spans="1:4" x14ac:dyDescent="0.25">
      <c r="A6503" s="5">
        <v>2004</v>
      </c>
      <c r="B6503" s="5" t="s">
        <v>4</v>
      </c>
      <c r="C6503" s="5" t="s">
        <v>42</v>
      </c>
      <c r="D6503" s="3">
        <v>113334</v>
      </c>
    </row>
    <row r="6504" spans="1:4" x14ac:dyDescent="0.25">
      <c r="A6504" s="5">
        <v>2004</v>
      </c>
      <c r="B6504" s="5" t="s">
        <v>5</v>
      </c>
      <c r="C6504" s="5" t="s">
        <v>42</v>
      </c>
      <c r="D6504" s="3">
        <v>113841</v>
      </c>
    </row>
    <row r="6505" spans="1:4" x14ac:dyDescent="0.25">
      <c r="A6505" s="5">
        <v>2004</v>
      </c>
      <c r="B6505" s="5" t="s">
        <v>6</v>
      </c>
      <c r="C6505" s="5" t="s">
        <v>42</v>
      </c>
      <c r="D6505" s="3">
        <v>114744</v>
      </c>
    </row>
    <row r="6506" spans="1:4" x14ac:dyDescent="0.25">
      <c r="A6506" s="5">
        <v>2004</v>
      </c>
      <c r="B6506" s="5" t="s">
        <v>7</v>
      </c>
      <c r="C6506" s="5" t="s">
        <v>42</v>
      </c>
      <c r="D6506" s="3">
        <v>114361</v>
      </c>
    </row>
    <row r="6507" spans="1:4" x14ac:dyDescent="0.25">
      <c r="A6507" s="5">
        <v>2004</v>
      </c>
      <c r="B6507" s="5" t="s">
        <v>8</v>
      </c>
      <c r="C6507" s="5" t="s">
        <v>42</v>
      </c>
      <c r="D6507" s="3">
        <v>119321</v>
      </c>
    </row>
    <row r="6508" spans="1:4" x14ac:dyDescent="0.25">
      <c r="A6508" s="5">
        <v>2004</v>
      </c>
      <c r="B6508" s="5" t="s">
        <v>9</v>
      </c>
      <c r="C6508" s="5" t="s">
        <v>42</v>
      </c>
      <c r="D6508" s="3">
        <v>119444</v>
      </c>
    </row>
    <row r="6509" spans="1:4" x14ac:dyDescent="0.25">
      <c r="A6509" s="5">
        <v>2004</v>
      </c>
      <c r="B6509" s="5" t="s">
        <v>10</v>
      </c>
      <c r="C6509" s="5" t="s">
        <v>42</v>
      </c>
      <c r="D6509" s="3">
        <v>119481</v>
      </c>
    </row>
    <row r="6510" spans="1:4" x14ac:dyDescent="0.25">
      <c r="A6510" s="5">
        <v>2004</v>
      </c>
      <c r="B6510" s="5" t="s">
        <v>11</v>
      </c>
      <c r="C6510" s="5" t="s">
        <v>42</v>
      </c>
      <c r="D6510" s="3">
        <v>122116</v>
      </c>
    </row>
    <row r="6511" spans="1:4" x14ac:dyDescent="0.25">
      <c r="A6511" s="5">
        <v>2005</v>
      </c>
      <c r="B6511" s="5" t="s">
        <v>12</v>
      </c>
      <c r="C6511" s="5" t="s">
        <v>42</v>
      </c>
      <c r="D6511" s="3">
        <v>103309</v>
      </c>
    </row>
    <row r="6512" spans="1:4" x14ac:dyDescent="0.25">
      <c r="A6512" s="5">
        <v>2005</v>
      </c>
      <c r="B6512" s="5" t="s">
        <v>13</v>
      </c>
      <c r="C6512" s="5" t="s">
        <v>42</v>
      </c>
      <c r="D6512" s="3">
        <v>103215</v>
      </c>
    </row>
    <row r="6513" spans="1:4" x14ac:dyDescent="0.25">
      <c r="A6513" s="5">
        <v>2005</v>
      </c>
      <c r="B6513" s="5" t="s">
        <v>14</v>
      </c>
      <c r="C6513" s="5" t="s">
        <v>42</v>
      </c>
      <c r="D6513" s="3">
        <v>118494</v>
      </c>
    </row>
    <row r="6514" spans="1:4" x14ac:dyDescent="0.25">
      <c r="A6514" s="5">
        <v>2005</v>
      </c>
      <c r="B6514" s="5" t="s">
        <v>15</v>
      </c>
      <c r="C6514" s="5" t="s">
        <v>42</v>
      </c>
      <c r="D6514" s="3">
        <v>118397</v>
      </c>
    </row>
    <row r="6515" spans="1:4" x14ac:dyDescent="0.25">
      <c r="A6515" s="5">
        <v>2005</v>
      </c>
      <c r="B6515" s="5" t="s">
        <v>4</v>
      </c>
      <c r="C6515" s="5" t="s">
        <v>42</v>
      </c>
      <c r="D6515" s="3">
        <v>119926</v>
      </c>
    </row>
    <row r="6516" spans="1:4" x14ac:dyDescent="0.25">
      <c r="A6516" s="5">
        <v>2005</v>
      </c>
      <c r="B6516" s="5" t="s">
        <v>5</v>
      </c>
      <c r="C6516" s="5" t="s">
        <v>42</v>
      </c>
      <c r="D6516" s="3">
        <v>109853</v>
      </c>
    </row>
    <row r="6517" spans="1:4" x14ac:dyDescent="0.25">
      <c r="A6517" s="5">
        <v>2005</v>
      </c>
      <c r="B6517" s="5" t="s">
        <v>6</v>
      </c>
      <c r="C6517" s="5" t="s">
        <v>42</v>
      </c>
      <c r="D6517" s="3">
        <v>114781</v>
      </c>
    </row>
    <row r="6518" spans="1:4" x14ac:dyDescent="0.25">
      <c r="A6518" s="5">
        <v>2005</v>
      </c>
      <c r="B6518" s="5" t="s">
        <v>7</v>
      </c>
      <c r="C6518" s="5" t="s">
        <v>42</v>
      </c>
      <c r="D6518" s="3">
        <v>112736</v>
      </c>
    </row>
    <row r="6519" spans="1:4" x14ac:dyDescent="0.25">
      <c r="A6519" s="5">
        <v>2005</v>
      </c>
      <c r="B6519" s="5" t="s">
        <v>8</v>
      </c>
      <c r="C6519" s="5" t="s">
        <v>42</v>
      </c>
      <c r="D6519" s="3">
        <v>118224</v>
      </c>
    </row>
    <row r="6520" spans="1:4" x14ac:dyDescent="0.25">
      <c r="A6520" s="5">
        <v>2005</v>
      </c>
      <c r="B6520" s="5" t="s">
        <v>9</v>
      </c>
      <c r="C6520" s="5" t="s">
        <v>42</v>
      </c>
      <c r="D6520" s="3">
        <v>122696</v>
      </c>
    </row>
    <row r="6521" spans="1:4" x14ac:dyDescent="0.25">
      <c r="A6521" s="5">
        <v>2005</v>
      </c>
      <c r="B6521" s="5" t="s">
        <v>10</v>
      </c>
      <c r="C6521" s="5" t="s">
        <v>42</v>
      </c>
      <c r="D6521" s="3">
        <v>124476</v>
      </c>
    </row>
    <row r="6522" spans="1:4" x14ac:dyDescent="0.25">
      <c r="A6522" s="5">
        <v>2005</v>
      </c>
      <c r="B6522" s="5" t="s">
        <v>11</v>
      </c>
      <c r="C6522" s="5" t="s">
        <v>42</v>
      </c>
      <c r="D6522" s="3">
        <v>126790</v>
      </c>
    </row>
    <row r="6523" spans="1:4" x14ac:dyDescent="0.25">
      <c r="A6523" s="5">
        <v>2006</v>
      </c>
      <c r="B6523" s="5" t="s">
        <v>12</v>
      </c>
      <c r="C6523" s="5" t="s">
        <v>42</v>
      </c>
      <c r="D6523" s="3">
        <v>111780</v>
      </c>
    </row>
    <row r="6524" spans="1:4" x14ac:dyDescent="0.25">
      <c r="A6524" s="5">
        <v>2006</v>
      </c>
      <c r="B6524" s="5" t="s">
        <v>13</v>
      </c>
      <c r="C6524" s="5" t="s">
        <v>42</v>
      </c>
      <c r="D6524" s="3">
        <v>109619</v>
      </c>
    </row>
    <row r="6525" spans="1:4" x14ac:dyDescent="0.25">
      <c r="A6525" s="5">
        <v>2006</v>
      </c>
      <c r="B6525" s="5" t="s">
        <v>14</v>
      </c>
      <c r="C6525" s="5" t="s">
        <v>42</v>
      </c>
      <c r="D6525" s="3">
        <v>129239</v>
      </c>
    </row>
    <row r="6526" spans="1:4" x14ac:dyDescent="0.25">
      <c r="A6526" s="5">
        <v>2006</v>
      </c>
      <c r="B6526" s="5" t="s">
        <v>15</v>
      </c>
      <c r="C6526" s="5" t="s">
        <v>42</v>
      </c>
      <c r="D6526" s="3">
        <v>129884</v>
      </c>
    </row>
    <row r="6527" spans="1:4" x14ac:dyDescent="0.25">
      <c r="A6527" s="5">
        <v>2006</v>
      </c>
      <c r="B6527" s="5" t="s">
        <v>4</v>
      </c>
      <c r="C6527" s="5" t="s">
        <v>42</v>
      </c>
      <c r="D6527" s="3">
        <v>129238</v>
      </c>
    </row>
    <row r="6528" spans="1:4" x14ac:dyDescent="0.25">
      <c r="A6528" s="5">
        <v>2006</v>
      </c>
      <c r="B6528" s="5" t="s">
        <v>5</v>
      </c>
      <c r="C6528" s="5" t="s">
        <v>42</v>
      </c>
      <c r="D6528" s="3">
        <v>125892</v>
      </c>
    </row>
    <row r="6529" spans="1:4" x14ac:dyDescent="0.25">
      <c r="A6529" s="5">
        <v>2006</v>
      </c>
      <c r="B6529" s="5" t="s">
        <v>6</v>
      </c>
      <c r="C6529" s="5" t="s">
        <v>42</v>
      </c>
      <c r="D6529" s="3">
        <v>132469</v>
      </c>
    </row>
    <row r="6530" spans="1:4" x14ac:dyDescent="0.25">
      <c r="A6530" s="5">
        <v>2006</v>
      </c>
      <c r="B6530" s="5" t="s">
        <v>7</v>
      </c>
      <c r="C6530" s="5" t="s">
        <v>42</v>
      </c>
      <c r="D6530" s="3">
        <v>134270</v>
      </c>
    </row>
    <row r="6531" spans="1:4" x14ac:dyDescent="0.25">
      <c r="A6531" s="5">
        <v>2006</v>
      </c>
      <c r="B6531" s="5" t="s">
        <v>8</v>
      </c>
      <c r="C6531" s="5" t="s">
        <v>42</v>
      </c>
      <c r="D6531" s="3">
        <v>134808</v>
      </c>
    </row>
    <row r="6532" spans="1:4" x14ac:dyDescent="0.25">
      <c r="A6532" s="5">
        <v>2006</v>
      </c>
      <c r="B6532" s="5" t="s">
        <v>9</v>
      </c>
      <c r="C6532" s="5" t="s">
        <v>42</v>
      </c>
      <c r="D6532" s="3">
        <v>133182</v>
      </c>
    </row>
    <row r="6533" spans="1:4" x14ac:dyDescent="0.25">
      <c r="A6533" s="5">
        <v>2006</v>
      </c>
      <c r="B6533" s="5" t="s">
        <v>10</v>
      </c>
      <c r="C6533" s="5" t="s">
        <v>42</v>
      </c>
      <c r="D6533" s="3">
        <v>137858</v>
      </c>
    </row>
    <row r="6534" spans="1:4" x14ac:dyDescent="0.25">
      <c r="A6534" s="5">
        <v>2006</v>
      </c>
      <c r="B6534" s="5" t="s">
        <v>11</v>
      </c>
      <c r="C6534" s="5" t="s">
        <v>42</v>
      </c>
      <c r="D6534" s="3">
        <v>127201</v>
      </c>
    </row>
    <row r="6535" spans="1:4" x14ac:dyDescent="0.25">
      <c r="A6535" s="5">
        <v>2007</v>
      </c>
      <c r="B6535" s="5" t="s">
        <v>12</v>
      </c>
      <c r="C6535" s="5" t="s">
        <v>42</v>
      </c>
      <c r="D6535" s="3">
        <v>118242</v>
      </c>
    </row>
    <row r="6536" spans="1:4" x14ac:dyDescent="0.25">
      <c r="A6536" s="5">
        <v>2007</v>
      </c>
      <c r="B6536" s="5" t="s">
        <v>13</v>
      </c>
      <c r="C6536" s="5" t="s">
        <v>42</v>
      </c>
      <c r="D6536" s="3">
        <v>112579</v>
      </c>
    </row>
    <row r="6537" spans="1:4" x14ac:dyDescent="0.25">
      <c r="A6537" s="5">
        <v>2007</v>
      </c>
      <c r="B6537" s="5" t="s">
        <v>14</v>
      </c>
      <c r="C6537" s="5" t="s">
        <v>42</v>
      </c>
      <c r="D6537" s="3">
        <v>133531</v>
      </c>
    </row>
    <row r="6538" spans="1:4" x14ac:dyDescent="0.25">
      <c r="A6538" s="5">
        <v>2007</v>
      </c>
      <c r="B6538" s="5" t="s">
        <v>15</v>
      </c>
      <c r="C6538" s="5" t="s">
        <v>42</v>
      </c>
      <c r="D6538" s="3">
        <v>124285</v>
      </c>
    </row>
    <row r="6539" spans="1:4" x14ac:dyDescent="0.25">
      <c r="A6539" s="5">
        <v>2007</v>
      </c>
      <c r="B6539" s="5" t="s">
        <v>4</v>
      </c>
      <c r="C6539" s="5" t="s">
        <v>42</v>
      </c>
      <c r="D6539" s="3">
        <v>132020</v>
      </c>
    </row>
    <row r="6540" spans="1:4" x14ac:dyDescent="0.25">
      <c r="A6540" s="5">
        <v>2007</v>
      </c>
      <c r="B6540" s="5" t="s">
        <v>5</v>
      </c>
      <c r="C6540" s="5" t="s">
        <v>42</v>
      </c>
      <c r="D6540" s="3">
        <v>127578</v>
      </c>
    </row>
    <row r="6541" spans="1:4" x14ac:dyDescent="0.25">
      <c r="A6541" s="5">
        <v>2007</v>
      </c>
      <c r="B6541" s="5" t="s">
        <v>6</v>
      </c>
      <c r="C6541" s="5" t="s">
        <v>42</v>
      </c>
      <c r="D6541" s="3">
        <v>129661</v>
      </c>
    </row>
    <row r="6542" spans="1:4" x14ac:dyDescent="0.25">
      <c r="A6542" s="5">
        <v>2007</v>
      </c>
      <c r="B6542" s="5" t="s">
        <v>7</v>
      </c>
      <c r="C6542" s="5" t="s">
        <v>42</v>
      </c>
      <c r="D6542" s="3">
        <v>135299</v>
      </c>
    </row>
    <row r="6543" spans="1:4" x14ac:dyDescent="0.25">
      <c r="A6543" s="5">
        <v>2007</v>
      </c>
      <c r="B6543" s="5" t="s">
        <v>8</v>
      </c>
      <c r="C6543" s="5" t="s">
        <v>42</v>
      </c>
      <c r="D6543" s="3">
        <v>136639</v>
      </c>
    </row>
    <row r="6544" spans="1:4" x14ac:dyDescent="0.25">
      <c r="A6544" s="5">
        <v>2007</v>
      </c>
      <c r="B6544" s="5" t="s">
        <v>9</v>
      </c>
      <c r="C6544" s="5" t="s">
        <v>42</v>
      </c>
      <c r="D6544" s="3">
        <v>141097</v>
      </c>
    </row>
    <row r="6545" spans="1:4" x14ac:dyDescent="0.25">
      <c r="A6545" s="5">
        <v>2007</v>
      </c>
      <c r="B6545" s="5" t="s">
        <v>10</v>
      </c>
      <c r="C6545" s="5" t="s">
        <v>42</v>
      </c>
      <c r="D6545" s="3">
        <v>143244</v>
      </c>
    </row>
    <row r="6546" spans="1:4" x14ac:dyDescent="0.25">
      <c r="A6546" s="5">
        <v>2007</v>
      </c>
      <c r="B6546" s="5" t="s">
        <v>11</v>
      </c>
      <c r="C6546" s="5" t="s">
        <v>42</v>
      </c>
      <c r="D6546" s="3">
        <v>143257</v>
      </c>
    </row>
    <row r="6547" spans="1:4" x14ac:dyDescent="0.25">
      <c r="A6547" s="5">
        <v>2008</v>
      </c>
      <c r="B6547" s="5" t="s">
        <v>12</v>
      </c>
      <c r="C6547" s="5" t="s">
        <v>42</v>
      </c>
      <c r="D6547" s="3">
        <v>124050</v>
      </c>
    </row>
    <row r="6548" spans="1:4" x14ac:dyDescent="0.25">
      <c r="A6548" s="5">
        <v>2008</v>
      </c>
      <c r="B6548" s="5" t="s">
        <v>13</v>
      </c>
      <c r="C6548" s="5" t="s">
        <v>42</v>
      </c>
      <c r="D6548" s="3">
        <v>124098</v>
      </c>
    </row>
    <row r="6549" spans="1:4" x14ac:dyDescent="0.25">
      <c r="A6549" s="5">
        <v>2008</v>
      </c>
      <c r="B6549" s="5" t="s">
        <v>14</v>
      </c>
      <c r="C6549" s="5" t="s">
        <v>42</v>
      </c>
      <c r="D6549" s="3">
        <v>130084</v>
      </c>
    </row>
    <row r="6550" spans="1:4" x14ac:dyDescent="0.25">
      <c r="A6550" s="5">
        <v>2008</v>
      </c>
      <c r="B6550" s="5" t="s">
        <v>15</v>
      </c>
      <c r="C6550" s="5" t="s">
        <v>42</v>
      </c>
      <c r="D6550" s="3">
        <v>138531</v>
      </c>
    </row>
    <row r="6551" spans="1:4" x14ac:dyDescent="0.25">
      <c r="A6551" s="5">
        <v>2008</v>
      </c>
      <c r="B6551" s="5" t="s">
        <v>4</v>
      </c>
      <c r="C6551" s="5" t="s">
        <v>42</v>
      </c>
      <c r="D6551" s="3">
        <v>140014</v>
      </c>
    </row>
    <row r="6552" spans="1:4" x14ac:dyDescent="0.25">
      <c r="A6552" s="5">
        <v>2008</v>
      </c>
      <c r="B6552" s="5" t="s">
        <v>5</v>
      </c>
      <c r="C6552" s="5" t="s">
        <v>42</v>
      </c>
      <c r="D6552" s="3">
        <v>131900</v>
      </c>
    </row>
    <row r="6553" spans="1:4" x14ac:dyDescent="0.25">
      <c r="A6553" s="5">
        <v>2008</v>
      </c>
      <c r="B6553" s="5" t="s">
        <v>6</v>
      </c>
      <c r="C6553" s="5" t="s">
        <v>42</v>
      </c>
      <c r="D6553" s="3">
        <v>137748</v>
      </c>
    </row>
    <row r="6554" spans="1:4" x14ac:dyDescent="0.25">
      <c r="A6554" s="5">
        <v>2008</v>
      </c>
      <c r="B6554" s="5" t="s">
        <v>7</v>
      </c>
      <c r="C6554" s="5" t="s">
        <v>42</v>
      </c>
      <c r="D6554" s="3">
        <v>138487</v>
      </c>
    </row>
    <row r="6555" spans="1:4" x14ac:dyDescent="0.25">
      <c r="A6555" s="5">
        <v>2008</v>
      </c>
      <c r="B6555" s="5" t="s">
        <v>8</v>
      </c>
      <c r="C6555" s="5" t="s">
        <v>42</v>
      </c>
      <c r="D6555" s="3">
        <v>134945</v>
      </c>
    </row>
    <row r="6556" spans="1:4" x14ac:dyDescent="0.25">
      <c r="A6556" s="5">
        <v>2008</v>
      </c>
      <c r="B6556" s="5" t="s">
        <v>9</v>
      </c>
      <c r="C6556" s="5" t="s">
        <v>42</v>
      </c>
      <c r="D6556" s="3">
        <v>133648</v>
      </c>
    </row>
    <row r="6557" spans="1:4" x14ac:dyDescent="0.25">
      <c r="A6557" s="5">
        <v>2008</v>
      </c>
      <c r="B6557" s="5" t="s">
        <v>10</v>
      </c>
      <c r="C6557" s="5" t="s">
        <v>42</v>
      </c>
      <c r="D6557" s="3">
        <v>133507</v>
      </c>
    </row>
    <row r="6558" spans="1:4" x14ac:dyDescent="0.25">
      <c r="A6558" s="5">
        <v>2008</v>
      </c>
      <c r="B6558" s="5" t="s">
        <v>11</v>
      </c>
      <c r="C6558" s="5" t="s">
        <v>42</v>
      </c>
      <c r="D6558" s="3">
        <v>136452</v>
      </c>
    </row>
    <row r="6559" spans="1:4" x14ac:dyDescent="0.25">
      <c r="A6559" s="5">
        <v>2009</v>
      </c>
      <c r="B6559" s="5" t="s">
        <v>12</v>
      </c>
      <c r="C6559" s="5" t="s">
        <v>42</v>
      </c>
      <c r="D6559" s="3">
        <v>125016</v>
      </c>
    </row>
    <row r="6560" spans="1:4" x14ac:dyDescent="0.25">
      <c r="A6560" s="5">
        <v>2009</v>
      </c>
      <c r="B6560" s="5" t="s">
        <v>13</v>
      </c>
      <c r="C6560" s="5" t="s">
        <v>42</v>
      </c>
      <c r="D6560" s="3">
        <v>121790</v>
      </c>
    </row>
    <row r="6561" spans="1:4" x14ac:dyDescent="0.25">
      <c r="A6561" s="5">
        <v>2009</v>
      </c>
      <c r="B6561" s="5" t="s">
        <v>14</v>
      </c>
      <c r="C6561" s="5" t="s">
        <v>42</v>
      </c>
      <c r="D6561" s="3">
        <v>133421</v>
      </c>
    </row>
    <row r="6562" spans="1:4" x14ac:dyDescent="0.25">
      <c r="A6562" s="5">
        <v>2009</v>
      </c>
      <c r="B6562" s="5" t="s">
        <v>15</v>
      </c>
      <c r="C6562" s="5" t="s">
        <v>42</v>
      </c>
      <c r="D6562" s="3">
        <v>129633</v>
      </c>
    </row>
    <row r="6563" spans="1:4" x14ac:dyDescent="0.25">
      <c r="A6563" s="5">
        <v>2009</v>
      </c>
      <c r="B6563" s="5" t="s">
        <v>4</v>
      </c>
      <c r="C6563" s="5" t="s">
        <v>42</v>
      </c>
      <c r="D6563" s="3">
        <v>131517</v>
      </c>
    </row>
    <row r="6564" spans="1:4" x14ac:dyDescent="0.25">
      <c r="A6564" s="5">
        <v>2009</v>
      </c>
      <c r="B6564" s="5" t="s">
        <v>5</v>
      </c>
      <c r="C6564" s="5" t="s">
        <v>42</v>
      </c>
      <c r="D6564" s="3">
        <v>125394</v>
      </c>
    </row>
    <row r="6565" spans="1:4" x14ac:dyDescent="0.25">
      <c r="A6565" s="5">
        <v>2009</v>
      </c>
      <c r="B6565" s="5" t="s">
        <v>6</v>
      </c>
      <c r="C6565" s="5" t="s">
        <v>42</v>
      </c>
      <c r="D6565" s="3">
        <v>115927</v>
      </c>
    </row>
    <row r="6566" spans="1:4" x14ac:dyDescent="0.25">
      <c r="A6566" s="5">
        <v>2009</v>
      </c>
      <c r="B6566" s="5" t="s">
        <v>7</v>
      </c>
      <c r="C6566" s="5" t="s">
        <v>42</v>
      </c>
      <c r="D6566" s="3">
        <v>127269</v>
      </c>
    </row>
    <row r="6567" spans="1:4" x14ac:dyDescent="0.25">
      <c r="A6567" s="5">
        <v>2009</v>
      </c>
      <c r="B6567" s="5" t="s">
        <v>8</v>
      </c>
      <c r="C6567" s="5" t="s">
        <v>42</v>
      </c>
      <c r="D6567" s="3">
        <v>127235</v>
      </c>
    </row>
    <row r="6568" spans="1:4" x14ac:dyDescent="0.25">
      <c r="A6568" s="5">
        <v>2009</v>
      </c>
      <c r="B6568" s="5" t="s">
        <v>9</v>
      </c>
      <c r="C6568" s="5" t="s">
        <v>42</v>
      </c>
      <c r="D6568" s="3">
        <v>130431</v>
      </c>
    </row>
    <row r="6569" spans="1:4" x14ac:dyDescent="0.25">
      <c r="A6569" s="5">
        <v>2009</v>
      </c>
      <c r="B6569" s="5" t="s">
        <v>10</v>
      </c>
      <c r="C6569" s="5" t="s">
        <v>42</v>
      </c>
      <c r="D6569" s="3">
        <v>126992</v>
      </c>
    </row>
    <row r="6570" spans="1:4" x14ac:dyDescent="0.25">
      <c r="A6570" s="5">
        <v>2009</v>
      </c>
      <c r="B6570" s="5" t="s">
        <v>11</v>
      </c>
      <c r="C6570" s="5" t="s">
        <v>42</v>
      </c>
      <c r="D6570" s="3">
        <v>130040</v>
      </c>
    </row>
    <row r="6571" spans="1:4" x14ac:dyDescent="0.25">
      <c r="A6571" s="5">
        <v>2010</v>
      </c>
      <c r="B6571" s="5" t="s">
        <v>12</v>
      </c>
      <c r="C6571" s="5" t="s">
        <v>42</v>
      </c>
      <c r="D6571" s="3">
        <v>112603</v>
      </c>
    </row>
    <row r="6572" spans="1:4" x14ac:dyDescent="0.25">
      <c r="A6572" s="5">
        <v>2010</v>
      </c>
      <c r="B6572" s="5" t="s">
        <v>13</v>
      </c>
      <c r="C6572" s="5" t="s">
        <v>42</v>
      </c>
      <c r="D6572" s="3">
        <v>111557</v>
      </c>
    </row>
    <row r="6573" spans="1:4" x14ac:dyDescent="0.25">
      <c r="A6573" s="5">
        <v>2010</v>
      </c>
      <c r="B6573" s="5" t="s">
        <v>14</v>
      </c>
      <c r="C6573" s="5" t="s">
        <v>42</v>
      </c>
      <c r="D6573" s="3">
        <v>131573</v>
      </c>
    </row>
    <row r="6574" spans="1:4" x14ac:dyDescent="0.25">
      <c r="A6574" s="5">
        <v>2010</v>
      </c>
      <c r="B6574" s="5" t="s">
        <v>15</v>
      </c>
      <c r="C6574" s="5" t="s">
        <v>42</v>
      </c>
      <c r="D6574" s="3">
        <v>129555</v>
      </c>
    </row>
    <row r="6575" spans="1:4" x14ac:dyDescent="0.25">
      <c r="A6575" s="5">
        <v>2010</v>
      </c>
      <c r="B6575" s="5" t="s">
        <v>4</v>
      </c>
      <c r="C6575" s="5" t="s">
        <v>42</v>
      </c>
      <c r="D6575" s="3">
        <v>126995</v>
      </c>
    </row>
    <row r="6576" spans="1:4" x14ac:dyDescent="0.25">
      <c r="A6576" s="5">
        <v>2010</v>
      </c>
      <c r="B6576" s="5" t="s">
        <v>5</v>
      </c>
      <c r="C6576" s="5" t="s">
        <v>42</v>
      </c>
      <c r="D6576" s="3">
        <v>121752</v>
      </c>
    </row>
    <row r="6577" spans="1:4" x14ac:dyDescent="0.25">
      <c r="A6577" s="5">
        <v>2010</v>
      </c>
      <c r="B6577" s="5" t="s">
        <v>6</v>
      </c>
      <c r="C6577" s="5" t="s">
        <v>42</v>
      </c>
      <c r="D6577" s="3">
        <v>119829</v>
      </c>
    </row>
    <row r="6578" spans="1:4" x14ac:dyDescent="0.25">
      <c r="A6578" s="5">
        <v>2010</v>
      </c>
      <c r="B6578" s="5" t="s">
        <v>7</v>
      </c>
      <c r="C6578" s="5" t="s">
        <v>42</v>
      </c>
      <c r="D6578" s="3">
        <v>125706</v>
      </c>
    </row>
    <row r="6579" spans="1:4" x14ac:dyDescent="0.25">
      <c r="A6579" s="5">
        <v>2010</v>
      </c>
      <c r="B6579" s="5" t="s">
        <v>8</v>
      </c>
      <c r="C6579" s="5" t="s">
        <v>42</v>
      </c>
      <c r="D6579" s="3">
        <v>125043</v>
      </c>
    </row>
    <row r="6580" spans="1:4" x14ac:dyDescent="0.25">
      <c r="A6580" s="5">
        <v>2010</v>
      </c>
      <c r="B6580" s="5" t="s">
        <v>9</v>
      </c>
      <c r="C6580" s="5" t="s">
        <v>42</v>
      </c>
      <c r="D6580" s="3">
        <v>124306</v>
      </c>
    </row>
    <row r="6581" spans="1:4" x14ac:dyDescent="0.25">
      <c r="A6581" s="5">
        <v>2010</v>
      </c>
      <c r="B6581" s="5" t="s">
        <v>10</v>
      </c>
      <c r="C6581" s="5" t="s">
        <v>42</v>
      </c>
      <c r="D6581" s="3">
        <v>125436</v>
      </c>
    </row>
    <row r="6582" spans="1:4" x14ac:dyDescent="0.25">
      <c r="A6582" s="5">
        <v>2010</v>
      </c>
      <c r="B6582" s="5" t="s">
        <v>11</v>
      </c>
      <c r="C6582" s="5" t="s">
        <v>42</v>
      </c>
      <c r="D6582" s="3">
        <v>114061</v>
      </c>
    </row>
    <row r="6583" spans="1:4" x14ac:dyDescent="0.25">
      <c r="A6583" s="5">
        <v>2011</v>
      </c>
      <c r="B6583" s="5" t="s">
        <v>12</v>
      </c>
      <c r="C6583" s="5" t="s">
        <v>42</v>
      </c>
      <c r="D6583" s="3">
        <v>95907</v>
      </c>
    </row>
    <row r="6584" spans="1:4" x14ac:dyDescent="0.25">
      <c r="A6584" s="5">
        <v>2011</v>
      </c>
      <c r="B6584" s="5" t="s">
        <v>13</v>
      </c>
      <c r="C6584" s="5" t="s">
        <v>42</v>
      </c>
      <c r="D6584" s="3">
        <v>88261</v>
      </c>
    </row>
    <row r="6585" spans="1:4" x14ac:dyDescent="0.25">
      <c r="A6585" s="5">
        <v>2011</v>
      </c>
      <c r="B6585" s="5" t="s">
        <v>14</v>
      </c>
      <c r="C6585" s="5" t="s">
        <v>42</v>
      </c>
      <c r="D6585" s="3">
        <v>98533</v>
      </c>
    </row>
    <row r="6586" spans="1:4" x14ac:dyDescent="0.25">
      <c r="A6586" s="5">
        <v>2011</v>
      </c>
      <c r="B6586" s="5" t="s">
        <v>15</v>
      </c>
      <c r="C6586" s="5" t="s">
        <v>42</v>
      </c>
      <c r="D6586" s="3">
        <v>94957</v>
      </c>
    </row>
    <row r="6587" spans="1:4" x14ac:dyDescent="0.25">
      <c r="A6587" s="5">
        <v>2011</v>
      </c>
      <c r="B6587" s="5" t="s">
        <v>4</v>
      </c>
      <c r="C6587" s="5" t="s">
        <v>42</v>
      </c>
      <c r="D6587" s="3">
        <v>93189</v>
      </c>
    </row>
    <row r="6588" spans="1:4" x14ac:dyDescent="0.25">
      <c r="A6588" s="5">
        <v>2011</v>
      </c>
      <c r="B6588" s="5" t="s">
        <v>5</v>
      </c>
      <c r="C6588" s="5" t="s">
        <v>42</v>
      </c>
      <c r="D6588" s="3">
        <v>87467</v>
      </c>
    </row>
    <row r="6589" spans="1:4" x14ac:dyDescent="0.25">
      <c r="A6589" s="5">
        <v>2011</v>
      </c>
      <c r="B6589" s="5" t="s">
        <v>6</v>
      </c>
      <c r="C6589" s="5" t="s">
        <v>42</v>
      </c>
      <c r="D6589" s="3">
        <v>84504</v>
      </c>
    </row>
    <row r="6590" spans="1:4" x14ac:dyDescent="0.25">
      <c r="A6590" s="5">
        <v>2011</v>
      </c>
      <c r="B6590" s="5" t="s">
        <v>7</v>
      </c>
      <c r="C6590" s="5" t="s">
        <v>42</v>
      </c>
      <c r="D6590" s="3">
        <v>85601</v>
      </c>
    </row>
    <row r="6591" spans="1:4" x14ac:dyDescent="0.25">
      <c r="A6591" s="5">
        <v>2011</v>
      </c>
      <c r="B6591" s="5" t="s">
        <v>8</v>
      </c>
      <c r="C6591" s="5" t="s">
        <v>42</v>
      </c>
      <c r="D6591" s="3">
        <v>83155</v>
      </c>
    </row>
    <row r="6592" spans="1:4" x14ac:dyDescent="0.25">
      <c r="A6592" s="5">
        <v>2011</v>
      </c>
      <c r="B6592" s="5" t="s">
        <v>9</v>
      </c>
      <c r="C6592" s="5" t="s">
        <v>42</v>
      </c>
      <c r="D6592" s="3">
        <v>85592</v>
      </c>
    </row>
    <row r="6593" spans="1:4" x14ac:dyDescent="0.25">
      <c r="A6593" s="5">
        <v>2011</v>
      </c>
      <c r="B6593" s="5" t="s">
        <v>10</v>
      </c>
      <c r="C6593" s="5" t="s">
        <v>42</v>
      </c>
      <c r="D6593" s="3">
        <v>82772</v>
      </c>
    </row>
    <row r="6594" spans="1:4" x14ac:dyDescent="0.25">
      <c r="A6594" s="5">
        <v>2011</v>
      </c>
      <c r="B6594" s="5" t="s">
        <v>11</v>
      </c>
      <c r="C6594" s="5" t="s">
        <v>42</v>
      </c>
      <c r="D6594" s="3">
        <v>81588</v>
      </c>
    </row>
    <row r="6595" spans="1:4" x14ac:dyDescent="0.25">
      <c r="A6595" s="5">
        <v>2012</v>
      </c>
      <c r="B6595" s="5" t="s">
        <v>12</v>
      </c>
      <c r="C6595" s="5" t="s">
        <v>42</v>
      </c>
      <c r="D6595" s="3">
        <v>72395</v>
      </c>
    </row>
    <row r="6596" spans="1:4" x14ac:dyDescent="0.25">
      <c r="A6596" s="5">
        <v>2012</v>
      </c>
      <c r="B6596" s="5" t="s">
        <v>13</v>
      </c>
      <c r="C6596" s="5" t="s">
        <v>42</v>
      </c>
      <c r="D6596" s="3">
        <v>68496</v>
      </c>
    </row>
    <row r="6597" spans="1:4" x14ac:dyDescent="0.25">
      <c r="A6597" s="5">
        <v>2012</v>
      </c>
      <c r="B6597" s="5" t="s">
        <v>14</v>
      </c>
      <c r="C6597" s="5" t="s">
        <v>42</v>
      </c>
      <c r="D6597" s="3">
        <v>84238</v>
      </c>
    </row>
    <row r="6598" spans="1:4" x14ac:dyDescent="0.25">
      <c r="A6598" s="5">
        <v>2012</v>
      </c>
      <c r="B6598" s="5" t="s">
        <v>15</v>
      </c>
      <c r="C6598" s="5" t="s">
        <v>42</v>
      </c>
      <c r="D6598" s="3">
        <v>84609</v>
      </c>
    </row>
    <row r="6599" spans="1:4" x14ac:dyDescent="0.25">
      <c r="A6599" s="5">
        <v>2012</v>
      </c>
      <c r="B6599" s="5" t="s">
        <v>4</v>
      </c>
      <c r="C6599" s="5" t="s">
        <v>42</v>
      </c>
      <c r="D6599" s="3">
        <v>94183</v>
      </c>
    </row>
    <row r="6600" spans="1:4" x14ac:dyDescent="0.25">
      <c r="A6600" s="5">
        <v>2012</v>
      </c>
      <c r="B6600" s="5" t="s">
        <v>5</v>
      </c>
      <c r="C6600" s="5" t="s">
        <v>42</v>
      </c>
      <c r="D6600" s="3">
        <v>90653</v>
      </c>
    </row>
    <row r="6601" spans="1:4" x14ac:dyDescent="0.25">
      <c r="A6601" s="5">
        <v>2012</v>
      </c>
      <c r="B6601" s="5" t="s">
        <v>6</v>
      </c>
      <c r="C6601" s="5" t="s">
        <v>42</v>
      </c>
      <c r="D6601" s="3">
        <v>97317</v>
      </c>
    </row>
    <row r="6602" spans="1:4" x14ac:dyDescent="0.25">
      <c r="A6602" s="5">
        <v>2012</v>
      </c>
      <c r="B6602" s="5" t="s">
        <v>7</v>
      </c>
      <c r="C6602" s="5" t="s">
        <v>42</v>
      </c>
      <c r="D6602" s="3">
        <v>86785</v>
      </c>
    </row>
    <row r="6603" spans="1:4" x14ac:dyDescent="0.25">
      <c r="A6603" s="5">
        <v>2012</v>
      </c>
      <c r="B6603" s="5" t="s">
        <v>8</v>
      </c>
      <c r="C6603" s="5" t="s">
        <v>42</v>
      </c>
      <c r="D6603" s="3">
        <v>89570</v>
      </c>
    </row>
    <row r="6604" spans="1:4" x14ac:dyDescent="0.25">
      <c r="A6604" s="5">
        <v>2012</v>
      </c>
      <c r="B6604" s="5" t="s">
        <v>9</v>
      </c>
      <c r="C6604" s="5" t="s">
        <v>42</v>
      </c>
      <c r="D6604" s="3">
        <v>88162</v>
      </c>
    </row>
    <row r="6605" spans="1:4" x14ac:dyDescent="0.25">
      <c r="A6605" s="5">
        <v>2012</v>
      </c>
      <c r="B6605" s="5" t="s">
        <v>10</v>
      </c>
      <c r="C6605" s="5" t="s">
        <v>42</v>
      </c>
      <c r="D6605" s="3">
        <v>89908</v>
      </c>
    </row>
    <row r="6606" spans="1:4" x14ac:dyDescent="0.25">
      <c r="A6606" s="5">
        <v>2012</v>
      </c>
      <c r="B6606" s="5" t="s">
        <v>11</v>
      </c>
      <c r="C6606" s="5" t="s">
        <v>42</v>
      </c>
      <c r="D6606" s="3">
        <v>81558</v>
      </c>
    </row>
    <row r="6607" spans="1:4" x14ac:dyDescent="0.25">
      <c r="A6607" s="5">
        <v>2013</v>
      </c>
      <c r="B6607" s="5" t="s">
        <v>12</v>
      </c>
      <c r="C6607" s="5" t="s">
        <v>42</v>
      </c>
      <c r="D6607" s="3">
        <v>78807</v>
      </c>
    </row>
    <row r="6608" spans="1:4" x14ac:dyDescent="0.25">
      <c r="A6608" s="5">
        <v>2013</v>
      </c>
      <c r="B6608" s="5" t="s">
        <v>13</v>
      </c>
      <c r="C6608" s="5" t="s">
        <v>42</v>
      </c>
      <c r="D6608" s="3">
        <v>73697</v>
      </c>
    </row>
    <row r="6609" spans="1:4" x14ac:dyDescent="0.25">
      <c r="A6609" s="5">
        <v>2013</v>
      </c>
      <c r="B6609" s="5" t="s">
        <v>14</v>
      </c>
      <c r="C6609" s="5" t="s">
        <v>42</v>
      </c>
      <c r="D6609" s="3">
        <v>90157</v>
      </c>
    </row>
    <row r="6610" spans="1:4" x14ac:dyDescent="0.25">
      <c r="A6610" s="5">
        <v>2013</v>
      </c>
      <c r="B6610" s="5" t="s">
        <v>15</v>
      </c>
      <c r="C6610" s="5" t="s">
        <v>42</v>
      </c>
      <c r="D6610" s="3">
        <v>88900</v>
      </c>
    </row>
    <row r="6611" spans="1:4" x14ac:dyDescent="0.25">
      <c r="A6611" s="5">
        <v>2013</v>
      </c>
      <c r="B6611" s="5" t="s">
        <v>4</v>
      </c>
      <c r="C6611" s="5" t="s">
        <v>42</v>
      </c>
      <c r="D6611" s="3">
        <v>87011</v>
      </c>
    </row>
    <row r="6612" spans="1:4" x14ac:dyDescent="0.25">
      <c r="A6612" s="5">
        <v>2013</v>
      </c>
      <c r="B6612" s="5" t="s">
        <v>5</v>
      </c>
      <c r="C6612" s="5" t="s">
        <v>42</v>
      </c>
      <c r="D6612" s="3">
        <v>84344</v>
      </c>
    </row>
    <row r="6613" spans="1:4" x14ac:dyDescent="0.25">
      <c r="A6613" s="5">
        <v>2013</v>
      </c>
      <c r="B6613" s="5" t="s">
        <v>6</v>
      </c>
      <c r="C6613" s="5" t="s">
        <v>42</v>
      </c>
      <c r="D6613" s="3">
        <v>90173</v>
      </c>
    </row>
    <row r="6614" spans="1:4" x14ac:dyDescent="0.25">
      <c r="A6614" s="5">
        <v>2013</v>
      </c>
      <c r="B6614" s="5" t="s">
        <v>7</v>
      </c>
      <c r="C6614" s="5" t="s">
        <v>42</v>
      </c>
      <c r="D6614" s="3">
        <v>89220</v>
      </c>
    </row>
    <row r="6615" spans="1:4" x14ac:dyDescent="0.25">
      <c r="A6615" s="5">
        <v>2013</v>
      </c>
      <c r="B6615" s="5" t="s">
        <v>8</v>
      </c>
      <c r="C6615" s="5" t="s">
        <v>42</v>
      </c>
      <c r="D6615" s="3">
        <v>86589</v>
      </c>
    </row>
    <row r="6616" spans="1:4" x14ac:dyDescent="0.25">
      <c r="A6616" s="5">
        <v>2013</v>
      </c>
      <c r="B6616" s="5" t="s">
        <v>9</v>
      </c>
      <c r="C6616" s="5" t="s">
        <v>42</v>
      </c>
      <c r="D6616" s="3">
        <v>91727</v>
      </c>
    </row>
    <row r="6617" spans="1:4" x14ac:dyDescent="0.25">
      <c r="A6617" s="5">
        <v>2013</v>
      </c>
      <c r="B6617" s="5" t="s">
        <v>10</v>
      </c>
      <c r="C6617" s="5" t="s">
        <v>42</v>
      </c>
      <c r="D6617" s="3">
        <v>84339</v>
      </c>
    </row>
    <row r="6618" spans="1:4" x14ac:dyDescent="0.25">
      <c r="A6618" s="5">
        <v>2013</v>
      </c>
      <c r="B6618" s="5" t="s">
        <v>11</v>
      </c>
      <c r="C6618" s="5" t="s">
        <v>42</v>
      </c>
      <c r="D6618" s="3">
        <v>76458</v>
      </c>
    </row>
    <row r="6619" spans="1:4" x14ac:dyDescent="0.25">
      <c r="A6619" s="5">
        <v>2014</v>
      </c>
      <c r="B6619" s="5" t="s">
        <v>12</v>
      </c>
      <c r="C6619" s="5" t="s">
        <v>42</v>
      </c>
      <c r="D6619" s="3">
        <v>69177</v>
      </c>
    </row>
    <row r="6620" spans="1:4" x14ac:dyDescent="0.25">
      <c r="A6620" s="5">
        <v>2014</v>
      </c>
      <c r="B6620" s="5" t="s">
        <v>13</v>
      </c>
      <c r="C6620" s="5" t="s">
        <v>42</v>
      </c>
      <c r="D6620" s="3">
        <v>69573</v>
      </c>
    </row>
    <row r="6621" spans="1:4" x14ac:dyDescent="0.25">
      <c r="A6621" s="5">
        <v>2014</v>
      </c>
      <c r="B6621" s="5" t="s">
        <v>14</v>
      </c>
      <c r="C6621" s="5" t="s">
        <v>42</v>
      </c>
      <c r="D6621" s="3">
        <v>86184</v>
      </c>
    </row>
    <row r="6622" spans="1:4" x14ac:dyDescent="0.25">
      <c r="A6622" s="5">
        <v>2014</v>
      </c>
      <c r="B6622" s="5" t="s">
        <v>15</v>
      </c>
      <c r="C6622" s="5" t="s">
        <v>42</v>
      </c>
      <c r="D6622" s="3">
        <v>89617</v>
      </c>
    </row>
    <row r="6623" spans="1:4" x14ac:dyDescent="0.25">
      <c r="A6623" s="5">
        <v>2014</v>
      </c>
      <c r="B6623" s="5" t="s">
        <v>4</v>
      </c>
      <c r="C6623" s="5" t="s">
        <v>42</v>
      </c>
      <c r="D6623" s="3">
        <v>89889</v>
      </c>
    </row>
    <row r="6624" spans="1:4" x14ac:dyDescent="0.25">
      <c r="A6624" s="5">
        <v>2014</v>
      </c>
      <c r="B6624" s="5" t="s">
        <v>5</v>
      </c>
      <c r="C6624" s="5" t="s">
        <v>42</v>
      </c>
      <c r="D6624" s="3">
        <v>78906</v>
      </c>
    </row>
    <row r="6625" spans="1:4" x14ac:dyDescent="0.25">
      <c r="A6625" s="5">
        <v>2014</v>
      </c>
      <c r="B6625" s="5" t="s">
        <v>6</v>
      </c>
      <c r="C6625" s="5" t="s">
        <v>42</v>
      </c>
      <c r="D6625" s="3">
        <v>78189</v>
      </c>
    </row>
    <row r="6626" spans="1:4" x14ac:dyDescent="0.25">
      <c r="A6626" s="5">
        <v>2014</v>
      </c>
      <c r="B6626" s="5" t="s">
        <v>7</v>
      </c>
      <c r="C6626" s="5" t="s">
        <v>42</v>
      </c>
      <c r="D6626" s="3">
        <v>74809</v>
      </c>
    </row>
    <row r="6627" spans="1:4" x14ac:dyDescent="0.25">
      <c r="A6627" s="5">
        <v>2014</v>
      </c>
      <c r="B6627" s="5" t="s">
        <v>8</v>
      </c>
      <c r="C6627" s="5" t="s">
        <v>42</v>
      </c>
      <c r="D6627" s="3">
        <v>78170</v>
      </c>
    </row>
    <row r="6628" spans="1:4" x14ac:dyDescent="0.25">
      <c r="A6628" s="5">
        <v>2014</v>
      </c>
      <c r="B6628" s="5" t="s">
        <v>9</v>
      </c>
      <c r="C6628" s="5" t="s">
        <v>42</v>
      </c>
      <c r="D6628" s="3">
        <v>75977</v>
      </c>
    </row>
    <row r="6629" spans="1:4" x14ac:dyDescent="0.25">
      <c r="A6629" s="5">
        <v>2014</v>
      </c>
      <c r="B6629" s="5" t="s">
        <v>10</v>
      </c>
      <c r="C6629" s="5" t="s">
        <v>42</v>
      </c>
      <c r="D6629" s="3">
        <v>64431</v>
      </c>
    </row>
    <row r="6630" spans="1:4" x14ac:dyDescent="0.25">
      <c r="A6630" s="5">
        <v>2014</v>
      </c>
      <c r="B6630" s="5" t="s">
        <v>11</v>
      </c>
      <c r="C6630" s="5" t="s">
        <v>42</v>
      </c>
      <c r="D6630" s="3">
        <v>70521</v>
      </c>
    </row>
    <row r="6631" spans="1:4" x14ac:dyDescent="0.25">
      <c r="A6631" s="5">
        <v>2015</v>
      </c>
      <c r="B6631" s="5" t="s">
        <v>12</v>
      </c>
      <c r="C6631" s="5" t="s">
        <v>42</v>
      </c>
      <c r="D6631" s="3">
        <v>62460</v>
      </c>
    </row>
    <row r="6632" spans="1:4" x14ac:dyDescent="0.25">
      <c r="A6632" s="5">
        <v>2015</v>
      </c>
      <c r="B6632" s="5" t="s">
        <v>13</v>
      </c>
      <c r="C6632" s="5" t="s">
        <v>42</v>
      </c>
      <c r="D6632" s="3">
        <v>63569</v>
      </c>
    </row>
    <row r="6633" spans="1:4" x14ac:dyDescent="0.25">
      <c r="A6633" s="5">
        <v>2015</v>
      </c>
      <c r="B6633" s="5" t="s">
        <v>14</v>
      </c>
      <c r="C6633" s="5" t="s">
        <v>42</v>
      </c>
      <c r="D6633" s="3">
        <v>69144</v>
      </c>
    </row>
    <row r="6634" spans="1:4" x14ac:dyDescent="0.25">
      <c r="A6634" s="5">
        <v>2015</v>
      </c>
      <c r="B6634" s="5" t="s">
        <v>15</v>
      </c>
      <c r="C6634" s="5" t="s">
        <v>42</v>
      </c>
      <c r="D6634" s="3">
        <v>71966</v>
      </c>
    </row>
    <row r="6635" spans="1:4" x14ac:dyDescent="0.25">
      <c r="A6635" s="5">
        <v>2015</v>
      </c>
      <c r="B6635" s="5" t="s">
        <v>4</v>
      </c>
      <c r="C6635" s="5" t="s">
        <v>42</v>
      </c>
      <c r="D6635" s="3">
        <v>67278</v>
      </c>
    </row>
    <row r="6636" spans="1:4" x14ac:dyDescent="0.25">
      <c r="A6636" s="5">
        <v>2015</v>
      </c>
      <c r="B6636" s="5" t="s">
        <v>5</v>
      </c>
      <c r="C6636" s="5" t="s">
        <v>42</v>
      </c>
      <c r="D6636" s="3">
        <v>68445</v>
      </c>
    </row>
    <row r="6637" spans="1:4" x14ac:dyDescent="0.25">
      <c r="A6637" s="5">
        <v>2015</v>
      </c>
      <c r="B6637" s="5" t="s">
        <v>6</v>
      </c>
      <c r="C6637" s="5" t="s">
        <v>42</v>
      </c>
      <c r="D6637" s="3">
        <v>87710</v>
      </c>
    </row>
    <row r="6638" spans="1:4" x14ac:dyDescent="0.25">
      <c r="A6638" s="5">
        <v>2015</v>
      </c>
      <c r="B6638" s="5" t="s">
        <v>7</v>
      </c>
      <c r="C6638" s="5" t="s">
        <v>42</v>
      </c>
      <c r="D6638" s="3">
        <v>77199</v>
      </c>
    </row>
    <row r="6639" spans="1:4" x14ac:dyDescent="0.25">
      <c r="A6639" s="5">
        <v>2015</v>
      </c>
      <c r="B6639" s="5" t="s">
        <v>8</v>
      </c>
      <c r="C6639" s="5" t="s">
        <v>42</v>
      </c>
      <c r="D6639" s="3">
        <v>83262</v>
      </c>
    </row>
    <row r="6640" spans="1:4" x14ac:dyDescent="0.25">
      <c r="A6640" s="5">
        <v>2015</v>
      </c>
      <c r="B6640" s="5" t="s">
        <v>9</v>
      </c>
      <c r="C6640" s="5" t="s">
        <v>42</v>
      </c>
      <c r="D6640" s="3">
        <v>84835</v>
      </c>
    </row>
    <row r="6641" spans="1:4" x14ac:dyDescent="0.25">
      <c r="A6641" s="5">
        <v>2015</v>
      </c>
      <c r="B6641" s="5" t="s">
        <v>10</v>
      </c>
      <c r="C6641" s="5" t="s">
        <v>42</v>
      </c>
      <c r="D6641" s="3">
        <v>81154</v>
      </c>
    </row>
    <row r="6642" spans="1:4" x14ac:dyDescent="0.25">
      <c r="A6642" s="5">
        <v>2015</v>
      </c>
      <c r="B6642" s="5" t="s">
        <v>11</v>
      </c>
      <c r="C6642" s="5" t="s">
        <v>42</v>
      </c>
      <c r="D6642" s="3">
        <v>72975</v>
      </c>
    </row>
    <row r="6643" spans="1:4" x14ac:dyDescent="0.25">
      <c r="A6643" s="5">
        <v>2016</v>
      </c>
      <c r="B6643" s="5" t="s">
        <v>12</v>
      </c>
      <c r="C6643" s="5" t="s">
        <v>42</v>
      </c>
      <c r="D6643" s="3">
        <v>63685</v>
      </c>
    </row>
    <row r="6644" spans="1:4" x14ac:dyDescent="0.25">
      <c r="A6644" s="5">
        <v>2016</v>
      </c>
      <c r="B6644" s="5" t="s">
        <v>13</v>
      </c>
      <c r="C6644" s="5" t="s">
        <v>42</v>
      </c>
      <c r="D6644" s="3">
        <v>61230</v>
      </c>
    </row>
    <row r="6645" spans="1:4" x14ac:dyDescent="0.25">
      <c r="A6645" s="5">
        <v>2016</v>
      </c>
      <c r="B6645" s="5" t="s">
        <v>14</v>
      </c>
      <c r="C6645" s="5" t="s">
        <v>42</v>
      </c>
      <c r="D6645" s="3">
        <v>76492</v>
      </c>
    </row>
    <row r="6646" spans="1:4" x14ac:dyDescent="0.25">
      <c r="A6646" s="5">
        <v>2016</v>
      </c>
      <c r="B6646" s="5" t="s">
        <v>15</v>
      </c>
      <c r="C6646" s="5" t="s">
        <v>42</v>
      </c>
      <c r="D6646" s="3">
        <v>72042</v>
      </c>
    </row>
    <row r="6647" spans="1:4" x14ac:dyDescent="0.25">
      <c r="A6647" s="5">
        <v>2016</v>
      </c>
      <c r="B6647" s="5" t="s">
        <v>4</v>
      </c>
      <c r="C6647" s="5" t="s">
        <v>42</v>
      </c>
      <c r="D6647" s="3">
        <v>70034</v>
      </c>
    </row>
    <row r="6648" spans="1:4" x14ac:dyDescent="0.25">
      <c r="A6648" s="5">
        <v>2016</v>
      </c>
      <c r="B6648" s="5" t="s">
        <v>5</v>
      </c>
      <c r="C6648" s="5" t="s">
        <v>42</v>
      </c>
      <c r="D6648" s="3">
        <v>65904</v>
      </c>
    </row>
    <row r="6649" spans="1:4" x14ac:dyDescent="0.25">
      <c r="A6649" s="5">
        <v>2016</v>
      </c>
      <c r="B6649" s="5" t="s">
        <v>6</v>
      </c>
      <c r="C6649" s="5" t="s">
        <v>42</v>
      </c>
      <c r="D6649" s="3">
        <v>68077</v>
      </c>
    </row>
    <row r="6650" spans="1:4" x14ac:dyDescent="0.25">
      <c r="A6650" s="5">
        <v>2016</v>
      </c>
      <c r="B6650" s="5" t="s">
        <v>7</v>
      </c>
      <c r="C6650" s="5" t="s">
        <v>42</v>
      </c>
      <c r="D6650" s="3">
        <v>76888</v>
      </c>
    </row>
    <row r="6651" spans="1:4" x14ac:dyDescent="0.25">
      <c r="A6651" s="5">
        <v>2016</v>
      </c>
      <c r="B6651" s="5" t="s">
        <v>8</v>
      </c>
      <c r="C6651" s="5" t="s">
        <v>42</v>
      </c>
      <c r="D6651" s="3">
        <v>78386</v>
      </c>
    </row>
    <row r="6652" spans="1:4" x14ac:dyDescent="0.25">
      <c r="A6652" s="5">
        <v>2016</v>
      </c>
      <c r="B6652" s="5" t="s">
        <v>9</v>
      </c>
      <c r="C6652" s="5" t="s">
        <v>42</v>
      </c>
      <c r="D6652" s="3">
        <v>76415</v>
      </c>
    </row>
    <row r="6653" spans="1:4" x14ac:dyDescent="0.25">
      <c r="A6653" s="5">
        <v>2016</v>
      </c>
      <c r="B6653" s="5" t="s">
        <v>10</v>
      </c>
      <c r="C6653" s="5" t="s">
        <v>42</v>
      </c>
      <c r="D6653" s="3">
        <v>84860</v>
      </c>
    </row>
    <row r="6654" spans="1:4" x14ac:dyDescent="0.25">
      <c r="A6654" s="5">
        <v>2016</v>
      </c>
      <c r="B6654" s="5" t="s">
        <v>11</v>
      </c>
      <c r="C6654" s="5" t="s">
        <v>42</v>
      </c>
      <c r="D6654" s="3">
        <v>72890</v>
      </c>
    </row>
    <row r="6655" spans="1:4" x14ac:dyDescent="0.25">
      <c r="A6655" s="5">
        <v>2017</v>
      </c>
      <c r="B6655" s="5" t="s">
        <v>12</v>
      </c>
      <c r="C6655" s="5" t="s">
        <v>42</v>
      </c>
      <c r="D6655" s="3">
        <v>68994</v>
      </c>
    </row>
    <row r="6656" spans="1:4" x14ac:dyDescent="0.25">
      <c r="A6656" s="5">
        <v>2017</v>
      </c>
      <c r="B6656" s="5" t="s">
        <v>13</v>
      </c>
      <c r="C6656" s="5" t="s">
        <v>42</v>
      </c>
      <c r="D6656" s="3">
        <v>60363</v>
      </c>
    </row>
    <row r="6657" spans="1:4" x14ac:dyDescent="0.25">
      <c r="A6657" s="5">
        <v>2017</v>
      </c>
      <c r="B6657" s="5" t="s">
        <v>14</v>
      </c>
      <c r="C6657" s="5" t="s">
        <v>42</v>
      </c>
      <c r="D6657" s="3">
        <v>76347</v>
      </c>
    </row>
    <row r="6658" spans="1:4" x14ac:dyDescent="0.25">
      <c r="A6658" s="5">
        <v>2017</v>
      </c>
      <c r="B6658" s="5" t="s">
        <v>15</v>
      </c>
      <c r="C6658" s="5" t="s">
        <v>42</v>
      </c>
      <c r="D6658" s="3">
        <v>68901</v>
      </c>
    </row>
    <row r="6659" spans="1:4" x14ac:dyDescent="0.25">
      <c r="A6659" s="5">
        <v>2017</v>
      </c>
      <c r="B6659" s="5" t="s">
        <v>4</v>
      </c>
      <c r="C6659" s="5" t="s">
        <v>42</v>
      </c>
      <c r="D6659" s="3">
        <v>75425</v>
      </c>
    </row>
    <row r="6660" spans="1:4" x14ac:dyDescent="0.25">
      <c r="A6660" s="5">
        <v>2017</v>
      </c>
      <c r="B6660" s="5" t="s">
        <v>5</v>
      </c>
      <c r="C6660" s="5" t="s">
        <v>42</v>
      </c>
      <c r="D6660" s="3">
        <v>69009</v>
      </c>
    </row>
    <row r="6661" spans="1:4" x14ac:dyDescent="0.25">
      <c r="A6661" s="5">
        <v>2017</v>
      </c>
      <c r="B6661" s="5" t="s">
        <v>6</v>
      </c>
      <c r="C6661" s="5" t="s">
        <v>42</v>
      </c>
      <c r="D6661" s="3">
        <v>72565</v>
      </c>
    </row>
    <row r="6662" spans="1:4" x14ac:dyDescent="0.25">
      <c r="A6662" s="5">
        <v>2017</v>
      </c>
      <c r="B6662" s="5" t="s">
        <v>7</v>
      </c>
      <c r="C6662" s="5" t="s">
        <v>42</v>
      </c>
      <c r="D6662" s="3">
        <v>70079</v>
      </c>
    </row>
    <row r="6663" spans="1:4" x14ac:dyDescent="0.25">
      <c r="A6663" s="5">
        <v>2017</v>
      </c>
      <c r="B6663" s="5" t="s">
        <v>8</v>
      </c>
      <c r="C6663" s="5" t="s">
        <v>42</v>
      </c>
      <c r="D6663" s="3">
        <v>62062</v>
      </c>
    </row>
    <row r="6664" spans="1:4" x14ac:dyDescent="0.25">
      <c r="A6664" s="5">
        <v>2017</v>
      </c>
      <c r="B6664" s="5" t="s">
        <v>9</v>
      </c>
      <c r="C6664" s="5" t="s">
        <v>42</v>
      </c>
      <c r="D6664" s="3">
        <v>60961</v>
      </c>
    </row>
    <row r="6665" spans="1:4" x14ac:dyDescent="0.25">
      <c r="A6665" s="5">
        <v>2017</v>
      </c>
      <c r="B6665" s="5" t="s">
        <v>10</v>
      </c>
      <c r="C6665" s="5" t="s">
        <v>42</v>
      </c>
      <c r="D6665" s="3">
        <v>56547</v>
      </c>
    </row>
    <row r="6666" spans="1:4" x14ac:dyDescent="0.25">
      <c r="A6666" s="5">
        <v>2017</v>
      </c>
      <c r="B6666" s="5" t="s">
        <v>11</v>
      </c>
      <c r="C6666" s="5" t="s">
        <v>42</v>
      </c>
      <c r="D6666" s="3">
        <v>48108</v>
      </c>
    </row>
    <row r="6667" spans="1:4" x14ac:dyDescent="0.25">
      <c r="A6667" s="5">
        <v>2018</v>
      </c>
      <c r="B6667" s="5" t="s">
        <v>12</v>
      </c>
      <c r="C6667" s="5" t="s">
        <v>42</v>
      </c>
      <c r="D6667" s="3">
        <v>52993</v>
      </c>
    </row>
    <row r="6668" spans="1:4" x14ac:dyDescent="0.25">
      <c r="A6668" s="5">
        <v>2018</v>
      </c>
      <c r="B6668" s="5" t="s">
        <v>13</v>
      </c>
      <c r="C6668" s="5" t="s">
        <v>42</v>
      </c>
      <c r="D6668" s="3">
        <v>52732</v>
      </c>
    </row>
    <row r="6669" spans="1:4" x14ac:dyDescent="0.25">
      <c r="A6669" s="5">
        <v>2018</v>
      </c>
      <c r="B6669" s="5" t="s">
        <v>14</v>
      </c>
      <c r="C6669" s="5" t="s">
        <v>42</v>
      </c>
      <c r="D6669" s="3">
        <v>74049</v>
      </c>
    </row>
    <row r="6670" spans="1:4" x14ac:dyDescent="0.25">
      <c r="A6670" s="5">
        <v>2018</v>
      </c>
      <c r="B6670" s="5" t="s">
        <v>15</v>
      </c>
      <c r="C6670" s="5" t="s">
        <v>42</v>
      </c>
      <c r="D6670" s="3">
        <v>69844</v>
      </c>
    </row>
    <row r="6671" spans="1:4" x14ac:dyDescent="0.25">
      <c r="A6671" s="5">
        <v>2018</v>
      </c>
      <c r="B6671" s="5" t="s">
        <v>4</v>
      </c>
      <c r="C6671" s="5" t="s">
        <v>42</v>
      </c>
      <c r="D6671" s="3">
        <v>57240</v>
      </c>
    </row>
    <row r="6672" spans="1:4" x14ac:dyDescent="0.25">
      <c r="A6672" s="5">
        <v>2018</v>
      </c>
      <c r="B6672" s="5" t="s">
        <v>5</v>
      </c>
      <c r="C6672" s="5" t="s">
        <v>42</v>
      </c>
      <c r="D6672" s="3">
        <v>0</v>
      </c>
    </row>
    <row r="6673" spans="1:4" x14ac:dyDescent="0.25">
      <c r="A6673" s="5">
        <v>2018</v>
      </c>
      <c r="B6673" s="5" t="s">
        <v>6</v>
      </c>
      <c r="C6673" s="5" t="s">
        <v>42</v>
      </c>
      <c r="D6673" s="3">
        <v>17868</v>
      </c>
    </row>
    <row r="6674" spans="1:4" x14ac:dyDescent="0.25">
      <c r="A6674" s="5">
        <v>2018</v>
      </c>
      <c r="B6674" s="5" t="s">
        <v>7</v>
      </c>
      <c r="C6674" s="5" t="s">
        <v>42</v>
      </c>
      <c r="D6674" s="3">
        <v>62970</v>
      </c>
    </row>
    <row r="6675" spans="1:4" x14ac:dyDescent="0.25">
      <c r="A6675" s="5">
        <v>2018</v>
      </c>
      <c r="B6675" s="5" t="s">
        <v>8</v>
      </c>
      <c r="C6675" s="5" t="s">
        <v>42</v>
      </c>
      <c r="D6675" s="3">
        <v>55185</v>
      </c>
    </row>
    <row r="6676" spans="1:4" x14ac:dyDescent="0.25">
      <c r="A6676" s="5">
        <v>2018</v>
      </c>
      <c r="B6676" s="5" t="s">
        <v>9</v>
      </c>
      <c r="C6676" s="5" t="s">
        <v>42</v>
      </c>
      <c r="D6676" s="3">
        <v>65766</v>
      </c>
    </row>
    <row r="6677" spans="1:4" x14ac:dyDescent="0.25">
      <c r="A6677" s="5">
        <v>2018</v>
      </c>
      <c r="B6677" s="5" t="s">
        <v>10</v>
      </c>
      <c r="C6677" s="5" t="s">
        <v>42</v>
      </c>
      <c r="D6677" s="3">
        <v>60867</v>
      </c>
    </row>
    <row r="6678" spans="1:4" x14ac:dyDescent="0.25">
      <c r="A6678" s="5">
        <v>2018</v>
      </c>
      <c r="B6678" s="5" t="s">
        <v>11</v>
      </c>
      <c r="C6678" s="5" t="s">
        <v>42</v>
      </c>
      <c r="D6678" s="3">
        <v>53846</v>
      </c>
    </row>
    <row r="6679" spans="1:4" x14ac:dyDescent="0.25">
      <c r="A6679" s="5">
        <v>2019</v>
      </c>
      <c r="B6679" s="5" t="s">
        <v>12</v>
      </c>
      <c r="C6679" s="5" t="s">
        <v>42</v>
      </c>
      <c r="D6679" s="3">
        <v>55781</v>
      </c>
    </row>
    <row r="6680" spans="1:4" x14ac:dyDescent="0.25">
      <c r="A6680" s="5">
        <v>2019</v>
      </c>
      <c r="B6680" s="5" t="s">
        <v>13</v>
      </c>
      <c r="C6680" s="5" t="s">
        <v>42</v>
      </c>
      <c r="D6680" s="3">
        <v>54683</v>
      </c>
    </row>
    <row r="6681" spans="1:4" x14ac:dyDescent="0.25">
      <c r="A6681" s="5">
        <v>2019</v>
      </c>
      <c r="B6681" s="5" t="s">
        <v>14</v>
      </c>
      <c r="C6681" s="5" t="s">
        <v>42</v>
      </c>
      <c r="D6681" s="3">
        <v>73521</v>
      </c>
    </row>
    <row r="6682" spans="1:4" x14ac:dyDescent="0.25">
      <c r="A6682" s="5">
        <v>2019</v>
      </c>
      <c r="B6682" s="5" t="s">
        <v>15</v>
      </c>
      <c r="C6682" s="5" t="s">
        <v>42</v>
      </c>
      <c r="D6682" s="3">
        <v>87789</v>
      </c>
    </row>
    <row r="6683" spans="1:4" x14ac:dyDescent="0.25">
      <c r="A6683" s="5">
        <v>2019</v>
      </c>
      <c r="B6683" s="5" t="s">
        <v>4</v>
      </c>
      <c r="C6683" s="5" t="s">
        <v>42</v>
      </c>
      <c r="D6683" s="3">
        <v>82107</v>
      </c>
    </row>
    <row r="6684" spans="1:4" x14ac:dyDescent="0.25">
      <c r="A6684" s="5">
        <v>2019</v>
      </c>
      <c r="B6684" s="5" t="s">
        <v>5</v>
      </c>
      <c r="C6684" s="5" t="s">
        <v>42</v>
      </c>
      <c r="D6684" s="3">
        <v>75718</v>
      </c>
    </row>
    <row r="6685" spans="1:4" x14ac:dyDescent="0.25">
      <c r="A6685" s="5">
        <v>2019</v>
      </c>
      <c r="B6685" s="5" t="s">
        <v>6</v>
      </c>
      <c r="C6685" s="5" t="s">
        <v>42</v>
      </c>
      <c r="D6685" s="3">
        <v>85535</v>
      </c>
    </row>
    <row r="6686" spans="1:4" x14ac:dyDescent="0.25">
      <c r="A6686" s="5">
        <v>2019</v>
      </c>
      <c r="B6686" s="5" t="s">
        <v>7</v>
      </c>
      <c r="C6686" s="5" t="s">
        <v>42</v>
      </c>
      <c r="D6686" s="3">
        <v>88594</v>
      </c>
    </row>
    <row r="6687" spans="1:4" x14ac:dyDescent="0.25">
      <c r="A6687" s="5">
        <v>2019</v>
      </c>
      <c r="B6687" s="5" t="s">
        <v>8</v>
      </c>
      <c r="C6687" s="5" t="s">
        <v>42</v>
      </c>
      <c r="D6687" s="3">
        <v>83096</v>
      </c>
    </row>
    <row r="6688" spans="1:4" x14ac:dyDescent="0.25">
      <c r="A6688" s="5">
        <v>2019</v>
      </c>
      <c r="B6688" s="5" t="s">
        <v>9</v>
      </c>
      <c r="C6688" s="5" t="s">
        <v>42</v>
      </c>
      <c r="D6688" s="3">
        <v>81636</v>
      </c>
    </row>
    <row r="6689" spans="1:4" x14ac:dyDescent="0.25">
      <c r="A6689" s="5">
        <v>2019</v>
      </c>
      <c r="B6689" s="5" t="s">
        <v>10</v>
      </c>
      <c r="C6689" s="5" t="s">
        <v>42</v>
      </c>
      <c r="D6689" s="3">
        <v>79472</v>
      </c>
    </row>
    <row r="6690" spans="1:4" x14ac:dyDescent="0.25">
      <c r="A6690" s="5">
        <v>2019</v>
      </c>
      <c r="B6690" s="5" t="s">
        <v>11</v>
      </c>
      <c r="C6690" s="5" t="s">
        <v>42</v>
      </c>
      <c r="D6690" s="3">
        <v>85768</v>
      </c>
    </row>
    <row r="6691" spans="1:4" x14ac:dyDescent="0.25">
      <c r="A6691" s="5">
        <v>2020</v>
      </c>
      <c r="B6691" s="5" t="s">
        <v>12</v>
      </c>
      <c r="C6691" s="5" t="s">
        <v>42</v>
      </c>
      <c r="D6691" s="3">
        <v>78220</v>
      </c>
    </row>
    <row r="6692" spans="1:4" x14ac:dyDescent="0.25">
      <c r="A6692" s="5">
        <v>2020</v>
      </c>
      <c r="B6692" s="5" t="s">
        <v>13</v>
      </c>
      <c r="C6692" s="5" t="s">
        <v>42</v>
      </c>
      <c r="D6692" s="3">
        <v>75699</v>
      </c>
    </row>
    <row r="6693" spans="1:4" x14ac:dyDescent="0.25">
      <c r="A6693" s="5">
        <v>2020</v>
      </c>
      <c r="B6693" s="5" t="s">
        <v>14</v>
      </c>
      <c r="C6693" s="5" t="s">
        <v>42</v>
      </c>
      <c r="D6693" s="3">
        <v>53066</v>
      </c>
    </row>
    <row r="6694" spans="1:4" x14ac:dyDescent="0.25">
      <c r="A6694" s="5">
        <v>2020</v>
      </c>
      <c r="B6694" s="5" t="s">
        <v>15</v>
      </c>
      <c r="C6694" s="5" t="s">
        <v>42</v>
      </c>
      <c r="D6694" s="3">
        <v>11188</v>
      </c>
    </row>
    <row r="6695" spans="1:4" x14ac:dyDescent="0.25">
      <c r="A6695" s="5">
        <v>2020</v>
      </c>
      <c r="B6695" s="5" t="s">
        <v>4</v>
      </c>
      <c r="C6695" s="5" t="s">
        <v>42</v>
      </c>
      <c r="D6695" s="3">
        <v>16399</v>
      </c>
    </row>
    <row r="6696" spans="1:4" x14ac:dyDescent="0.25">
      <c r="A6696" s="5">
        <v>2020</v>
      </c>
      <c r="B6696" s="5" t="s">
        <v>5</v>
      </c>
      <c r="C6696" s="5" t="s">
        <v>42</v>
      </c>
      <c r="D6696" s="3">
        <v>14382</v>
      </c>
    </row>
    <row r="6697" spans="1:4" x14ac:dyDescent="0.25">
      <c r="A6697" s="5">
        <v>2020</v>
      </c>
      <c r="B6697" s="5" t="s">
        <v>6</v>
      </c>
      <c r="C6697" s="5" t="s">
        <v>42</v>
      </c>
      <c r="D6697" s="3">
        <v>11090</v>
      </c>
    </row>
    <row r="6698" spans="1:4" x14ac:dyDescent="0.25">
      <c r="A6698" s="5">
        <v>2020</v>
      </c>
      <c r="B6698" s="5" t="s">
        <v>7</v>
      </c>
      <c r="C6698" s="5" t="s">
        <v>42</v>
      </c>
      <c r="D6698" s="3">
        <v>15291</v>
      </c>
    </row>
    <row r="6699" spans="1:4" x14ac:dyDescent="0.25">
      <c r="A6699" s="5">
        <v>2020</v>
      </c>
      <c r="B6699" s="5" t="s">
        <v>8</v>
      </c>
      <c r="C6699" s="5" t="s">
        <v>42</v>
      </c>
      <c r="D6699" s="3">
        <v>17196</v>
      </c>
    </row>
    <row r="6700" spans="1:4" x14ac:dyDescent="0.25">
      <c r="A6700" s="5">
        <v>2020</v>
      </c>
      <c r="B6700" s="5" t="s">
        <v>9</v>
      </c>
      <c r="C6700" s="5" t="s">
        <v>42</v>
      </c>
      <c r="D6700" s="3">
        <v>26069</v>
      </c>
    </row>
    <row r="6701" spans="1:4" x14ac:dyDescent="0.25">
      <c r="A6701" s="5">
        <v>1994</v>
      </c>
      <c r="B6701" s="5" t="s">
        <v>15</v>
      </c>
      <c r="C6701" s="5" t="s">
        <v>43</v>
      </c>
      <c r="D6701" s="3">
        <v>16550</v>
      </c>
    </row>
    <row r="6702" spans="1:4" x14ac:dyDescent="0.25">
      <c r="A6702" s="5">
        <v>1994</v>
      </c>
      <c r="B6702" s="5" t="s">
        <v>4</v>
      </c>
      <c r="C6702" s="5" t="s">
        <v>43</v>
      </c>
      <c r="D6702" s="3">
        <v>20677</v>
      </c>
    </row>
    <row r="6703" spans="1:4" x14ac:dyDescent="0.25">
      <c r="A6703" s="5">
        <v>1994</v>
      </c>
      <c r="B6703" s="5" t="s">
        <v>5</v>
      </c>
      <c r="C6703" s="5" t="s">
        <v>43</v>
      </c>
      <c r="D6703" s="3">
        <v>20320</v>
      </c>
    </row>
    <row r="6704" spans="1:4" x14ac:dyDescent="0.25">
      <c r="A6704" s="5">
        <v>1994</v>
      </c>
      <c r="B6704" s="5" t="s">
        <v>6</v>
      </c>
      <c r="C6704" s="5" t="s">
        <v>43</v>
      </c>
      <c r="D6704" s="3">
        <v>21864</v>
      </c>
    </row>
    <row r="6705" spans="1:4" x14ac:dyDescent="0.25">
      <c r="A6705" s="5">
        <v>1994</v>
      </c>
      <c r="B6705" s="5" t="s">
        <v>7</v>
      </c>
      <c r="C6705" s="5" t="s">
        <v>43</v>
      </c>
      <c r="D6705" s="3">
        <v>22137</v>
      </c>
    </row>
    <row r="6706" spans="1:4" x14ac:dyDescent="0.25">
      <c r="A6706" s="5">
        <v>1994</v>
      </c>
      <c r="B6706" s="5" t="s">
        <v>8</v>
      </c>
      <c r="C6706" s="5" t="s">
        <v>43</v>
      </c>
      <c r="D6706" s="3">
        <v>23157</v>
      </c>
    </row>
    <row r="6707" spans="1:4" x14ac:dyDescent="0.25">
      <c r="A6707" s="5">
        <v>1994</v>
      </c>
      <c r="B6707" s="5" t="s">
        <v>9</v>
      </c>
      <c r="C6707" s="5" t="s">
        <v>43</v>
      </c>
      <c r="D6707" s="3">
        <v>24360</v>
      </c>
    </row>
    <row r="6708" spans="1:4" x14ac:dyDescent="0.25">
      <c r="A6708" s="5">
        <v>1994</v>
      </c>
      <c r="B6708" s="5" t="s">
        <v>10</v>
      </c>
      <c r="C6708" s="5" t="s">
        <v>43</v>
      </c>
      <c r="D6708" s="3">
        <v>25709</v>
      </c>
    </row>
    <row r="6709" spans="1:4" x14ac:dyDescent="0.25">
      <c r="A6709" s="5">
        <v>1994</v>
      </c>
      <c r="B6709" s="5" t="s">
        <v>11</v>
      </c>
      <c r="C6709" s="5" t="s">
        <v>43</v>
      </c>
      <c r="D6709" s="3">
        <v>27140</v>
      </c>
    </row>
    <row r="6710" spans="1:4" x14ac:dyDescent="0.25">
      <c r="A6710" s="5">
        <v>1995</v>
      </c>
      <c r="B6710" s="5" t="s">
        <v>12</v>
      </c>
      <c r="C6710" s="5" t="s">
        <v>43</v>
      </c>
      <c r="D6710" s="3">
        <v>27269</v>
      </c>
    </row>
    <row r="6711" spans="1:4" x14ac:dyDescent="0.25">
      <c r="A6711" s="5">
        <v>1995</v>
      </c>
      <c r="B6711" s="5" t="s">
        <v>13</v>
      </c>
      <c r="C6711" s="5" t="s">
        <v>43</v>
      </c>
      <c r="D6711" s="3">
        <v>36221</v>
      </c>
    </row>
    <row r="6712" spans="1:4" x14ac:dyDescent="0.25">
      <c r="A6712" s="5">
        <v>1995</v>
      </c>
      <c r="B6712" s="5" t="s">
        <v>14</v>
      </c>
      <c r="C6712" s="5" t="s">
        <v>43</v>
      </c>
      <c r="D6712" s="3">
        <v>40365</v>
      </c>
    </row>
    <row r="6713" spans="1:4" x14ac:dyDescent="0.25">
      <c r="A6713" s="5">
        <v>1995</v>
      </c>
      <c r="B6713" s="5" t="s">
        <v>15</v>
      </c>
      <c r="C6713" s="5" t="s">
        <v>43</v>
      </c>
      <c r="D6713" s="3">
        <v>39259</v>
      </c>
    </row>
    <row r="6714" spans="1:4" x14ac:dyDescent="0.25">
      <c r="A6714" s="5">
        <v>1995</v>
      </c>
      <c r="B6714" s="5" t="s">
        <v>4</v>
      </c>
      <c r="C6714" s="5" t="s">
        <v>43</v>
      </c>
      <c r="D6714" s="3">
        <v>41618</v>
      </c>
    </row>
    <row r="6715" spans="1:4" x14ac:dyDescent="0.25">
      <c r="A6715" s="5">
        <v>1995</v>
      </c>
      <c r="B6715" s="5" t="s">
        <v>5</v>
      </c>
      <c r="C6715" s="5" t="s">
        <v>43</v>
      </c>
      <c r="D6715" s="3">
        <v>38396</v>
      </c>
    </row>
    <row r="6716" spans="1:4" x14ac:dyDescent="0.25">
      <c r="A6716" s="5">
        <v>1995</v>
      </c>
      <c r="B6716" s="5" t="s">
        <v>6</v>
      </c>
      <c r="C6716" s="5" t="s">
        <v>43</v>
      </c>
      <c r="D6716" s="3">
        <v>43342</v>
      </c>
    </row>
    <row r="6717" spans="1:4" x14ac:dyDescent="0.25">
      <c r="A6717" s="5">
        <v>1995</v>
      </c>
      <c r="B6717" s="5" t="s">
        <v>7</v>
      </c>
      <c r="C6717" s="5" t="s">
        <v>43</v>
      </c>
      <c r="D6717" s="3">
        <v>42274</v>
      </c>
    </row>
    <row r="6718" spans="1:4" x14ac:dyDescent="0.25">
      <c r="A6718" s="5">
        <v>1995</v>
      </c>
      <c r="B6718" s="5" t="s">
        <v>8</v>
      </c>
      <c r="C6718" s="5" t="s">
        <v>43</v>
      </c>
      <c r="D6718" s="3">
        <v>43850</v>
      </c>
    </row>
    <row r="6719" spans="1:4" x14ac:dyDescent="0.25">
      <c r="A6719" s="5">
        <v>1995</v>
      </c>
      <c r="B6719" s="5" t="s">
        <v>9</v>
      </c>
      <c r="C6719" s="5" t="s">
        <v>43</v>
      </c>
      <c r="D6719" s="3">
        <v>44925</v>
      </c>
    </row>
    <row r="6720" spans="1:4" x14ac:dyDescent="0.25">
      <c r="A6720" s="5">
        <v>1995</v>
      </c>
      <c r="B6720" s="5" t="s">
        <v>10</v>
      </c>
      <c r="C6720" s="5" t="s">
        <v>43</v>
      </c>
      <c r="D6720" s="3">
        <v>46780</v>
      </c>
    </row>
    <row r="6721" spans="1:4" x14ac:dyDescent="0.25">
      <c r="A6721" s="5">
        <v>1995</v>
      </c>
      <c r="B6721" s="5" t="s">
        <v>11</v>
      </c>
      <c r="C6721" s="5" t="s">
        <v>43</v>
      </c>
      <c r="D6721" s="3">
        <v>49840</v>
      </c>
    </row>
    <row r="6722" spans="1:4" x14ac:dyDescent="0.25">
      <c r="A6722" s="5">
        <v>1996</v>
      </c>
      <c r="B6722" s="5" t="s">
        <v>12</v>
      </c>
      <c r="C6722" s="5" t="s">
        <v>43</v>
      </c>
      <c r="D6722" s="3">
        <v>47091</v>
      </c>
    </row>
    <row r="6723" spans="1:4" x14ac:dyDescent="0.25">
      <c r="A6723" s="5">
        <v>1996</v>
      </c>
      <c r="B6723" s="5" t="s">
        <v>13</v>
      </c>
      <c r="C6723" s="5" t="s">
        <v>43</v>
      </c>
      <c r="D6723" s="3">
        <v>45755</v>
      </c>
    </row>
    <row r="6724" spans="1:4" x14ac:dyDescent="0.25">
      <c r="A6724" s="5">
        <v>1996</v>
      </c>
      <c r="B6724" s="5" t="s">
        <v>14</v>
      </c>
      <c r="C6724" s="5" t="s">
        <v>43</v>
      </c>
      <c r="D6724" s="3">
        <v>50810</v>
      </c>
    </row>
    <row r="6725" spans="1:4" x14ac:dyDescent="0.25">
      <c r="A6725" s="5">
        <v>1996</v>
      </c>
      <c r="B6725" s="5" t="s">
        <v>15</v>
      </c>
      <c r="C6725" s="5" t="s">
        <v>43</v>
      </c>
      <c r="D6725" s="3">
        <v>47511</v>
      </c>
    </row>
    <row r="6726" spans="1:4" x14ac:dyDescent="0.25">
      <c r="A6726" s="5">
        <v>1996</v>
      </c>
      <c r="B6726" s="5" t="s">
        <v>4</v>
      </c>
      <c r="C6726" s="5" t="s">
        <v>43</v>
      </c>
      <c r="D6726" s="3">
        <v>49345</v>
      </c>
    </row>
    <row r="6727" spans="1:4" x14ac:dyDescent="0.25">
      <c r="A6727" s="5">
        <v>1996</v>
      </c>
      <c r="B6727" s="5" t="s">
        <v>5</v>
      </c>
      <c r="C6727" s="5" t="s">
        <v>43</v>
      </c>
      <c r="D6727" s="3">
        <v>47830</v>
      </c>
    </row>
    <row r="6728" spans="1:4" x14ac:dyDescent="0.25">
      <c r="A6728" s="5">
        <v>1996</v>
      </c>
      <c r="B6728" s="5" t="s">
        <v>6</v>
      </c>
      <c r="C6728" s="5" t="s">
        <v>43</v>
      </c>
      <c r="D6728" s="3">
        <v>47838</v>
      </c>
    </row>
    <row r="6729" spans="1:4" x14ac:dyDescent="0.25">
      <c r="A6729" s="5">
        <v>1996</v>
      </c>
      <c r="B6729" s="5" t="s">
        <v>7</v>
      </c>
      <c r="C6729" s="5" t="s">
        <v>43</v>
      </c>
      <c r="D6729" s="3">
        <v>51426</v>
      </c>
    </row>
    <row r="6730" spans="1:4" x14ac:dyDescent="0.25">
      <c r="A6730" s="5">
        <v>1996</v>
      </c>
      <c r="B6730" s="5" t="s">
        <v>8</v>
      </c>
      <c r="C6730" s="5" t="s">
        <v>43</v>
      </c>
      <c r="D6730" s="3">
        <v>48904</v>
      </c>
    </row>
    <row r="6731" spans="1:4" x14ac:dyDescent="0.25">
      <c r="A6731" s="5">
        <v>1996</v>
      </c>
      <c r="B6731" s="5" t="s">
        <v>9</v>
      </c>
      <c r="C6731" s="5" t="s">
        <v>43</v>
      </c>
      <c r="D6731" s="3">
        <v>53179</v>
      </c>
    </row>
    <row r="6732" spans="1:4" x14ac:dyDescent="0.25">
      <c r="A6732" s="5">
        <v>1996</v>
      </c>
      <c r="B6732" s="5" t="s">
        <v>10</v>
      </c>
      <c r="C6732" s="5" t="s">
        <v>43</v>
      </c>
      <c r="D6732" s="3">
        <v>53588</v>
      </c>
    </row>
    <row r="6733" spans="1:4" x14ac:dyDescent="0.25">
      <c r="A6733" s="5">
        <v>1996</v>
      </c>
      <c r="B6733" s="5" t="s">
        <v>11</v>
      </c>
      <c r="C6733" s="5" t="s">
        <v>43</v>
      </c>
      <c r="D6733" s="3">
        <v>54832</v>
      </c>
    </row>
    <row r="6734" spans="1:4" x14ac:dyDescent="0.25">
      <c r="A6734" s="5">
        <v>1997</v>
      </c>
      <c r="B6734" s="5" t="s">
        <v>12</v>
      </c>
      <c r="C6734" s="5" t="s">
        <v>43</v>
      </c>
      <c r="D6734" s="3">
        <v>51860</v>
      </c>
    </row>
    <row r="6735" spans="1:4" x14ac:dyDescent="0.25">
      <c r="A6735" s="5">
        <v>1997</v>
      </c>
      <c r="B6735" s="5" t="s">
        <v>13</v>
      </c>
      <c r="C6735" s="5" t="s">
        <v>43</v>
      </c>
      <c r="D6735" s="3">
        <v>49686</v>
      </c>
    </row>
    <row r="6736" spans="1:4" x14ac:dyDescent="0.25">
      <c r="A6736" s="5">
        <v>1997</v>
      </c>
      <c r="B6736" s="5" t="s">
        <v>14</v>
      </c>
      <c r="C6736" s="5" t="s">
        <v>43</v>
      </c>
      <c r="D6736" s="3">
        <v>59301</v>
      </c>
    </row>
    <row r="6737" spans="1:4" x14ac:dyDescent="0.25">
      <c r="A6737" s="5">
        <v>1997</v>
      </c>
      <c r="B6737" s="5" t="s">
        <v>15</v>
      </c>
      <c r="C6737" s="5" t="s">
        <v>43</v>
      </c>
      <c r="D6737" s="3">
        <v>57319</v>
      </c>
    </row>
    <row r="6738" spans="1:4" x14ac:dyDescent="0.25">
      <c r="A6738" s="5">
        <v>1997</v>
      </c>
      <c r="B6738" s="5" t="s">
        <v>4</v>
      </c>
      <c r="C6738" s="5" t="s">
        <v>43</v>
      </c>
      <c r="D6738" s="3">
        <v>58469</v>
      </c>
    </row>
    <row r="6739" spans="1:4" x14ac:dyDescent="0.25">
      <c r="A6739" s="5">
        <v>1997</v>
      </c>
      <c r="B6739" s="5" t="s">
        <v>5</v>
      </c>
      <c r="C6739" s="5" t="s">
        <v>43</v>
      </c>
      <c r="D6739" s="3">
        <v>53031</v>
      </c>
    </row>
    <row r="6740" spans="1:4" x14ac:dyDescent="0.25">
      <c r="A6740" s="5">
        <v>1997</v>
      </c>
      <c r="B6740" s="5" t="s">
        <v>6</v>
      </c>
      <c r="C6740" s="5" t="s">
        <v>43</v>
      </c>
      <c r="D6740" s="3">
        <v>57677</v>
      </c>
    </row>
    <row r="6741" spans="1:4" x14ac:dyDescent="0.25">
      <c r="A6741" s="5">
        <v>1997</v>
      </c>
      <c r="B6741" s="5" t="s">
        <v>7</v>
      </c>
      <c r="C6741" s="5" t="s">
        <v>43</v>
      </c>
      <c r="D6741" s="3">
        <v>54212</v>
      </c>
    </row>
    <row r="6742" spans="1:4" x14ac:dyDescent="0.25">
      <c r="A6742" s="5">
        <v>1997</v>
      </c>
      <c r="B6742" s="5" t="s">
        <v>8</v>
      </c>
      <c r="C6742" s="5" t="s">
        <v>43</v>
      </c>
      <c r="D6742" s="3">
        <v>55378</v>
      </c>
    </row>
    <row r="6743" spans="1:4" x14ac:dyDescent="0.25">
      <c r="A6743" s="5">
        <v>1997</v>
      </c>
      <c r="B6743" s="5" t="s">
        <v>9</v>
      </c>
      <c r="C6743" s="5" t="s">
        <v>43</v>
      </c>
      <c r="D6743" s="3">
        <v>59018</v>
      </c>
    </row>
    <row r="6744" spans="1:4" x14ac:dyDescent="0.25">
      <c r="A6744" s="5">
        <v>1997</v>
      </c>
      <c r="B6744" s="5" t="s">
        <v>10</v>
      </c>
      <c r="C6744" s="5" t="s">
        <v>43</v>
      </c>
      <c r="D6744" s="3">
        <v>55356</v>
      </c>
    </row>
    <row r="6745" spans="1:4" x14ac:dyDescent="0.25">
      <c r="A6745" s="5">
        <v>1997</v>
      </c>
      <c r="B6745" s="5" t="s">
        <v>11</v>
      </c>
      <c r="C6745" s="5" t="s">
        <v>43</v>
      </c>
      <c r="D6745" s="3">
        <v>60837</v>
      </c>
    </row>
    <row r="6746" spans="1:4" x14ac:dyDescent="0.25">
      <c r="A6746" s="5">
        <v>1998</v>
      </c>
      <c r="B6746" s="5" t="s">
        <v>12</v>
      </c>
      <c r="C6746" s="5" t="s">
        <v>43</v>
      </c>
      <c r="D6746" s="3">
        <v>58434</v>
      </c>
    </row>
    <row r="6747" spans="1:4" x14ac:dyDescent="0.25">
      <c r="A6747" s="5">
        <v>1998</v>
      </c>
      <c r="B6747" s="5" t="s">
        <v>13</v>
      </c>
      <c r="C6747" s="5" t="s">
        <v>43</v>
      </c>
      <c r="D6747" s="3">
        <v>52218</v>
      </c>
    </row>
    <row r="6748" spans="1:4" x14ac:dyDescent="0.25">
      <c r="A6748" s="5">
        <v>1998</v>
      </c>
      <c r="B6748" s="5" t="s">
        <v>14</v>
      </c>
      <c r="C6748" s="5" t="s">
        <v>43</v>
      </c>
      <c r="D6748" s="3">
        <v>60505</v>
      </c>
    </row>
    <row r="6749" spans="1:4" x14ac:dyDescent="0.25">
      <c r="A6749" s="5">
        <v>1998</v>
      </c>
      <c r="B6749" s="5" t="s">
        <v>15</v>
      </c>
      <c r="C6749" s="5" t="s">
        <v>43</v>
      </c>
      <c r="D6749" s="3">
        <v>57834</v>
      </c>
    </row>
    <row r="6750" spans="1:4" x14ac:dyDescent="0.25">
      <c r="A6750" s="5">
        <v>1998</v>
      </c>
      <c r="B6750" s="5" t="s">
        <v>4</v>
      </c>
      <c r="C6750" s="5" t="s">
        <v>43</v>
      </c>
      <c r="D6750" s="3">
        <v>58125</v>
      </c>
    </row>
    <row r="6751" spans="1:4" x14ac:dyDescent="0.25">
      <c r="A6751" s="5">
        <v>1998</v>
      </c>
      <c r="B6751" s="5" t="s">
        <v>5</v>
      </c>
      <c r="C6751" s="5" t="s">
        <v>43</v>
      </c>
      <c r="D6751" s="3">
        <v>55398</v>
      </c>
    </row>
    <row r="6752" spans="1:4" x14ac:dyDescent="0.25">
      <c r="A6752" s="5">
        <v>1998</v>
      </c>
      <c r="B6752" s="5" t="s">
        <v>6</v>
      </c>
      <c r="C6752" s="5" t="s">
        <v>43</v>
      </c>
      <c r="D6752" s="3">
        <v>58599</v>
      </c>
    </row>
    <row r="6753" spans="1:4" x14ac:dyDescent="0.25">
      <c r="A6753" s="5">
        <v>1998</v>
      </c>
      <c r="B6753" s="5" t="s">
        <v>7</v>
      </c>
      <c r="C6753" s="5" t="s">
        <v>43</v>
      </c>
      <c r="D6753" s="3">
        <v>59664</v>
      </c>
    </row>
    <row r="6754" spans="1:4" x14ac:dyDescent="0.25">
      <c r="A6754" s="5">
        <v>1998</v>
      </c>
      <c r="B6754" s="5" t="s">
        <v>8</v>
      </c>
      <c r="C6754" s="5" t="s">
        <v>43</v>
      </c>
      <c r="D6754" s="3">
        <v>55427</v>
      </c>
    </row>
    <row r="6755" spans="1:4" x14ac:dyDescent="0.25">
      <c r="A6755" s="5">
        <v>1998</v>
      </c>
      <c r="B6755" s="5" t="s">
        <v>9</v>
      </c>
      <c r="C6755" s="5" t="s">
        <v>43</v>
      </c>
      <c r="D6755" s="3">
        <v>58940</v>
      </c>
    </row>
    <row r="6756" spans="1:4" x14ac:dyDescent="0.25">
      <c r="A6756" s="5">
        <v>1998</v>
      </c>
      <c r="B6756" s="5" t="s">
        <v>10</v>
      </c>
      <c r="C6756" s="5" t="s">
        <v>43</v>
      </c>
      <c r="D6756" s="3">
        <v>54964</v>
      </c>
    </row>
    <row r="6757" spans="1:4" x14ac:dyDescent="0.25">
      <c r="A6757" s="5">
        <v>1998</v>
      </c>
      <c r="B6757" s="5" t="s">
        <v>11</v>
      </c>
      <c r="C6757" s="5" t="s">
        <v>43</v>
      </c>
      <c r="D6757" s="3">
        <v>58586</v>
      </c>
    </row>
    <row r="6758" spans="1:4" x14ac:dyDescent="0.25">
      <c r="A6758" s="5">
        <v>1999</v>
      </c>
      <c r="B6758" s="5" t="s">
        <v>12</v>
      </c>
      <c r="C6758" s="5" t="s">
        <v>43</v>
      </c>
      <c r="D6758" s="3">
        <v>52758</v>
      </c>
    </row>
    <row r="6759" spans="1:4" x14ac:dyDescent="0.25">
      <c r="A6759" s="5">
        <v>1999</v>
      </c>
      <c r="B6759" s="5" t="s">
        <v>13</v>
      </c>
      <c r="C6759" s="5" t="s">
        <v>43</v>
      </c>
      <c r="D6759" s="3">
        <v>48049</v>
      </c>
    </row>
    <row r="6760" spans="1:4" x14ac:dyDescent="0.25">
      <c r="A6760" s="5">
        <v>1999</v>
      </c>
      <c r="B6760" s="5" t="s">
        <v>14</v>
      </c>
      <c r="C6760" s="5" t="s">
        <v>43</v>
      </c>
      <c r="D6760" s="3">
        <v>55653</v>
      </c>
    </row>
    <row r="6761" spans="1:4" x14ac:dyDescent="0.25">
      <c r="A6761" s="5">
        <v>1999</v>
      </c>
      <c r="B6761" s="5" t="s">
        <v>15</v>
      </c>
      <c r="C6761" s="5" t="s">
        <v>43</v>
      </c>
      <c r="D6761" s="3">
        <v>51904</v>
      </c>
    </row>
    <row r="6762" spans="1:4" x14ac:dyDescent="0.25">
      <c r="A6762" s="5">
        <v>1999</v>
      </c>
      <c r="B6762" s="5" t="s">
        <v>4</v>
      </c>
      <c r="C6762" s="5" t="s">
        <v>43</v>
      </c>
      <c r="D6762" s="3">
        <v>53639</v>
      </c>
    </row>
    <row r="6763" spans="1:4" x14ac:dyDescent="0.25">
      <c r="A6763" s="5">
        <v>1999</v>
      </c>
      <c r="B6763" s="5" t="s">
        <v>5</v>
      </c>
      <c r="C6763" s="5" t="s">
        <v>43</v>
      </c>
      <c r="D6763" s="3">
        <v>52160</v>
      </c>
    </row>
    <row r="6764" spans="1:4" x14ac:dyDescent="0.25">
      <c r="A6764" s="5">
        <v>1999</v>
      </c>
      <c r="B6764" s="5" t="s">
        <v>6</v>
      </c>
      <c r="C6764" s="5" t="s">
        <v>43</v>
      </c>
      <c r="D6764" s="3">
        <v>52843</v>
      </c>
    </row>
    <row r="6765" spans="1:4" x14ac:dyDescent="0.25">
      <c r="A6765" s="5">
        <v>1999</v>
      </c>
      <c r="B6765" s="5" t="s">
        <v>7</v>
      </c>
      <c r="C6765" s="5" t="s">
        <v>43</v>
      </c>
      <c r="D6765" s="3">
        <v>53498</v>
      </c>
    </row>
    <row r="6766" spans="1:4" x14ac:dyDescent="0.25">
      <c r="A6766" s="5">
        <v>1999</v>
      </c>
      <c r="B6766" s="5" t="s">
        <v>8</v>
      </c>
      <c r="C6766" s="5" t="s">
        <v>43</v>
      </c>
      <c r="D6766" s="3">
        <v>51119</v>
      </c>
    </row>
    <row r="6767" spans="1:4" x14ac:dyDescent="0.25">
      <c r="A6767" s="5">
        <v>1999</v>
      </c>
      <c r="B6767" s="5" t="s">
        <v>9</v>
      </c>
      <c r="C6767" s="5" t="s">
        <v>43</v>
      </c>
      <c r="D6767" s="3">
        <v>54283</v>
      </c>
    </row>
    <row r="6768" spans="1:4" x14ac:dyDescent="0.25">
      <c r="A6768" s="5">
        <v>1999</v>
      </c>
      <c r="B6768" s="5" t="s">
        <v>10</v>
      </c>
      <c r="C6768" s="5" t="s">
        <v>43</v>
      </c>
      <c r="D6768" s="3">
        <v>54229</v>
      </c>
    </row>
    <row r="6769" spans="1:4" x14ac:dyDescent="0.25">
      <c r="A6769" s="5">
        <v>1999</v>
      </c>
      <c r="B6769" s="5" t="s">
        <v>11</v>
      </c>
      <c r="C6769" s="5" t="s">
        <v>43</v>
      </c>
      <c r="D6769" s="3">
        <v>58125</v>
      </c>
    </row>
    <row r="6770" spans="1:4" x14ac:dyDescent="0.25">
      <c r="A6770" s="5">
        <v>2000</v>
      </c>
      <c r="B6770" s="5" t="s">
        <v>12</v>
      </c>
      <c r="C6770" s="5" t="s">
        <v>43</v>
      </c>
      <c r="D6770" s="3">
        <v>51325</v>
      </c>
    </row>
    <row r="6771" spans="1:4" x14ac:dyDescent="0.25">
      <c r="A6771" s="5">
        <v>2000</v>
      </c>
      <c r="B6771" s="5" t="s">
        <v>13</v>
      </c>
      <c r="C6771" s="5" t="s">
        <v>43</v>
      </c>
      <c r="D6771" s="3">
        <v>50532</v>
      </c>
    </row>
    <row r="6772" spans="1:4" x14ac:dyDescent="0.25">
      <c r="A6772" s="5">
        <v>2000</v>
      </c>
      <c r="B6772" s="5" t="s">
        <v>14</v>
      </c>
      <c r="C6772" s="5" t="s">
        <v>43</v>
      </c>
      <c r="D6772" s="3">
        <v>56701</v>
      </c>
    </row>
    <row r="6773" spans="1:4" x14ac:dyDescent="0.25">
      <c r="A6773" s="5">
        <v>2000</v>
      </c>
      <c r="B6773" s="5" t="s">
        <v>15</v>
      </c>
      <c r="C6773" s="5" t="s">
        <v>43</v>
      </c>
      <c r="D6773" s="3">
        <v>52283</v>
      </c>
    </row>
    <row r="6774" spans="1:4" x14ac:dyDescent="0.25">
      <c r="A6774" s="5">
        <v>2000</v>
      </c>
      <c r="B6774" s="5" t="s">
        <v>4</v>
      </c>
      <c r="C6774" s="5" t="s">
        <v>43</v>
      </c>
      <c r="D6774" s="3">
        <v>51824</v>
      </c>
    </row>
    <row r="6775" spans="1:4" x14ac:dyDescent="0.25">
      <c r="A6775" s="5">
        <v>2000</v>
      </c>
      <c r="B6775" s="5" t="s">
        <v>5</v>
      </c>
      <c r="C6775" s="5" t="s">
        <v>43</v>
      </c>
      <c r="D6775" s="3">
        <v>51716</v>
      </c>
    </row>
    <row r="6776" spans="1:4" x14ac:dyDescent="0.25">
      <c r="A6776" s="5">
        <v>2000</v>
      </c>
      <c r="B6776" s="5" t="s">
        <v>6</v>
      </c>
      <c r="C6776" s="5" t="s">
        <v>43</v>
      </c>
      <c r="D6776" s="3">
        <v>54192</v>
      </c>
    </row>
    <row r="6777" spans="1:4" x14ac:dyDescent="0.25">
      <c r="A6777" s="5">
        <v>2000</v>
      </c>
      <c r="B6777" s="5" t="s">
        <v>7</v>
      </c>
      <c r="C6777" s="5" t="s">
        <v>43</v>
      </c>
      <c r="D6777" s="3">
        <v>57124</v>
      </c>
    </row>
    <row r="6778" spans="1:4" x14ac:dyDescent="0.25">
      <c r="A6778" s="5">
        <v>2000</v>
      </c>
      <c r="B6778" s="5" t="s">
        <v>8</v>
      </c>
      <c r="C6778" s="5" t="s">
        <v>43</v>
      </c>
      <c r="D6778" s="3">
        <v>54758</v>
      </c>
    </row>
    <row r="6779" spans="1:4" x14ac:dyDescent="0.25">
      <c r="A6779" s="5">
        <v>2000</v>
      </c>
      <c r="B6779" s="5" t="s">
        <v>9</v>
      </c>
      <c r="C6779" s="5" t="s">
        <v>43</v>
      </c>
      <c r="D6779" s="3">
        <v>57409</v>
      </c>
    </row>
    <row r="6780" spans="1:4" x14ac:dyDescent="0.25">
      <c r="A6780" s="5">
        <v>2000</v>
      </c>
      <c r="B6780" s="5" t="s">
        <v>10</v>
      </c>
      <c r="C6780" s="5" t="s">
        <v>43</v>
      </c>
      <c r="D6780" s="3">
        <v>54630</v>
      </c>
    </row>
    <row r="6781" spans="1:4" x14ac:dyDescent="0.25">
      <c r="A6781" s="5">
        <v>2000</v>
      </c>
      <c r="B6781" s="5" t="s">
        <v>11</v>
      </c>
      <c r="C6781" s="5" t="s">
        <v>43</v>
      </c>
      <c r="D6781" s="3">
        <v>61886</v>
      </c>
    </row>
    <row r="6782" spans="1:4" x14ac:dyDescent="0.25">
      <c r="A6782" s="5">
        <v>2001</v>
      </c>
      <c r="B6782" s="5" t="s">
        <v>12</v>
      </c>
      <c r="C6782" s="5" t="s">
        <v>43</v>
      </c>
      <c r="D6782" s="3">
        <v>54579</v>
      </c>
    </row>
    <row r="6783" spans="1:4" x14ac:dyDescent="0.25">
      <c r="A6783" s="5">
        <v>2001</v>
      </c>
      <c r="B6783" s="5" t="s">
        <v>13</v>
      </c>
      <c r="C6783" s="5" t="s">
        <v>43</v>
      </c>
      <c r="D6783" s="3">
        <v>50339</v>
      </c>
    </row>
    <row r="6784" spans="1:4" x14ac:dyDescent="0.25">
      <c r="A6784" s="5">
        <v>2001</v>
      </c>
      <c r="B6784" s="5" t="s">
        <v>14</v>
      </c>
      <c r="C6784" s="5" t="s">
        <v>43</v>
      </c>
      <c r="D6784" s="3">
        <v>55618</v>
      </c>
    </row>
    <row r="6785" spans="1:4" x14ac:dyDescent="0.25">
      <c r="A6785" s="5">
        <v>2001</v>
      </c>
      <c r="B6785" s="5" t="s">
        <v>15</v>
      </c>
      <c r="C6785" s="5" t="s">
        <v>43</v>
      </c>
      <c r="D6785" s="3">
        <v>56080</v>
      </c>
    </row>
    <row r="6786" spans="1:4" x14ac:dyDescent="0.25">
      <c r="A6786" s="5">
        <v>2001</v>
      </c>
      <c r="B6786" s="5" t="s">
        <v>4</v>
      </c>
      <c r="C6786" s="5" t="s">
        <v>43</v>
      </c>
      <c r="D6786" s="3">
        <v>54116</v>
      </c>
    </row>
    <row r="6787" spans="1:4" x14ac:dyDescent="0.25">
      <c r="A6787" s="5">
        <v>2001</v>
      </c>
      <c r="B6787" s="5" t="s">
        <v>5</v>
      </c>
      <c r="C6787" s="5" t="s">
        <v>43</v>
      </c>
      <c r="D6787" s="3">
        <v>53437</v>
      </c>
    </row>
    <row r="6788" spans="1:4" x14ac:dyDescent="0.25">
      <c r="A6788" s="5">
        <v>2001</v>
      </c>
      <c r="B6788" s="5" t="s">
        <v>6</v>
      </c>
      <c r="C6788" s="5" t="s">
        <v>43</v>
      </c>
      <c r="D6788" s="3">
        <v>50633</v>
      </c>
    </row>
    <row r="6789" spans="1:4" x14ac:dyDescent="0.25">
      <c r="A6789" s="5">
        <v>2001</v>
      </c>
      <c r="B6789" s="5" t="s">
        <v>7</v>
      </c>
      <c r="C6789" s="5" t="s">
        <v>43</v>
      </c>
      <c r="D6789" s="3">
        <v>51455</v>
      </c>
    </row>
    <row r="6790" spans="1:4" x14ac:dyDescent="0.25">
      <c r="A6790" s="5">
        <v>2001</v>
      </c>
      <c r="B6790" s="5" t="s">
        <v>8</v>
      </c>
      <c r="C6790" s="5" t="s">
        <v>43</v>
      </c>
      <c r="D6790" s="3">
        <v>51312</v>
      </c>
    </row>
    <row r="6791" spans="1:4" x14ac:dyDescent="0.25">
      <c r="A6791" s="5">
        <v>2001</v>
      </c>
      <c r="B6791" s="5" t="s">
        <v>9</v>
      </c>
      <c r="C6791" s="5" t="s">
        <v>43</v>
      </c>
      <c r="D6791" s="3">
        <v>51907</v>
      </c>
    </row>
    <row r="6792" spans="1:4" x14ac:dyDescent="0.25">
      <c r="A6792" s="5">
        <v>2001</v>
      </c>
      <c r="B6792" s="5" t="s">
        <v>10</v>
      </c>
      <c r="C6792" s="5" t="s">
        <v>43</v>
      </c>
      <c r="D6792" s="3">
        <v>52142</v>
      </c>
    </row>
    <row r="6793" spans="1:4" x14ac:dyDescent="0.25">
      <c r="A6793" s="5">
        <v>2001</v>
      </c>
      <c r="B6793" s="5" t="s">
        <v>11</v>
      </c>
      <c r="C6793" s="5" t="s">
        <v>43</v>
      </c>
      <c r="D6793" s="3">
        <v>46076</v>
      </c>
    </row>
    <row r="6794" spans="1:4" x14ac:dyDescent="0.25">
      <c r="A6794" s="5">
        <v>2002</v>
      </c>
      <c r="B6794" s="5" t="s">
        <v>12</v>
      </c>
      <c r="C6794" s="5" t="s">
        <v>43</v>
      </c>
      <c r="D6794" s="3">
        <v>44413</v>
      </c>
    </row>
    <row r="6795" spans="1:4" x14ac:dyDescent="0.25">
      <c r="A6795" s="5">
        <v>2002</v>
      </c>
      <c r="B6795" s="5" t="s">
        <v>13</v>
      </c>
      <c r="C6795" s="5" t="s">
        <v>43</v>
      </c>
      <c r="D6795" s="3">
        <v>39515</v>
      </c>
    </row>
    <row r="6796" spans="1:4" x14ac:dyDescent="0.25">
      <c r="A6796" s="5">
        <v>2002</v>
      </c>
      <c r="B6796" s="5" t="s">
        <v>14</v>
      </c>
      <c r="C6796" s="5" t="s">
        <v>43</v>
      </c>
      <c r="D6796" s="3">
        <v>44132</v>
      </c>
    </row>
    <row r="6797" spans="1:4" x14ac:dyDescent="0.25">
      <c r="A6797" s="5">
        <v>2002</v>
      </c>
      <c r="B6797" s="5" t="s">
        <v>15</v>
      </c>
      <c r="C6797" s="5" t="s">
        <v>43</v>
      </c>
      <c r="D6797" s="3">
        <v>41904</v>
      </c>
    </row>
    <row r="6798" spans="1:4" x14ac:dyDescent="0.25">
      <c r="A6798" s="5">
        <v>2002</v>
      </c>
      <c r="B6798" s="5" t="s">
        <v>4</v>
      </c>
      <c r="C6798" s="5" t="s">
        <v>43</v>
      </c>
      <c r="D6798" s="3">
        <v>44841</v>
      </c>
    </row>
    <row r="6799" spans="1:4" x14ac:dyDescent="0.25">
      <c r="A6799" s="5">
        <v>2002</v>
      </c>
      <c r="B6799" s="5" t="s">
        <v>5</v>
      </c>
      <c r="C6799" s="5" t="s">
        <v>43</v>
      </c>
      <c r="D6799" s="3">
        <v>43549</v>
      </c>
    </row>
    <row r="6800" spans="1:4" x14ac:dyDescent="0.25">
      <c r="A6800" s="5">
        <v>2002</v>
      </c>
      <c r="B6800" s="5" t="s">
        <v>6</v>
      </c>
      <c r="C6800" s="5" t="s">
        <v>43</v>
      </c>
      <c r="D6800" s="3">
        <v>47261</v>
      </c>
    </row>
    <row r="6801" spans="1:4" x14ac:dyDescent="0.25">
      <c r="A6801" s="5">
        <v>2002</v>
      </c>
      <c r="B6801" s="5" t="s">
        <v>7</v>
      </c>
      <c r="C6801" s="5" t="s">
        <v>43</v>
      </c>
      <c r="D6801" s="3">
        <v>48664</v>
      </c>
    </row>
    <row r="6802" spans="1:4" x14ac:dyDescent="0.25">
      <c r="A6802" s="5">
        <v>2002</v>
      </c>
      <c r="B6802" s="5" t="s">
        <v>8</v>
      </c>
      <c r="C6802" s="5" t="s">
        <v>43</v>
      </c>
      <c r="D6802" s="3">
        <v>49856</v>
      </c>
    </row>
    <row r="6803" spans="1:4" x14ac:dyDescent="0.25">
      <c r="A6803" s="5">
        <v>2002</v>
      </c>
      <c r="B6803" s="5" t="s">
        <v>9</v>
      </c>
      <c r="C6803" s="5" t="s">
        <v>43</v>
      </c>
      <c r="D6803" s="3">
        <v>51901</v>
      </c>
    </row>
    <row r="6804" spans="1:4" x14ac:dyDescent="0.25">
      <c r="A6804" s="5">
        <v>2002</v>
      </c>
      <c r="B6804" s="5" t="s">
        <v>10</v>
      </c>
      <c r="C6804" s="5" t="s">
        <v>43</v>
      </c>
      <c r="D6804" s="3">
        <v>52112</v>
      </c>
    </row>
    <row r="6805" spans="1:4" x14ac:dyDescent="0.25">
      <c r="A6805" s="5">
        <v>2002</v>
      </c>
      <c r="B6805" s="5" t="s">
        <v>11</v>
      </c>
      <c r="C6805" s="5" t="s">
        <v>43</v>
      </c>
      <c r="D6805" s="3">
        <v>56970</v>
      </c>
    </row>
    <row r="6806" spans="1:4" x14ac:dyDescent="0.25">
      <c r="A6806" s="5">
        <v>2003</v>
      </c>
      <c r="B6806" s="5" t="s">
        <v>12</v>
      </c>
      <c r="C6806" s="5" t="s">
        <v>43</v>
      </c>
      <c r="D6806" s="3">
        <v>53104</v>
      </c>
    </row>
    <row r="6807" spans="1:4" x14ac:dyDescent="0.25">
      <c r="A6807" s="5">
        <v>2003</v>
      </c>
      <c r="B6807" s="5" t="s">
        <v>13</v>
      </c>
      <c r="C6807" s="5" t="s">
        <v>43</v>
      </c>
      <c r="D6807" s="3">
        <v>48375</v>
      </c>
    </row>
    <row r="6808" spans="1:4" x14ac:dyDescent="0.25">
      <c r="A6808" s="5">
        <v>2003</v>
      </c>
      <c r="B6808" s="5" t="s">
        <v>14</v>
      </c>
      <c r="C6808" s="5" t="s">
        <v>43</v>
      </c>
      <c r="D6808" s="3">
        <v>56095</v>
      </c>
    </row>
    <row r="6809" spans="1:4" x14ac:dyDescent="0.25">
      <c r="A6809" s="5">
        <v>2003</v>
      </c>
      <c r="B6809" s="5" t="s">
        <v>15</v>
      </c>
      <c r="C6809" s="5" t="s">
        <v>43</v>
      </c>
      <c r="D6809" s="3">
        <v>57655</v>
      </c>
    </row>
    <row r="6810" spans="1:4" x14ac:dyDescent="0.25">
      <c r="A6810" s="5">
        <v>2003</v>
      </c>
      <c r="B6810" s="5" t="s">
        <v>4</v>
      </c>
      <c r="C6810" s="5" t="s">
        <v>43</v>
      </c>
      <c r="D6810" s="3">
        <v>57986</v>
      </c>
    </row>
    <row r="6811" spans="1:4" x14ac:dyDescent="0.25">
      <c r="A6811" s="5">
        <v>2003</v>
      </c>
      <c r="B6811" s="5" t="s">
        <v>5</v>
      </c>
      <c r="C6811" s="5" t="s">
        <v>43</v>
      </c>
      <c r="D6811" s="3">
        <v>57318</v>
      </c>
    </row>
    <row r="6812" spans="1:4" x14ac:dyDescent="0.25">
      <c r="A6812" s="5">
        <v>2003</v>
      </c>
      <c r="B6812" s="5" t="s">
        <v>6</v>
      </c>
      <c r="C6812" s="5" t="s">
        <v>43</v>
      </c>
      <c r="D6812" s="3">
        <v>61581</v>
      </c>
    </row>
    <row r="6813" spans="1:4" x14ac:dyDescent="0.25">
      <c r="A6813" s="5">
        <v>2003</v>
      </c>
      <c r="B6813" s="5" t="s">
        <v>7</v>
      </c>
      <c r="C6813" s="5" t="s">
        <v>43</v>
      </c>
      <c r="D6813" s="3">
        <v>61784</v>
      </c>
    </row>
    <row r="6814" spans="1:4" x14ac:dyDescent="0.25">
      <c r="A6814" s="5">
        <v>2003</v>
      </c>
      <c r="B6814" s="5" t="s">
        <v>8</v>
      </c>
      <c r="C6814" s="5" t="s">
        <v>43</v>
      </c>
      <c r="D6814" s="3">
        <v>62084</v>
      </c>
    </row>
    <row r="6815" spans="1:4" x14ac:dyDescent="0.25">
      <c r="A6815" s="5">
        <v>2003</v>
      </c>
      <c r="B6815" s="5" t="s">
        <v>9</v>
      </c>
      <c r="C6815" s="5" t="s">
        <v>43</v>
      </c>
      <c r="D6815" s="3">
        <v>68765</v>
      </c>
    </row>
    <row r="6816" spans="1:4" x14ac:dyDescent="0.25">
      <c r="A6816" s="5">
        <v>2003</v>
      </c>
      <c r="B6816" s="5" t="s">
        <v>10</v>
      </c>
      <c r="C6816" s="5" t="s">
        <v>43</v>
      </c>
      <c r="D6816" s="3">
        <v>67805</v>
      </c>
    </row>
    <row r="6817" spans="1:4" x14ac:dyDescent="0.25">
      <c r="A6817" s="5">
        <v>2003</v>
      </c>
      <c r="B6817" s="5" t="s">
        <v>11</v>
      </c>
      <c r="C6817" s="5" t="s">
        <v>43</v>
      </c>
      <c r="D6817" s="3">
        <v>70990</v>
      </c>
    </row>
    <row r="6818" spans="1:4" x14ac:dyDescent="0.25">
      <c r="A6818" s="5">
        <v>2004</v>
      </c>
      <c r="B6818" s="5" t="s">
        <v>12</v>
      </c>
      <c r="C6818" s="5" t="s">
        <v>43</v>
      </c>
      <c r="D6818" s="3">
        <v>64932</v>
      </c>
    </row>
    <row r="6819" spans="1:4" x14ac:dyDescent="0.25">
      <c r="A6819" s="5">
        <v>2004</v>
      </c>
      <c r="B6819" s="5" t="s">
        <v>13</v>
      </c>
      <c r="C6819" s="5" t="s">
        <v>43</v>
      </c>
      <c r="D6819" s="3">
        <v>64076</v>
      </c>
    </row>
    <row r="6820" spans="1:4" x14ac:dyDescent="0.25">
      <c r="A6820" s="5">
        <v>2004</v>
      </c>
      <c r="B6820" s="5" t="s">
        <v>14</v>
      </c>
      <c r="C6820" s="5" t="s">
        <v>43</v>
      </c>
      <c r="D6820" s="3">
        <v>73475</v>
      </c>
    </row>
    <row r="6821" spans="1:4" x14ac:dyDescent="0.25">
      <c r="A6821" s="5">
        <v>2004</v>
      </c>
      <c r="B6821" s="5" t="s">
        <v>15</v>
      </c>
      <c r="C6821" s="5" t="s">
        <v>43</v>
      </c>
      <c r="D6821" s="3">
        <v>68784</v>
      </c>
    </row>
    <row r="6822" spans="1:4" x14ac:dyDescent="0.25">
      <c r="A6822" s="5">
        <v>2004</v>
      </c>
      <c r="B6822" s="5" t="s">
        <v>4</v>
      </c>
      <c r="C6822" s="5" t="s">
        <v>43</v>
      </c>
      <c r="D6822" s="3">
        <v>71316</v>
      </c>
    </row>
    <row r="6823" spans="1:4" x14ac:dyDescent="0.25">
      <c r="A6823" s="5">
        <v>2004</v>
      </c>
      <c r="B6823" s="5" t="s">
        <v>5</v>
      </c>
      <c r="C6823" s="5" t="s">
        <v>43</v>
      </c>
      <c r="D6823" s="3">
        <v>72645</v>
      </c>
    </row>
    <row r="6824" spans="1:4" x14ac:dyDescent="0.25">
      <c r="A6824" s="5">
        <v>2004</v>
      </c>
      <c r="B6824" s="5" t="s">
        <v>6</v>
      </c>
      <c r="C6824" s="5" t="s">
        <v>43</v>
      </c>
      <c r="D6824" s="3">
        <v>74326</v>
      </c>
    </row>
    <row r="6825" spans="1:4" x14ac:dyDescent="0.25">
      <c r="A6825" s="5">
        <v>2004</v>
      </c>
      <c r="B6825" s="5" t="s">
        <v>7</v>
      </c>
      <c r="C6825" s="5" t="s">
        <v>43</v>
      </c>
      <c r="D6825" s="3">
        <v>74229</v>
      </c>
    </row>
    <row r="6826" spans="1:4" x14ac:dyDescent="0.25">
      <c r="A6826" s="5">
        <v>2004</v>
      </c>
      <c r="B6826" s="5" t="s">
        <v>8</v>
      </c>
      <c r="C6826" s="5" t="s">
        <v>43</v>
      </c>
      <c r="D6826" s="3">
        <v>75639</v>
      </c>
    </row>
    <row r="6827" spans="1:4" x14ac:dyDescent="0.25">
      <c r="A6827" s="5">
        <v>2004</v>
      </c>
      <c r="B6827" s="5" t="s">
        <v>9</v>
      </c>
      <c r="C6827" s="5" t="s">
        <v>43</v>
      </c>
      <c r="D6827" s="3">
        <v>77468</v>
      </c>
    </row>
    <row r="6828" spans="1:4" x14ac:dyDescent="0.25">
      <c r="A6828" s="5">
        <v>2004</v>
      </c>
      <c r="B6828" s="5" t="s">
        <v>10</v>
      </c>
      <c r="C6828" s="5" t="s">
        <v>43</v>
      </c>
      <c r="D6828" s="3">
        <v>76535</v>
      </c>
    </row>
    <row r="6829" spans="1:4" x14ac:dyDescent="0.25">
      <c r="A6829" s="5">
        <v>2004</v>
      </c>
      <c r="B6829" s="5" t="s">
        <v>11</v>
      </c>
      <c r="C6829" s="5" t="s">
        <v>43</v>
      </c>
      <c r="D6829" s="3">
        <v>82481</v>
      </c>
    </row>
    <row r="6830" spans="1:4" x14ac:dyDescent="0.25">
      <c r="A6830" s="5">
        <v>2005</v>
      </c>
      <c r="B6830" s="5" t="s">
        <v>12</v>
      </c>
      <c r="C6830" s="5" t="s">
        <v>43</v>
      </c>
      <c r="D6830" s="3">
        <v>70209</v>
      </c>
    </row>
    <row r="6831" spans="1:4" x14ac:dyDescent="0.25">
      <c r="A6831" s="5">
        <v>2005</v>
      </c>
      <c r="B6831" s="5" t="s">
        <v>13</v>
      </c>
      <c r="C6831" s="5" t="s">
        <v>43</v>
      </c>
      <c r="D6831" s="3">
        <v>66453</v>
      </c>
    </row>
    <row r="6832" spans="1:4" x14ac:dyDescent="0.25">
      <c r="A6832" s="5">
        <v>2005</v>
      </c>
      <c r="B6832" s="5" t="s">
        <v>14</v>
      </c>
      <c r="C6832" s="5" t="s">
        <v>43</v>
      </c>
      <c r="D6832" s="3">
        <v>78208</v>
      </c>
    </row>
    <row r="6833" spans="1:4" x14ac:dyDescent="0.25">
      <c r="A6833" s="5">
        <v>2005</v>
      </c>
      <c r="B6833" s="5" t="s">
        <v>15</v>
      </c>
      <c r="C6833" s="5" t="s">
        <v>43</v>
      </c>
      <c r="D6833" s="3">
        <v>77135</v>
      </c>
    </row>
    <row r="6834" spans="1:4" x14ac:dyDescent="0.25">
      <c r="A6834" s="5">
        <v>2005</v>
      </c>
      <c r="B6834" s="5" t="s">
        <v>4</v>
      </c>
      <c r="C6834" s="5" t="s">
        <v>43</v>
      </c>
      <c r="D6834" s="3">
        <v>80240</v>
      </c>
    </row>
    <row r="6835" spans="1:4" x14ac:dyDescent="0.25">
      <c r="A6835" s="5">
        <v>2005</v>
      </c>
      <c r="B6835" s="5" t="s">
        <v>5</v>
      </c>
      <c r="C6835" s="5" t="s">
        <v>43</v>
      </c>
      <c r="D6835" s="3">
        <v>71649</v>
      </c>
    </row>
    <row r="6836" spans="1:4" x14ac:dyDescent="0.25">
      <c r="A6836" s="5">
        <v>2005</v>
      </c>
      <c r="B6836" s="5" t="s">
        <v>6</v>
      </c>
      <c r="C6836" s="5" t="s">
        <v>43</v>
      </c>
      <c r="D6836" s="3">
        <v>79127</v>
      </c>
    </row>
    <row r="6837" spans="1:4" x14ac:dyDescent="0.25">
      <c r="A6837" s="5">
        <v>2005</v>
      </c>
      <c r="B6837" s="5" t="s">
        <v>7</v>
      </c>
      <c r="C6837" s="5" t="s">
        <v>43</v>
      </c>
      <c r="D6837" s="3">
        <v>77040</v>
      </c>
    </row>
    <row r="6838" spans="1:4" x14ac:dyDescent="0.25">
      <c r="A6838" s="5">
        <v>2005</v>
      </c>
      <c r="B6838" s="5" t="s">
        <v>8</v>
      </c>
      <c r="C6838" s="5" t="s">
        <v>43</v>
      </c>
      <c r="D6838" s="3">
        <v>80056</v>
      </c>
    </row>
    <row r="6839" spans="1:4" x14ac:dyDescent="0.25">
      <c r="A6839" s="5">
        <v>2005</v>
      </c>
      <c r="B6839" s="5" t="s">
        <v>9</v>
      </c>
      <c r="C6839" s="5" t="s">
        <v>43</v>
      </c>
      <c r="D6839" s="3">
        <v>84272</v>
      </c>
    </row>
    <row r="6840" spans="1:4" x14ac:dyDescent="0.25">
      <c r="A6840" s="5">
        <v>2005</v>
      </c>
      <c r="B6840" s="5" t="s">
        <v>10</v>
      </c>
      <c r="C6840" s="5" t="s">
        <v>43</v>
      </c>
      <c r="D6840" s="3">
        <v>85107</v>
      </c>
    </row>
    <row r="6841" spans="1:4" x14ac:dyDescent="0.25">
      <c r="A6841" s="5">
        <v>2005</v>
      </c>
      <c r="B6841" s="5" t="s">
        <v>11</v>
      </c>
      <c r="C6841" s="5" t="s">
        <v>43</v>
      </c>
      <c r="D6841" s="3">
        <v>88497</v>
      </c>
    </row>
    <row r="6842" spans="1:4" x14ac:dyDescent="0.25">
      <c r="A6842" s="5">
        <v>2006</v>
      </c>
      <c r="B6842" s="5" t="s">
        <v>12</v>
      </c>
      <c r="C6842" s="5" t="s">
        <v>43</v>
      </c>
      <c r="D6842" s="3">
        <v>78006</v>
      </c>
    </row>
    <row r="6843" spans="1:4" x14ac:dyDescent="0.25">
      <c r="A6843" s="5">
        <v>2006</v>
      </c>
      <c r="B6843" s="5" t="s">
        <v>13</v>
      </c>
      <c r="C6843" s="5" t="s">
        <v>43</v>
      </c>
      <c r="D6843" s="3">
        <v>75372</v>
      </c>
    </row>
    <row r="6844" spans="1:4" x14ac:dyDescent="0.25">
      <c r="A6844" s="5">
        <v>2006</v>
      </c>
      <c r="B6844" s="5" t="s">
        <v>14</v>
      </c>
      <c r="C6844" s="5" t="s">
        <v>43</v>
      </c>
      <c r="D6844" s="3">
        <v>87291</v>
      </c>
    </row>
    <row r="6845" spans="1:4" x14ac:dyDescent="0.25">
      <c r="A6845" s="5">
        <v>2006</v>
      </c>
      <c r="B6845" s="5" t="s">
        <v>15</v>
      </c>
      <c r="C6845" s="5" t="s">
        <v>43</v>
      </c>
      <c r="D6845" s="3">
        <v>86665</v>
      </c>
    </row>
    <row r="6846" spans="1:4" x14ac:dyDescent="0.25">
      <c r="A6846" s="5">
        <v>2006</v>
      </c>
      <c r="B6846" s="5" t="s">
        <v>4</v>
      </c>
      <c r="C6846" s="5" t="s">
        <v>43</v>
      </c>
      <c r="D6846" s="3">
        <v>85943</v>
      </c>
    </row>
    <row r="6847" spans="1:4" x14ac:dyDescent="0.25">
      <c r="A6847" s="5">
        <v>2006</v>
      </c>
      <c r="B6847" s="5" t="s">
        <v>5</v>
      </c>
      <c r="C6847" s="5" t="s">
        <v>43</v>
      </c>
      <c r="D6847" s="3">
        <v>84571</v>
      </c>
    </row>
    <row r="6848" spans="1:4" x14ac:dyDescent="0.25">
      <c r="A6848" s="5">
        <v>2006</v>
      </c>
      <c r="B6848" s="5" t="s">
        <v>6</v>
      </c>
      <c r="C6848" s="5" t="s">
        <v>43</v>
      </c>
      <c r="D6848" s="3">
        <v>88052</v>
      </c>
    </row>
    <row r="6849" spans="1:4" x14ac:dyDescent="0.25">
      <c r="A6849" s="5">
        <v>2006</v>
      </c>
      <c r="B6849" s="5" t="s">
        <v>7</v>
      </c>
      <c r="C6849" s="5" t="s">
        <v>43</v>
      </c>
      <c r="D6849" s="3">
        <v>90888</v>
      </c>
    </row>
    <row r="6850" spans="1:4" x14ac:dyDescent="0.25">
      <c r="A6850" s="5">
        <v>2006</v>
      </c>
      <c r="B6850" s="5" t="s">
        <v>8</v>
      </c>
      <c r="C6850" s="5" t="s">
        <v>43</v>
      </c>
      <c r="D6850" s="3">
        <v>89380</v>
      </c>
    </row>
    <row r="6851" spans="1:4" x14ac:dyDescent="0.25">
      <c r="A6851" s="5">
        <v>2006</v>
      </c>
      <c r="B6851" s="5" t="s">
        <v>9</v>
      </c>
      <c r="C6851" s="5" t="s">
        <v>43</v>
      </c>
      <c r="D6851" s="3">
        <v>89334</v>
      </c>
    </row>
    <row r="6852" spans="1:4" x14ac:dyDescent="0.25">
      <c r="A6852" s="5">
        <v>2006</v>
      </c>
      <c r="B6852" s="5" t="s">
        <v>10</v>
      </c>
      <c r="C6852" s="5" t="s">
        <v>43</v>
      </c>
      <c r="D6852" s="3">
        <v>89418</v>
      </c>
    </row>
    <row r="6853" spans="1:4" x14ac:dyDescent="0.25">
      <c r="A6853" s="5">
        <v>2006</v>
      </c>
      <c r="B6853" s="5" t="s">
        <v>11</v>
      </c>
      <c r="C6853" s="5" t="s">
        <v>43</v>
      </c>
      <c r="D6853" s="3">
        <v>86152</v>
      </c>
    </row>
    <row r="6854" spans="1:4" x14ac:dyDescent="0.25">
      <c r="A6854" s="5">
        <v>2007</v>
      </c>
      <c r="B6854" s="5" t="s">
        <v>12</v>
      </c>
      <c r="C6854" s="5" t="s">
        <v>43</v>
      </c>
      <c r="D6854" s="3">
        <v>81224</v>
      </c>
    </row>
    <row r="6855" spans="1:4" x14ac:dyDescent="0.25">
      <c r="A6855" s="5">
        <v>2007</v>
      </c>
      <c r="B6855" s="5" t="s">
        <v>13</v>
      </c>
      <c r="C6855" s="5" t="s">
        <v>43</v>
      </c>
      <c r="D6855" s="3">
        <v>75990</v>
      </c>
    </row>
    <row r="6856" spans="1:4" x14ac:dyDescent="0.25">
      <c r="A6856" s="5">
        <v>2007</v>
      </c>
      <c r="B6856" s="5" t="s">
        <v>14</v>
      </c>
      <c r="C6856" s="5" t="s">
        <v>43</v>
      </c>
      <c r="D6856" s="3">
        <v>84593</v>
      </c>
    </row>
    <row r="6857" spans="1:4" x14ac:dyDescent="0.25">
      <c r="A6857" s="5">
        <v>2007</v>
      </c>
      <c r="B6857" s="5" t="s">
        <v>15</v>
      </c>
      <c r="C6857" s="5" t="s">
        <v>43</v>
      </c>
      <c r="D6857" s="3">
        <v>80020</v>
      </c>
    </row>
    <row r="6858" spans="1:4" x14ac:dyDescent="0.25">
      <c r="A6858" s="5">
        <v>2007</v>
      </c>
      <c r="B6858" s="5" t="s">
        <v>4</v>
      </c>
      <c r="C6858" s="5" t="s">
        <v>43</v>
      </c>
      <c r="D6858" s="3">
        <v>85044</v>
      </c>
    </row>
    <row r="6859" spans="1:4" x14ac:dyDescent="0.25">
      <c r="A6859" s="5">
        <v>2007</v>
      </c>
      <c r="B6859" s="5" t="s">
        <v>5</v>
      </c>
      <c r="C6859" s="5" t="s">
        <v>43</v>
      </c>
      <c r="D6859" s="3">
        <v>82292</v>
      </c>
    </row>
    <row r="6860" spans="1:4" x14ac:dyDescent="0.25">
      <c r="A6860" s="5">
        <v>2007</v>
      </c>
      <c r="B6860" s="5" t="s">
        <v>6</v>
      </c>
      <c r="C6860" s="5" t="s">
        <v>43</v>
      </c>
      <c r="D6860" s="3">
        <v>86262</v>
      </c>
    </row>
    <row r="6861" spans="1:4" x14ac:dyDescent="0.25">
      <c r="A6861" s="5">
        <v>2007</v>
      </c>
      <c r="B6861" s="5" t="s">
        <v>7</v>
      </c>
      <c r="C6861" s="5" t="s">
        <v>43</v>
      </c>
      <c r="D6861" s="3">
        <v>88647</v>
      </c>
    </row>
    <row r="6862" spans="1:4" x14ac:dyDescent="0.25">
      <c r="A6862" s="5">
        <v>2007</v>
      </c>
      <c r="B6862" s="5" t="s">
        <v>8</v>
      </c>
      <c r="C6862" s="5" t="s">
        <v>43</v>
      </c>
      <c r="D6862" s="3">
        <v>89077</v>
      </c>
    </row>
    <row r="6863" spans="1:4" x14ac:dyDescent="0.25">
      <c r="A6863" s="5">
        <v>2007</v>
      </c>
      <c r="B6863" s="5" t="s">
        <v>9</v>
      </c>
      <c r="C6863" s="5" t="s">
        <v>43</v>
      </c>
      <c r="D6863" s="3">
        <v>94615</v>
      </c>
    </row>
    <row r="6864" spans="1:4" x14ac:dyDescent="0.25">
      <c r="A6864" s="5">
        <v>2007</v>
      </c>
      <c r="B6864" s="5" t="s">
        <v>10</v>
      </c>
      <c r="C6864" s="5" t="s">
        <v>43</v>
      </c>
      <c r="D6864" s="3">
        <v>91510</v>
      </c>
    </row>
    <row r="6865" spans="1:4" x14ac:dyDescent="0.25">
      <c r="A6865" s="5">
        <v>2007</v>
      </c>
      <c r="B6865" s="5" t="s">
        <v>11</v>
      </c>
      <c r="C6865" s="5" t="s">
        <v>43</v>
      </c>
      <c r="D6865" s="3">
        <v>95838</v>
      </c>
    </row>
    <row r="6866" spans="1:4" x14ac:dyDescent="0.25">
      <c r="A6866" s="5">
        <v>2008</v>
      </c>
      <c r="B6866" s="5" t="s">
        <v>12</v>
      </c>
      <c r="C6866" s="5" t="s">
        <v>43</v>
      </c>
      <c r="D6866" s="3">
        <v>84241</v>
      </c>
    </row>
    <row r="6867" spans="1:4" x14ac:dyDescent="0.25">
      <c r="A6867" s="5">
        <v>2008</v>
      </c>
      <c r="B6867" s="5" t="s">
        <v>13</v>
      </c>
      <c r="C6867" s="5" t="s">
        <v>43</v>
      </c>
      <c r="D6867" s="3">
        <v>84909</v>
      </c>
    </row>
    <row r="6868" spans="1:4" x14ac:dyDescent="0.25">
      <c r="A6868" s="5">
        <v>2008</v>
      </c>
      <c r="B6868" s="5" t="s">
        <v>14</v>
      </c>
      <c r="C6868" s="5" t="s">
        <v>43</v>
      </c>
      <c r="D6868" s="3">
        <v>89297</v>
      </c>
    </row>
    <row r="6869" spans="1:4" x14ac:dyDescent="0.25">
      <c r="A6869" s="5">
        <v>2008</v>
      </c>
      <c r="B6869" s="5" t="s">
        <v>15</v>
      </c>
      <c r="C6869" s="5" t="s">
        <v>43</v>
      </c>
      <c r="D6869" s="3">
        <v>95279</v>
      </c>
    </row>
    <row r="6870" spans="1:4" x14ac:dyDescent="0.25">
      <c r="A6870" s="5">
        <v>2008</v>
      </c>
      <c r="B6870" s="5" t="s">
        <v>4</v>
      </c>
      <c r="C6870" s="5" t="s">
        <v>43</v>
      </c>
      <c r="D6870" s="3">
        <v>96252</v>
      </c>
    </row>
    <row r="6871" spans="1:4" x14ac:dyDescent="0.25">
      <c r="A6871" s="5">
        <v>2008</v>
      </c>
      <c r="B6871" s="5" t="s">
        <v>5</v>
      </c>
      <c r="C6871" s="5" t="s">
        <v>43</v>
      </c>
      <c r="D6871" s="3">
        <v>89717</v>
      </c>
    </row>
    <row r="6872" spans="1:4" x14ac:dyDescent="0.25">
      <c r="A6872" s="5">
        <v>2008</v>
      </c>
      <c r="B6872" s="5" t="s">
        <v>6</v>
      </c>
      <c r="C6872" s="5" t="s">
        <v>43</v>
      </c>
      <c r="D6872" s="3">
        <v>95363</v>
      </c>
    </row>
    <row r="6873" spans="1:4" x14ac:dyDescent="0.25">
      <c r="A6873" s="5">
        <v>2008</v>
      </c>
      <c r="B6873" s="5" t="s">
        <v>7</v>
      </c>
      <c r="C6873" s="5" t="s">
        <v>43</v>
      </c>
      <c r="D6873" s="3">
        <v>96596</v>
      </c>
    </row>
    <row r="6874" spans="1:4" x14ac:dyDescent="0.25">
      <c r="A6874" s="5">
        <v>2008</v>
      </c>
      <c r="B6874" s="5" t="s">
        <v>8</v>
      </c>
      <c r="C6874" s="5" t="s">
        <v>43</v>
      </c>
      <c r="D6874" s="3">
        <v>95418</v>
      </c>
    </row>
    <row r="6875" spans="1:4" x14ac:dyDescent="0.25">
      <c r="A6875" s="5">
        <v>2008</v>
      </c>
      <c r="B6875" s="5" t="s">
        <v>9</v>
      </c>
      <c r="C6875" s="5" t="s">
        <v>43</v>
      </c>
      <c r="D6875" s="3">
        <v>93191</v>
      </c>
    </row>
    <row r="6876" spans="1:4" x14ac:dyDescent="0.25">
      <c r="A6876" s="5">
        <v>2008</v>
      </c>
      <c r="B6876" s="5" t="s">
        <v>10</v>
      </c>
      <c r="C6876" s="5" t="s">
        <v>43</v>
      </c>
      <c r="D6876" s="3">
        <v>93506</v>
      </c>
    </row>
    <row r="6877" spans="1:4" x14ac:dyDescent="0.25">
      <c r="A6877" s="5">
        <v>2008</v>
      </c>
      <c r="B6877" s="5" t="s">
        <v>11</v>
      </c>
      <c r="C6877" s="5" t="s">
        <v>43</v>
      </c>
      <c r="D6877" s="3">
        <v>96143</v>
      </c>
    </row>
    <row r="6878" spans="1:4" x14ac:dyDescent="0.25">
      <c r="A6878" s="5">
        <v>2009</v>
      </c>
      <c r="B6878" s="5" t="s">
        <v>12</v>
      </c>
      <c r="C6878" s="5" t="s">
        <v>43</v>
      </c>
      <c r="D6878" s="3">
        <v>90478</v>
      </c>
    </row>
    <row r="6879" spans="1:4" x14ac:dyDescent="0.25">
      <c r="A6879" s="5">
        <v>2009</v>
      </c>
      <c r="B6879" s="5" t="s">
        <v>13</v>
      </c>
      <c r="C6879" s="5" t="s">
        <v>43</v>
      </c>
      <c r="D6879" s="3">
        <v>86555</v>
      </c>
    </row>
    <row r="6880" spans="1:4" x14ac:dyDescent="0.25">
      <c r="A6880" s="5">
        <v>2009</v>
      </c>
      <c r="B6880" s="5" t="s">
        <v>14</v>
      </c>
      <c r="C6880" s="5" t="s">
        <v>43</v>
      </c>
      <c r="D6880" s="3">
        <v>94633</v>
      </c>
    </row>
    <row r="6881" spans="1:4" x14ac:dyDescent="0.25">
      <c r="A6881" s="5">
        <v>2009</v>
      </c>
      <c r="B6881" s="5" t="s">
        <v>15</v>
      </c>
      <c r="C6881" s="5" t="s">
        <v>43</v>
      </c>
      <c r="D6881" s="3">
        <v>93581</v>
      </c>
    </row>
    <row r="6882" spans="1:4" x14ac:dyDescent="0.25">
      <c r="A6882" s="5">
        <v>2009</v>
      </c>
      <c r="B6882" s="5" t="s">
        <v>4</v>
      </c>
      <c r="C6882" s="5" t="s">
        <v>43</v>
      </c>
      <c r="D6882" s="3">
        <v>96072</v>
      </c>
    </row>
    <row r="6883" spans="1:4" x14ac:dyDescent="0.25">
      <c r="A6883" s="5">
        <v>2009</v>
      </c>
      <c r="B6883" s="5" t="s">
        <v>5</v>
      </c>
      <c r="C6883" s="5" t="s">
        <v>43</v>
      </c>
      <c r="D6883" s="3">
        <v>93051</v>
      </c>
    </row>
    <row r="6884" spans="1:4" x14ac:dyDescent="0.25">
      <c r="A6884" s="5">
        <v>2009</v>
      </c>
      <c r="B6884" s="5" t="s">
        <v>6</v>
      </c>
      <c r="C6884" s="5" t="s">
        <v>43</v>
      </c>
      <c r="D6884" s="3">
        <v>87118</v>
      </c>
    </row>
    <row r="6885" spans="1:4" x14ac:dyDescent="0.25">
      <c r="A6885" s="5">
        <v>2009</v>
      </c>
      <c r="B6885" s="5" t="s">
        <v>7</v>
      </c>
      <c r="C6885" s="5" t="s">
        <v>43</v>
      </c>
      <c r="D6885" s="3">
        <v>94529</v>
      </c>
    </row>
    <row r="6886" spans="1:4" x14ac:dyDescent="0.25">
      <c r="A6886" s="5">
        <v>2009</v>
      </c>
      <c r="B6886" s="5" t="s">
        <v>8</v>
      </c>
      <c r="C6886" s="5" t="s">
        <v>43</v>
      </c>
      <c r="D6886" s="3">
        <v>93822</v>
      </c>
    </row>
    <row r="6887" spans="1:4" x14ac:dyDescent="0.25">
      <c r="A6887" s="5">
        <v>2009</v>
      </c>
      <c r="B6887" s="5" t="s">
        <v>9</v>
      </c>
      <c r="C6887" s="5" t="s">
        <v>43</v>
      </c>
      <c r="D6887" s="3">
        <v>97760</v>
      </c>
    </row>
    <row r="6888" spans="1:4" x14ac:dyDescent="0.25">
      <c r="A6888" s="5">
        <v>2009</v>
      </c>
      <c r="B6888" s="5" t="s">
        <v>10</v>
      </c>
      <c r="C6888" s="5" t="s">
        <v>43</v>
      </c>
      <c r="D6888" s="3">
        <v>92886</v>
      </c>
    </row>
    <row r="6889" spans="1:4" x14ac:dyDescent="0.25">
      <c r="A6889" s="5">
        <v>2009</v>
      </c>
      <c r="B6889" s="5" t="s">
        <v>11</v>
      </c>
      <c r="C6889" s="5" t="s">
        <v>43</v>
      </c>
      <c r="D6889" s="3">
        <v>90980</v>
      </c>
    </row>
    <row r="6890" spans="1:4" x14ac:dyDescent="0.25">
      <c r="A6890" s="5">
        <v>2010</v>
      </c>
      <c r="B6890" s="5" t="s">
        <v>12</v>
      </c>
      <c r="C6890" s="5" t="s">
        <v>43</v>
      </c>
      <c r="D6890" s="3">
        <v>78469</v>
      </c>
    </row>
    <row r="6891" spans="1:4" x14ac:dyDescent="0.25">
      <c r="A6891" s="5">
        <v>2010</v>
      </c>
      <c r="B6891" s="5" t="s">
        <v>13</v>
      </c>
      <c r="C6891" s="5" t="s">
        <v>43</v>
      </c>
      <c r="D6891" s="3">
        <v>75806</v>
      </c>
    </row>
    <row r="6892" spans="1:4" x14ac:dyDescent="0.25">
      <c r="A6892" s="5">
        <v>2010</v>
      </c>
      <c r="B6892" s="5" t="s">
        <v>14</v>
      </c>
      <c r="C6892" s="5" t="s">
        <v>43</v>
      </c>
      <c r="D6892" s="3">
        <v>91550</v>
      </c>
    </row>
    <row r="6893" spans="1:4" x14ac:dyDescent="0.25">
      <c r="A6893" s="5">
        <v>2010</v>
      </c>
      <c r="B6893" s="5" t="s">
        <v>15</v>
      </c>
      <c r="C6893" s="5" t="s">
        <v>43</v>
      </c>
      <c r="D6893" s="3">
        <v>91773</v>
      </c>
    </row>
    <row r="6894" spans="1:4" x14ac:dyDescent="0.25">
      <c r="A6894" s="5">
        <v>2010</v>
      </c>
      <c r="B6894" s="5" t="s">
        <v>4</v>
      </c>
      <c r="C6894" s="5" t="s">
        <v>43</v>
      </c>
      <c r="D6894" s="3">
        <v>92727</v>
      </c>
    </row>
    <row r="6895" spans="1:4" x14ac:dyDescent="0.25">
      <c r="A6895" s="5">
        <v>2010</v>
      </c>
      <c r="B6895" s="5" t="s">
        <v>5</v>
      </c>
      <c r="C6895" s="5" t="s">
        <v>43</v>
      </c>
      <c r="D6895" s="3">
        <v>91545</v>
      </c>
    </row>
    <row r="6896" spans="1:4" x14ac:dyDescent="0.25">
      <c r="A6896" s="5">
        <v>2010</v>
      </c>
      <c r="B6896" s="5" t="s">
        <v>6</v>
      </c>
      <c r="C6896" s="5" t="s">
        <v>43</v>
      </c>
      <c r="D6896" s="3">
        <v>88455</v>
      </c>
    </row>
    <row r="6897" spans="1:4" x14ac:dyDescent="0.25">
      <c r="A6897" s="5">
        <v>2010</v>
      </c>
      <c r="B6897" s="5" t="s">
        <v>7</v>
      </c>
      <c r="C6897" s="5" t="s">
        <v>43</v>
      </c>
      <c r="D6897" s="3">
        <v>94201</v>
      </c>
    </row>
    <row r="6898" spans="1:4" x14ac:dyDescent="0.25">
      <c r="A6898" s="5">
        <v>2010</v>
      </c>
      <c r="B6898" s="5" t="s">
        <v>8</v>
      </c>
      <c r="C6898" s="5" t="s">
        <v>43</v>
      </c>
      <c r="D6898" s="3">
        <v>96509</v>
      </c>
    </row>
    <row r="6899" spans="1:4" x14ac:dyDescent="0.25">
      <c r="A6899" s="5">
        <v>2010</v>
      </c>
      <c r="B6899" s="5" t="s">
        <v>9</v>
      </c>
      <c r="C6899" s="5" t="s">
        <v>43</v>
      </c>
      <c r="D6899" s="3">
        <v>96903</v>
      </c>
    </row>
    <row r="6900" spans="1:4" x14ac:dyDescent="0.25">
      <c r="A6900" s="5">
        <v>2010</v>
      </c>
      <c r="B6900" s="5" t="s">
        <v>10</v>
      </c>
      <c r="C6900" s="5" t="s">
        <v>43</v>
      </c>
      <c r="D6900" s="3">
        <v>99251</v>
      </c>
    </row>
    <row r="6901" spans="1:4" x14ac:dyDescent="0.25">
      <c r="A6901" s="5">
        <v>2010</v>
      </c>
      <c r="B6901" s="5" t="s">
        <v>11</v>
      </c>
      <c r="C6901" s="5" t="s">
        <v>43</v>
      </c>
      <c r="D6901" s="3">
        <v>92444</v>
      </c>
    </row>
    <row r="6902" spans="1:4" x14ac:dyDescent="0.25">
      <c r="A6902" s="5">
        <v>2011</v>
      </c>
      <c r="B6902" s="5" t="s">
        <v>12</v>
      </c>
      <c r="C6902" s="5" t="s">
        <v>43</v>
      </c>
      <c r="D6902" s="3">
        <v>77684</v>
      </c>
    </row>
    <row r="6903" spans="1:4" x14ac:dyDescent="0.25">
      <c r="A6903" s="5">
        <v>2011</v>
      </c>
      <c r="B6903" s="5" t="s">
        <v>13</v>
      </c>
      <c r="C6903" s="5" t="s">
        <v>43</v>
      </c>
      <c r="D6903" s="3">
        <v>77181</v>
      </c>
    </row>
    <row r="6904" spans="1:4" x14ac:dyDescent="0.25">
      <c r="A6904" s="5">
        <v>2011</v>
      </c>
      <c r="B6904" s="5" t="s">
        <v>14</v>
      </c>
      <c r="C6904" s="5" t="s">
        <v>43</v>
      </c>
      <c r="D6904" s="3">
        <v>78236</v>
      </c>
    </row>
    <row r="6905" spans="1:4" x14ac:dyDescent="0.25">
      <c r="A6905" s="5">
        <v>2011</v>
      </c>
      <c r="B6905" s="5" t="s">
        <v>15</v>
      </c>
      <c r="C6905" s="5" t="s">
        <v>43</v>
      </c>
      <c r="D6905" s="3">
        <v>64474</v>
      </c>
    </row>
    <row r="6906" spans="1:4" x14ac:dyDescent="0.25">
      <c r="A6906" s="5">
        <v>2011</v>
      </c>
      <c r="B6906" s="5" t="s">
        <v>4</v>
      </c>
      <c r="C6906" s="5" t="s">
        <v>43</v>
      </c>
      <c r="D6906" s="3">
        <v>65479</v>
      </c>
    </row>
    <row r="6907" spans="1:4" x14ac:dyDescent="0.25">
      <c r="A6907" s="5">
        <v>2011</v>
      </c>
      <c r="B6907" s="5" t="s">
        <v>5</v>
      </c>
      <c r="C6907" s="5" t="s">
        <v>43</v>
      </c>
      <c r="D6907" s="3">
        <v>60604</v>
      </c>
    </row>
    <row r="6908" spans="1:4" x14ac:dyDescent="0.25">
      <c r="A6908" s="5">
        <v>2011</v>
      </c>
      <c r="B6908" s="5" t="s">
        <v>6</v>
      </c>
      <c r="C6908" s="5" t="s">
        <v>43</v>
      </c>
      <c r="D6908" s="3">
        <v>59472</v>
      </c>
    </row>
    <row r="6909" spans="1:4" x14ac:dyDescent="0.25">
      <c r="A6909" s="5">
        <v>2011</v>
      </c>
      <c r="B6909" s="5" t="s">
        <v>7</v>
      </c>
      <c r="C6909" s="5" t="s">
        <v>43</v>
      </c>
      <c r="D6909" s="3">
        <v>60313</v>
      </c>
    </row>
    <row r="6910" spans="1:4" x14ac:dyDescent="0.25">
      <c r="A6910" s="5">
        <v>2011</v>
      </c>
      <c r="B6910" s="5" t="s">
        <v>8</v>
      </c>
      <c r="C6910" s="5" t="s">
        <v>43</v>
      </c>
      <c r="D6910" s="3">
        <v>57136</v>
      </c>
    </row>
    <row r="6911" spans="1:4" x14ac:dyDescent="0.25">
      <c r="A6911" s="5">
        <v>2011</v>
      </c>
      <c r="B6911" s="5" t="s">
        <v>9</v>
      </c>
      <c r="C6911" s="5" t="s">
        <v>43</v>
      </c>
      <c r="D6911" s="3">
        <v>61589</v>
      </c>
    </row>
    <row r="6912" spans="1:4" x14ac:dyDescent="0.25">
      <c r="A6912" s="5">
        <v>2011</v>
      </c>
      <c r="B6912" s="5" t="s">
        <v>10</v>
      </c>
      <c r="C6912" s="5" t="s">
        <v>43</v>
      </c>
      <c r="D6912" s="3">
        <v>55541</v>
      </c>
    </row>
    <row r="6913" spans="1:4" x14ac:dyDescent="0.25">
      <c r="A6913" s="5">
        <v>2011</v>
      </c>
      <c r="B6913" s="5" t="s">
        <v>11</v>
      </c>
      <c r="C6913" s="5" t="s">
        <v>43</v>
      </c>
      <c r="D6913" s="3">
        <v>54730</v>
      </c>
    </row>
    <row r="6914" spans="1:4" x14ac:dyDescent="0.25">
      <c r="A6914" s="5">
        <v>2012</v>
      </c>
      <c r="B6914" s="5" t="s">
        <v>12</v>
      </c>
      <c r="C6914" s="5" t="s">
        <v>43</v>
      </c>
      <c r="D6914" s="3">
        <v>49453</v>
      </c>
    </row>
    <row r="6915" spans="1:4" x14ac:dyDescent="0.25">
      <c r="A6915" s="5">
        <v>2012</v>
      </c>
      <c r="B6915" s="5" t="s">
        <v>13</v>
      </c>
      <c r="C6915" s="5" t="s">
        <v>43</v>
      </c>
      <c r="D6915" s="3">
        <v>51292</v>
      </c>
    </row>
    <row r="6916" spans="1:4" x14ac:dyDescent="0.25">
      <c r="A6916" s="5">
        <v>2012</v>
      </c>
      <c r="B6916" s="5" t="s">
        <v>14</v>
      </c>
      <c r="C6916" s="5" t="s">
        <v>43</v>
      </c>
      <c r="D6916" s="3">
        <v>59119</v>
      </c>
    </row>
    <row r="6917" spans="1:4" x14ac:dyDescent="0.25">
      <c r="A6917" s="5">
        <v>2012</v>
      </c>
      <c r="B6917" s="5" t="s">
        <v>15</v>
      </c>
      <c r="C6917" s="5" t="s">
        <v>43</v>
      </c>
      <c r="D6917" s="3">
        <v>59670</v>
      </c>
    </row>
    <row r="6918" spans="1:4" x14ac:dyDescent="0.25">
      <c r="A6918" s="5">
        <v>2012</v>
      </c>
      <c r="B6918" s="5" t="s">
        <v>4</v>
      </c>
      <c r="C6918" s="5" t="s">
        <v>43</v>
      </c>
      <c r="D6918" s="3">
        <v>64470</v>
      </c>
    </row>
    <row r="6919" spans="1:4" x14ac:dyDescent="0.25">
      <c r="A6919" s="5">
        <v>2012</v>
      </c>
      <c r="B6919" s="5" t="s">
        <v>5</v>
      </c>
      <c r="C6919" s="5" t="s">
        <v>43</v>
      </c>
      <c r="D6919" s="3">
        <v>64334</v>
      </c>
    </row>
    <row r="6920" spans="1:4" x14ac:dyDescent="0.25">
      <c r="A6920" s="5">
        <v>2012</v>
      </c>
      <c r="B6920" s="5" t="s">
        <v>6</v>
      </c>
      <c r="C6920" s="5" t="s">
        <v>43</v>
      </c>
      <c r="D6920" s="3">
        <v>75145</v>
      </c>
    </row>
    <row r="6921" spans="1:4" x14ac:dyDescent="0.25">
      <c r="A6921" s="5">
        <v>2012</v>
      </c>
      <c r="B6921" s="5" t="s">
        <v>7</v>
      </c>
      <c r="C6921" s="5" t="s">
        <v>43</v>
      </c>
      <c r="D6921" s="3">
        <v>62690</v>
      </c>
    </row>
    <row r="6922" spans="1:4" x14ac:dyDescent="0.25">
      <c r="A6922" s="5">
        <v>2012</v>
      </c>
      <c r="B6922" s="5" t="s">
        <v>8</v>
      </c>
      <c r="C6922" s="5" t="s">
        <v>43</v>
      </c>
      <c r="D6922" s="3">
        <v>63978</v>
      </c>
    </row>
    <row r="6923" spans="1:4" x14ac:dyDescent="0.25">
      <c r="A6923" s="5">
        <v>2012</v>
      </c>
      <c r="B6923" s="5" t="s">
        <v>9</v>
      </c>
      <c r="C6923" s="5" t="s">
        <v>43</v>
      </c>
      <c r="D6923" s="3">
        <v>65842</v>
      </c>
    </row>
    <row r="6924" spans="1:4" x14ac:dyDescent="0.25">
      <c r="A6924" s="5">
        <v>2012</v>
      </c>
      <c r="B6924" s="5" t="s">
        <v>10</v>
      </c>
      <c r="C6924" s="5" t="s">
        <v>43</v>
      </c>
      <c r="D6924" s="3">
        <v>65950</v>
      </c>
    </row>
    <row r="6925" spans="1:4" x14ac:dyDescent="0.25">
      <c r="A6925" s="5">
        <v>2012</v>
      </c>
      <c r="B6925" s="5" t="s">
        <v>11</v>
      </c>
      <c r="C6925" s="5" t="s">
        <v>43</v>
      </c>
      <c r="D6925" s="3">
        <v>59269</v>
      </c>
    </row>
    <row r="6926" spans="1:4" x14ac:dyDescent="0.25">
      <c r="A6926" s="5">
        <v>2013</v>
      </c>
      <c r="B6926" s="5" t="s">
        <v>12</v>
      </c>
      <c r="C6926" s="5" t="s">
        <v>43</v>
      </c>
      <c r="D6926" s="3">
        <v>60491</v>
      </c>
    </row>
    <row r="6927" spans="1:4" x14ac:dyDescent="0.25">
      <c r="A6927" s="5">
        <v>2013</v>
      </c>
      <c r="B6927" s="5" t="s">
        <v>13</v>
      </c>
      <c r="C6927" s="5" t="s">
        <v>43</v>
      </c>
      <c r="D6927" s="3">
        <v>55582</v>
      </c>
    </row>
    <row r="6928" spans="1:4" x14ac:dyDescent="0.25">
      <c r="A6928" s="5">
        <v>2013</v>
      </c>
      <c r="B6928" s="5" t="s">
        <v>14</v>
      </c>
      <c r="C6928" s="5" t="s">
        <v>43</v>
      </c>
      <c r="D6928" s="3">
        <v>64551</v>
      </c>
    </row>
    <row r="6929" spans="1:4" x14ac:dyDescent="0.25">
      <c r="A6929" s="5">
        <v>2013</v>
      </c>
      <c r="B6929" s="5" t="s">
        <v>15</v>
      </c>
      <c r="C6929" s="5" t="s">
        <v>43</v>
      </c>
      <c r="D6929" s="3">
        <v>61644</v>
      </c>
    </row>
    <row r="6930" spans="1:4" x14ac:dyDescent="0.25">
      <c r="A6930" s="5">
        <v>2013</v>
      </c>
      <c r="B6930" s="5" t="s">
        <v>4</v>
      </c>
      <c r="C6930" s="5" t="s">
        <v>43</v>
      </c>
      <c r="D6930" s="3">
        <v>58753</v>
      </c>
    </row>
    <row r="6931" spans="1:4" x14ac:dyDescent="0.25">
      <c r="A6931" s="5">
        <v>2013</v>
      </c>
      <c r="B6931" s="5" t="s">
        <v>5</v>
      </c>
      <c r="C6931" s="5" t="s">
        <v>43</v>
      </c>
      <c r="D6931" s="3">
        <v>59908</v>
      </c>
    </row>
    <row r="6932" spans="1:4" x14ac:dyDescent="0.25">
      <c r="A6932" s="5">
        <v>2013</v>
      </c>
      <c r="B6932" s="5" t="s">
        <v>6</v>
      </c>
      <c r="C6932" s="5" t="s">
        <v>43</v>
      </c>
      <c r="D6932" s="3">
        <v>66892</v>
      </c>
    </row>
    <row r="6933" spans="1:4" x14ac:dyDescent="0.25">
      <c r="A6933" s="5">
        <v>2013</v>
      </c>
      <c r="B6933" s="5" t="s">
        <v>7</v>
      </c>
      <c r="C6933" s="5" t="s">
        <v>43</v>
      </c>
      <c r="D6933" s="3">
        <v>64795</v>
      </c>
    </row>
    <row r="6934" spans="1:4" x14ac:dyDescent="0.25">
      <c r="A6934" s="5">
        <v>2013</v>
      </c>
      <c r="B6934" s="5" t="s">
        <v>8</v>
      </c>
      <c r="C6934" s="5" t="s">
        <v>43</v>
      </c>
      <c r="D6934" s="3">
        <v>62503</v>
      </c>
    </row>
    <row r="6935" spans="1:4" x14ac:dyDescent="0.25">
      <c r="A6935" s="5">
        <v>2013</v>
      </c>
      <c r="B6935" s="5" t="s">
        <v>9</v>
      </c>
      <c r="C6935" s="5" t="s">
        <v>43</v>
      </c>
      <c r="D6935" s="3">
        <v>65826</v>
      </c>
    </row>
    <row r="6936" spans="1:4" x14ac:dyDescent="0.25">
      <c r="A6936" s="5">
        <v>2013</v>
      </c>
      <c r="B6936" s="5" t="s">
        <v>10</v>
      </c>
      <c r="C6936" s="5" t="s">
        <v>43</v>
      </c>
      <c r="D6936" s="3">
        <v>65121</v>
      </c>
    </row>
    <row r="6937" spans="1:4" x14ac:dyDescent="0.25">
      <c r="A6937" s="5">
        <v>2013</v>
      </c>
      <c r="B6937" s="5" t="s">
        <v>11</v>
      </c>
      <c r="C6937" s="5" t="s">
        <v>43</v>
      </c>
      <c r="D6937" s="3">
        <v>58182</v>
      </c>
    </row>
    <row r="6938" spans="1:4" x14ac:dyDescent="0.25">
      <c r="A6938" s="5">
        <v>2014</v>
      </c>
      <c r="B6938" s="5" t="s">
        <v>12</v>
      </c>
      <c r="C6938" s="5" t="s">
        <v>43</v>
      </c>
      <c r="D6938" s="3">
        <v>53189</v>
      </c>
    </row>
    <row r="6939" spans="1:4" x14ac:dyDescent="0.25">
      <c r="A6939" s="5">
        <v>2014</v>
      </c>
      <c r="B6939" s="5" t="s">
        <v>13</v>
      </c>
      <c r="C6939" s="5" t="s">
        <v>43</v>
      </c>
      <c r="D6939" s="3">
        <v>36543</v>
      </c>
    </row>
    <row r="6940" spans="1:4" x14ac:dyDescent="0.25">
      <c r="A6940" s="5">
        <v>2014</v>
      </c>
      <c r="B6940" s="5" t="s">
        <v>14</v>
      </c>
      <c r="C6940" s="5" t="s">
        <v>43</v>
      </c>
      <c r="D6940" s="3">
        <v>63129</v>
      </c>
    </row>
    <row r="6941" spans="1:4" x14ac:dyDescent="0.25">
      <c r="A6941" s="5">
        <v>2014</v>
      </c>
      <c r="B6941" s="5" t="s">
        <v>15</v>
      </c>
      <c r="C6941" s="5" t="s">
        <v>43</v>
      </c>
      <c r="D6941" s="3">
        <v>70372</v>
      </c>
    </row>
    <row r="6942" spans="1:4" x14ac:dyDescent="0.25">
      <c r="A6942" s="5">
        <v>2014</v>
      </c>
      <c r="B6942" s="5" t="s">
        <v>4</v>
      </c>
      <c r="C6942" s="5" t="s">
        <v>43</v>
      </c>
      <c r="D6942" s="3">
        <v>73920</v>
      </c>
    </row>
    <row r="6943" spans="1:4" x14ac:dyDescent="0.25">
      <c r="A6943" s="5">
        <v>2014</v>
      </c>
      <c r="B6943" s="5" t="s">
        <v>5</v>
      </c>
      <c r="C6943" s="5" t="s">
        <v>43</v>
      </c>
      <c r="D6943" s="3">
        <v>65249</v>
      </c>
    </row>
    <row r="6944" spans="1:4" x14ac:dyDescent="0.25">
      <c r="A6944" s="5">
        <v>2014</v>
      </c>
      <c r="B6944" s="5" t="s">
        <v>6</v>
      </c>
      <c r="C6944" s="5" t="s">
        <v>43</v>
      </c>
      <c r="D6944" s="3">
        <v>63177</v>
      </c>
    </row>
    <row r="6945" spans="1:4" x14ac:dyDescent="0.25">
      <c r="A6945" s="5">
        <v>2014</v>
      </c>
      <c r="B6945" s="5" t="s">
        <v>7</v>
      </c>
      <c r="C6945" s="5" t="s">
        <v>43</v>
      </c>
      <c r="D6945" s="3">
        <v>56044</v>
      </c>
    </row>
    <row r="6946" spans="1:4" x14ac:dyDescent="0.25">
      <c r="A6946" s="5">
        <v>2014</v>
      </c>
      <c r="B6946" s="5" t="s">
        <v>8</v>
      </c>
      <c r="C6946" s="5" t="s">
        <v>43</v>
      </c>
      <c r="D6946" s="3">
        <v>59167</v>
      </c>
    </row>
    <row r="6947" spans="1:4" x14ac:dyDescent="0.25">
      <c r="A6947" s="5">
        <v>2014</v>
      </c>
      <c r="B6947" s="5" t="s">
        <v>9</v>
      </c>
      <c r="C6947" s="5" t="s">
        <v>43</v>
      </c>
      <c r="D6947" s="3">
        <v>56307</v>
      </c>
    </row>
    <row r="6948" spans="1:4" x14ac:dyDescent="0.25">
      <c r="A6948" s="5">
        <v>2014</v>
      </c>
      <c r="B6948" s="5" t="s">
        <v>10</v>
      </c>
      <c r="C6948" s="5" t="s">
        <v>43</v>
      </c>
      <c r="D6948" s="3">
        <v>48947</v>
      </c>
    </row>
    <row r="6949" spans="1:4" x14ac:dyDescent="0.25">
      <c r="A6949" s="5">
        <v>2014</v>
      </c>
      <c r="B6949" s="5" t="s">
        <v>11</v>
      </c>
      <c r="C6949" s="5" t="s">
        <v>43</v>
      </c>
      <c r="D6949" s="3">
        <v>52174</v>
      </c>
    </row>
    <row r="6950" spans="1:4" x14ac:dyDescent="0.25">
      <c r="A6950" s="5">
        <v>2015</v>
      </c>
      <c r="B6950" s="5" t="s">
        <v>12</v>
      </c>
      <c r="C6950" s="5" t="s">
        <v>43</v>
      </c>
      <c r="D6950" s="3">
        <v>48083</v>
      </c>
    </row>
    <row r="6951" spans="1:4" x14ac:dyDescent="0.25">
      <c r="A6951" s="5">
        <v>2015</v>
      </c>
      <c r="B6951" s="5" t="s">
        <v>13</v>
      </c>
      <c r="C6951" s="5" t="s">
        <v>43</v>
      </c>
      <c r="D6951" s="3">
        <v>47371</v>
      </c>
    </row>
    <row r="6952" spans="1:4" x14ac:dyDescent="0.25">
      <c r="A6952" s="5">
        <v>2015</v>
      </c>
      <c r="B6952" s="5" t="s">
        <v>14</v>
      </c>
      <c r="C6952" s="5" t="s">
        <v>43</v>
      </c>
      <c r="D6952" s="3">
        <v>51565</v>
      </c>
    </row>
    <row r="6953" spans="1:4" x14ac:dyDescent="0.25">
      <c r="A6953" s="5">
        <v>2015</v>
      </c>
      <c r="B6953" s="5" t="s">
        <v>15</v>
      </c>
      <c r="C6953" s="5" t="s">
        <v>43</v>
      </c>
      <c r="D6953" s="3">
        <v>51731</v>
      </c>
    </row>
    <row r="6954" spans="1:4" x14ac:dyDescent="0.25">
      <c r="A6954" s="5">
        <v>2015</v>
      </c>
      <c r="B6954" s="5" t="s">
        <v>4</v>
      </c>
      <c r="C6954" s="5" t="s">
        <v>43</v>
      </c>
      <c r="D6954" s="3">
        <v>49029</v>
      </c>
    </row>
    <row r="6955" spans="1:4" x14ac:dyDescent="0.25">
      <c r="A6955" s="5">
        <v>2015</v>
      </c>
      <c r="B6955" s="5" t="s">
        <v>5</v>
      </c>
      <c r="C6955" s="5" t="s">
        <v>43</v>
      </c>
      <c r="D6955" s="3">
        <v>48789</v>
      </c>
    </row>
    <row r="6956" spans="1:4" x14ac:dyDescent="0.25">
      <c r="A6956" s="5">
        <v>2015</v>
      </c>
      <c r="B6956" s="5" t="s">
        <v>6</v>
      </c>
      <c r="C6956" s="5" t="s">
        <v>43</v>
      </c>
      <c r="D6956" s="3">
        <v>43044</v>
      </c>
    </row>
    <row r="6957" spans="1:4" x14ac:dyDescent="0.25">
      <c r="A6957" s="5">
        <v>2015</v>
      </c>
      <c r="B6957" s="5" t="s">
        <v>7</v>
      </c>
      <c r="C6957" s="5" t="s">
        <v>43</v>
      </c>
      <c r="D6957" s="3">
        <v>0</v>
      </c>
    </row>
    <row r="6958" spans="1:4" x14ac:dyDescent="0.25">
      <c r="A6958" s="5">
        <v>2015</v>
      </c>
      <c r="B6958" s="5" t="s">
        <v>8</v>
      </c>
      <c r="C6958" s="5" t="s">
        <v>43</v>
      </c>
      <c r="D6958" s="3">
        <v>1522</v>
      </c>
    </row>
    <row r="6959" spans="1:4" x14ac:dyDescent="0.25">
      <c r="A6959" s="5">
        <v>2015</v>
      </c>
      <c r="B6959" s="5" t="s">
        <v>9</v>
      </c>
      <c r="C6959" s="5" t="s">
        <v>43</v>
      </c>
      <c r="D6959" s="3">
        <v>0</v>
      </c>
    </row>
    <row r="6960" spans="1:4" x14ac:dyDescent="0.25">
      <c r="A6960" s="5">
        <v>2015</v>
      </c>
      <c r="B6960" s="5" t="s">
        <v>10</v>
      </c>
      <c r="C6960" s="5" t="s">
        <v>43</v>
      </c>
      <c r="D6960" s="3">
        <v>0</v>
      </c>
    </row>
    <row r="6961" spans="1:4" x14ac:dyDescent="0.25">
      <c r="A6961" s="5">
        <v>2015</v>
      </c>
      <c r="B6961" s="5" t="s">
        <v>11</v>
      </c>
      <c r="C6961" s="5" t="s">
        <v>43</v>
      </c>
      <c r="D6961" s="3">
        <v>3324</v>
      </c>
    </row>
    <row r="6962" spans="1:4" x14ac:dyDescent="0.25">
      <c r="A6962" s="5">
        <v>2016</v>
      </c>
      <c r="B6962" s="5" t="s">
        <v>12</v>
      </c>
      <c r="C6962" s="5" t="s">
        <v>43</v>
      </c>
      <c r="D6962" s="3">
        <v>44447</v>
      </c>
    </row>
    <row r="6963" spans="1:4" x14ac:dyDescent="0.25">
      <c r="A6963" s="5">
        <v>2016</v>
      </c>
      <c r="B6963" s="5" t="s">
        <v>13</v>
      </c>
      <c r="C6963" s="5" t="s">
        <v>43</v>
      </c>
      <c r="D6963" s="3">
        <v>44406</v>
      </c>
    </row>
    <row r="6964" spans="1:4" x14ac:dyDescent="0.25">
      <c r="A6964" s="5">
        <v>2016</v>
      </c>
      <c r="B6964" s="5" t="s">
        <v>14</v>
      </c>
      <c r="C6964" s="5" t="s">
        <v>43</v>
      </c>
      <c r="D6964" s="3">
        <v>49913</v>
      </c>
    </row>
    <row r="6965" spans="1:4" x14ac:dyDescent="0.25">
      <c r="A6965" s="5">
        <v>2016</v>
      </c>
      <c r="B6965" s="5" t="s">
        <v>15</v>
      </c>
      <c r="C6965" s="5" t="s">
        <v>43</v>
      </c>
      <c r="D6965" s="3">
        <v>50226</v>
      </c>
    </row>
    <row r="6966" spans="1:4" x14ac:dyDescent="0.25">
      <c r="A6966" s="5">
        <v>2016</v>
      </c>
      <c r="B6966" s="5" t="s">
        <v>4</v>
      </c>
      <c r="C6966" s="5" t="s">
        <v>43</v>
      </c>
      <c r="D6966" s="3">
        <v>43666</v>
      </c>
    </row>
    <row r="6967" spans="1:4" x14ac:dyDescent="0.25">
      <c r="A6967" s="5">
        <v>2016</v>
      </c>
      <c r="B6967" s="5" t="s">
        <v>5</v>
      </c>
      <c r="C6967" s="5" t="s">
        <v>43</v>
      </c>
      <c r="D6967" s="3">
        <v>38147</v>
      </c>
    </row>
    <row r="6968" spans="1:4" x14ac:dyDescent="0.25">
      <c r="A6968" s="5">
        <v>2016</v>
      </c>
      <c r="B6968" s="5" t="s">
        <v>6</v>
      </c>
      <c r="C6968" s="5" t="s">
        <v>43</v>
      </c>
      <c r="D6968" s="3">
        <v>43495</v>
      </c>
    </row>
    <row r="6969" spans="1:4" x14ac:dyDescent="0.25">
      <c r="A6969" s="5">
        <v>2016</v>
      </c>
      <c r="B6969" s="5" t="s">
        <v>7</v>
      </c>
      <c r="C6969" s="5" t="s">
        <v>43</v>
      </c>
      <c r="D6969" s="3">
        <v>46656</v>
      </c>
    </row>
    <row r="6970" spans="1:4" x14ac:dyDescent="0.25">
      <c r="A6970" s="5">
        <v>2016</v>
      </c>
      <c r="B6970" s="5" t="s">
        <v>8</v>
      </c>
      <c r="C6970" s="5" t="s">
        <v>43</v>
      </c>
      <c r="D6970" s="3">
        <v>61782</v>
      </c>
    </row>
    <row r="6971" spans="1:4" x14ac:dyDescent="0.25">
      <c r="A6971" s="5">
        <v>2016</v>
      </c>
      <c r="B6971" s="5" t="s">
        <v>9</v>
      </c>
      <c r="C6971" s="5" t="s">
        <v>43</v>
      </c>
      <c r="D6971" s="3">
        <v>67154</v>
      </c>
    </row>
    <row r="6972" spans="1:4" x14ac:dyDescent="0.25">
      <c r="A6972" s="5">
        <v>2016</v>
      </c>
      <c r="B6972" s="5" t="s">
        <v>10</v>
      </c>
      <c r="C6972" s="5" t="s">
        <v>43</v>
      </c>
      <c r="D6972" s="3">
        <v>68678</v>
      </c>
    </row>
    <row r="6973" spans="1:4" x14ac:dyDescent="0.25">
      <c r="A6973" s="5">
        <v>2016</v>
      </c>
      <c r="B6973" s="5" t="s">
        <v>11</v>
      </c>
      <c r="C6973" s="5" t="s">
        <v>43</v>
      </c>
      <c r="D6973" s="3">
        <v>62396</v>
      </c>
    </row>
    <row r="6974" spans="1:4" x14ac:dyDescent="0.25">
      <c r="A6974" s="5">
        <v>2017</v>
      </c>
      <c r="B6974" s="5" t="s">
        <v>12</v>
      </c>
      <c r="C6974" s="5" t="s">
        <v>43</v>
      </c>
      <c r="D6974" s="3">
        <v>60402</v>
      </c>
    </row>
    <row r="6975" spans="1:4" x14ac:dyDescent="0.25">
      <c r="A6975" s="5">
        <v>2017</v>
      </c>
      <c r="B6975" s="5" t="s">
        <v>13</v>
      </c>
      <c r="C6975" s="5" t="s">
        <v>43</v>
      </c>
      <c r="D6975" s="3">
        <v>49460</v>
      </c>
    </row>
    <row r="6976" spans="1:4" x14ac:dyDescent="0.25">
      <c r="A6976" s="5">
        <v>2017</v>
      </c>
      <c r="B6976" s="5" t="s">
        <v>14</v>
      </c>
      <c r="C6976" s="5" t="s">
        <v>43</v>
      </c>
      <c r="D6976" s="3">
        <v>57022</v>
      </c>
    </row>
    <row r="6977" spans="1:4" x14ac:dyDescent="0.25">
      <c r="A6977" s="5">
        <v>2017</v>
      </c>
      <c r="B6977" s="5" t="s">
        <v>15</v>
      </c>
      <c r="C6977" s="5" t="s">
        <v>43</v>
      </c>
      <c r="D6977" s="3">
        <v>48057</v>
      </c>
    </row>
    <row r="6978" spans="1:4" x14ac:dyDescent="0.25">
      <c r="A6978" s="5">
        <v>2017</v>
      </c>
      <c r="B6978" s="5" t="s">
        <v>4</v>
      </c>
      <c r="C6978" s="5" t="s">
        <v>43</v>
      </c>
      <c r="D6978" s="3">
        <v>52495</v>
      </c>
    </row>
    <row r="6979" spans="1:4" x14ac:dyDescent="0.25">
      <c r="A6979" s="5">
        <v>2017</v>
      </c>
      <c r="B6979" s="5" t="s">
        <v>5</v>
      </c>
      <c r="C6979" s="5" t="s">
        <v>43</v>
      </c>
      <c r="D6979" s="3">
        <v>48613</v>
      </c>
    </row>
    <row r="6980" spans="1:4" x14ac:dyDescent="0.25">
      <c r="A6980" s="5">
        <v>2017</v>
      </c>
      <c r="B6980" s="5" t="s">
        <v>6</v>
      </c>
      <c r="C6980" s="5" t="s">
        <v>43</v>
      </c>
      <c r="D6980" s="3">
        <v>54686</v>
      </c>
    </row>
    <row r="6981" spans="1:4" x14ac:dyDescent="0.25">
      <c r="A6981" s="5">
        <v>2017</v>
      </c>
      <c r="B6981" s="5" t="s">
        <v>7</v>
      </c>
      <c r="C6981" s="5" t="s">
        <v>43</v>
      </c>
      <c r="D6981" s="3">
        <v>167136</v>
      </c>
    </row>
    <row r="6982" spans="1:4" x14ac:dyDescent="0.25">
      <c r="A6982" s="5">
        <v>2017</v>
      </c>
      <c r="B6982" s="5" t="s">
        <v>8</v>
      </c>
      <c r="C6982" s="5" t="s">
        <v>43</v>
      </c>
      <c r="D6982" s="3">
        <v>48572</v>
      </c>
    </row>
    <row r="6983" spans="1:4" x14ac:dyDescent="0.25">
      <c r="A6983" s="5">
        <v>2017</v>
      </c>
      <c r="B6983" s="5" t="s">
        <v>9</v>
      </c>
      <c r="C6983" s="5" t="s">
        <v>43</v>
      </c>
      <c r="D6983" s="3">
        <v>45395</v>
      </c>
    </row>
    <row r="6984" spans="1:4" x14ac:dyDescent="0.25">
      <c r="A6984" s="5">
        <v>2017</v>
      </c>
      <c r="B6984" s="5" t="s">
        <v>10</v>
      </c>
      <c r="C6984" s="5" t="s">
        <v>43</v>
      </c>
      <c r="D6984" s="3">
        <v>43956</v>
      </c>
    </row>
    <row r="6985" spans="1:4" x14ac:dyDescent="0.25">
      <c r="A6985" s="5">
        <v>2017</v>
      </c>
      <c r="B6985" s="5" t="s">
        <v>11</v>
      </c>
      <c r="C6985" s="5" t="s">
        <v>43</v>
      </c>
      <c r="D6985" s="3">
        <v>37255</v>
      </c>
    </row>
    <row r="6986" spans="1:4" x14ac:dyDescent="0.25">
      <c r="A6986" s="5">
        <v>2018</v>
      </c>
      <c r="B6986" s="5" t="s">
        <v>12</v>
      </c>
      <c r="C6986" s="5" t="s">
        <v>43</v>
      </c>
      <c r="D6986" s="3">
        <v>40631</v>
      </c>
    </row>
    <row r="6987" spans="1:4" x14ac:dyDescent="0.25">
      <c r="A6987" s="5">
        <v>2018</v>
      </c>
      <c r="B6987" s="5" t="s">
        <v>13</v>
      </c>
      <c r="C6987" s="5" t="s">
        <v>43</v>
      </c>
      <c r="D6987" s="3">
        <v>42953</v>
      </c>
    </row>
    <row r="6988" spans="1:4" x14ac:dyDescent="0.25">
      <c r="A6988" s="5">
        <v>2018</v>
      </c>
      <c r="B6988" s="5" t="s">
        <v>14</v>
      </c>
      <c r="C6988" s="5" t="s">
        <v>43</v>
      </c>
      <c r="D6988" s="3">
        <v>54500</v>
      </c>
    </row>
    <row r="6989" spans="1:4" x14ac:dyDescent="0.25">
      <c r="A6989" s="5">
        <v>2018</v>
      </c>
      <c r="B6989" s="5" t="s">
        <v>15</v>
      </c>
      <c r="C6989" s="5" t="s">
        <v>43</v>
      </c>
      <c r="D6989" s="3">
        <v>51395</v>
      </c>
    </row>
    <row r="6990" spans="1:4" x14ac:dyDescent="0.25">
      <c r="A6990" s="5">
        <v>2018</v>
      </c>
      <c r="B6990" s="5" t="s">
        <v>4</v>
      </c>
      <c r="C6990" s="5" t="s">
        <v>43</v>
      </c>
      <c r="D6990" s="3">
        <v>36611</v>
      </c>
    </row>
    <row r="6991" spans="1:4" x14ac:dyDescent="0.25">
      <c r="A6991" s="5">
        <v>2018</v>
      </c>
      <c r="B6991" s="5" t="s">
        <v>5</v>
      </c>
      <c r="C6991" s="5" t="s">
        <v>43</v>
      </c>
      <c r="D6991" s="3">
        <v>0</v>
      </c>
    </row>
    <row r="6992" spans="1:4" x14ac:dyDescent="0.25">
      <c r="A6992" s="5">
        <v>2018</v>
      </c>
      <c r="B6992" s="5" t="s">
        <v>6</v>
      </c>
      <c r="C6992" s="5" t="s">
        <v>43</v>
      </c>
      <c r="D6992" s="3">
        <v>18064</v>
      </c>
    </row>
    <row r="6993" spans="1:4" x14ac:dyDescent="0.25">
      <c r="A6993" s="5">
        <v>2018</v>
      </c>
      <c r="B6993" s="5" t="s">
        <v>7</v>
      </c>
      <c r="C6993" s="5" t="s">
        <v>43</v>
      </c>
      <c r="D6993" s="3">
        <v>64853</v>
      </c>
    </row>
    <row r="6994" spans="1:4" x14ac:dyDescent="0.25">
      <c r="A6994" s="5">
        <v>2018</v>
      </c>
      <c r="B6994" s="5" t="s">
        <v>8</v>
      </c>
      <c r="C6994" s="5" t="s">
        <v>43</v>
      </c>
      <c r="D6994" s="3">
        <v>62561</v>
      </c>
    </row>
    <row r="6995" spans="1:4" x14ac:dyDescent="0.25">
      <c r="A6995" s="5">
        <v>2018</v>
      </c>
      <c r="B6995" s="5" t="s">
        <v>9</v>
      </c>
      <c r="C6995" s="5" t="s">
        <v>43</v>
      </c>
      <c r="D6995" s="3">
        <v>74840</v>
      </c>
    </row>
    <row r="6996" spans="1:4" x14ac:dyDescent="0.25">
      <c r="A6996" s="5">
        <v>2018</v>
      </c>
      <c r="B6996" s="5" t="s">
        <v>10</v>
      </c>
      <c r="C6996" s="5" t="s">
        <v>43</v>
      </c>
      <c r="D6996" s="3">
        <v>68292</v>
      </c>
    </row>
    <row r="6997" spans="1:4" x14ac:dyDescent="0.25">
      <c r="A6997" s="5">
        <v>2018</v>
      </c>
      <c r="B6997" s="5" t="s">
        <v>11</v>
      </c>
      <c r="C6997" s="5" t="s">
        <v>43</v>
      </c>
      <c r="D6997" s="3">
        <v>64475</v>
      </c>
    </row>
    <row r="6998" spans="1:4" x14ac:dyDescent="0.25">
      <c r="A6998" s="5">
        <v>2019</v>
      </c>
      <c r="B6998" s="5" t="s">
        <v>12</v>
      </c>
      <c r="C6998" s="5" t="s">
        <v>43</v>
      </c>
      <c r="D6998" s="3">
        <v>65015</v>
      </c>
    </row>
    <row r="6999" spans="1:4" x14ac:dyDescent="0.25">
      <c r="A6999" s="5">
        <v>2019</v>
      </c>
      <c r="B6999" s="5" t="s">
        <v>13</v>
      </c>
      <c r="C6999" s="5" t="s">
        <v>43</v>
      </c>
      <c r="D6999" s="3">
        <v>64289</v>
      </c>
    </row>
    <row r="7000" spans="1:4" x14ac:dyDescent="0.25">
      <c r="A7000" s="5">
        <v>2019</v>
      </c>
      <c r="B7000" s="5" t="s">
        <v>14</v>
      </c>
      <c r="C7000" s="5" t="s">
        <v>43</v>
      </c>
      <c r="D7000" s="3">
        <v>73744</v>
      </c>
    </row>
    <row r="7001" spans="1:4" x14ac:dyDescent="0.25">
      <c r="A7001" s="5">
        <v>2019</v>
      </c>
      <c r="B7001" s="5" t="s">
        <v>15</v>
      </c>
      <c r="C7001" s="5" t="s">
        <v>43</v>
      </c>
      <c r="D7001" s="3">
        <v>67780</v>
      </c>
    </row>
    <row r="7002" spans="1:4" x14ac:dyDescent="0.25">
      <c r="A7002" s="5">
        <v>2019</v>
      </c>
      <c r="B7002" s="5" t="s">
        <v>4</v>
      </c>
      <c r="C7002" s="5" t="s">
        <v>43</v>
      </c>
      <c r="D7002" s="3">
        <v>55486</v>
      </c>
    </row>
    <row r="7003" spans="1:4" x14ac:dyDescent="0.25">
      <c r="A7003" s="5">
        <v>2019</v>
      </c>
      <c r="B7003" s="5" t="s">
        <v>5</v>
      </c>
      <c r="C7003" s="5" t="s">
        <v>43</v>
      </c>
      <c r="D7003" s="3">
        <v>63638</v>
      </c>
    </row>
    <row r="7004" spans="1:4" x14ac:dyDescent="0.25">
      <c r="A7004" s="5">
        <v>2019</v>
      </c>
      <c r="B7004" s="5" t="s">
        <v>6</v>
      </c>
      <c r="C7004" s="5" t="s">
        <v>43</v>
      </c>
      <c r="D7004" s="3">
        <v>78764</v>
      </c>
    </row>
    <row r="7005" spans="1:4" x14ac:dyDescent="0.25">
      <c r="A7005" s="5">
        <v>2019</v>
      </c>
      <c r="B7005" s="5" t="s">
        <v>7</v>
      </c>
      <c r="C7005" s="5" t="s">
        <v>43</v>
      </c>
      <c r="D7005" s="3">
        <v>79618</v>
      </c>
    </row>
    <row r="7006" spans="1:4" x14ac:dyDescent="0.25">
      <c r="A7006" s="5">
        <v>2019</v>
      </c>
      <c r="B7006" s="5" t="s">
        <v>8</v>
      </c>
      <c r="C7006" s="5" t="s">
        <v>43</v>
      </c>
      <c r="D7006" s="3">
        <v>76534</v>
      </c>
    </row>
    <row r="7007" spans="1:4" x14ac:dyDescent="0.25">
      <c r="A7007" s="5">
        <v>2019</v>
      </c>
      <c r="B7007" s="5" t="s">
        <v>9</v>
      </c>
      <c r="C7007" s="5" t="s">
        <v>43</v>
      </c>
      <c r="D7007" s="3">
        <v>79736</v>
      </c>
    </row>
    <row r="7008" spans="1:4" x14ac:dyDescent="0.25">
      <c r="A7008" s="5">
        <v>2019</v>
      </c>
      <c r="B7008" s="5" t="s">
        <v>10</v>
      </c>
      <c r="C7008" s="5" t="s">
        <v>43</v>
      </c>
      <c r="D7008" s="3">
        <v>79360</v>
      </c>
    </row>
    <row r="7009" spans="1:4" x14ac:dyDescent="0.25">
      <c r="A7009" s="5">
        <v>2019</v>
      </c>
      <c r="B7009" s="5" t="s">
        <v>11</v>
      </c>
      <c r="C7009" s="5" t="s">
        <v>43</v>
      </c>
      <c r="D7009" s="3">
        <v>81841</v>
      </c>
    </row>
    <row r="7010" spans="1:4" x14ac:dyDescent="0.25">
      <c r="A7010" s="5">
        <v>2020</v>
      </c>
      <c r="B7010" s="5" t="s">
        <v>12</v>
      </c>
      <c r="C7010" s="5" t="s">
        <v>43</v>
      </c>
      <c r="D7010" s="3">
        <v>82287</v>
      </c>
    </row>
    <row r="7011" spans="1:4" x14ac:dyDescent="0.25">
      <c r="A7011" s="5">
        <v>2020</v>
      </c>
      <c r="B7011" s="5" t="s">
        <v>13</v>
      </c>
      <c r="C7011" s="5" t="s">
        <v>43</v>
      </c>
      <c r="D7011" s="3">
        <v>80927</v>
      </c>
    </row>
    <row r="7012" spans="1:4" x14ac:dyDescent="0.25">
      <c r="A7012" s="5">
        <v>2020</v>
      </c>
      <c r="B7012" s="5" t="s">
        <v>14</v>
      </c>
      <c r="C7012" s="5" t="s">
        <v>43</v>
      </c>
      <c r="D7012" s="3">
        <v>55753</v>
      </c>
    </row>
    <row r="7013" spans="1:4" x14ac:dyDescent="0.25">
      <c r="A7013" s="5">
        <v>2020</v>
      </c>
      <c r="B7013" s="5" t="s">
        <v>15</v>
      </c>
      <c r="C7013" s="5" t="s">
        <v>43</v>
      </c>
      <c r="D7013" s="3">
        <v>11654</v>
      </c>
    </row>
    <row r="7014" spans="1:4" x14ac:dyDescent="0.25">
      <c r="A7014" s="5">
        <v>2020</v>
      </c>
      <c r="B7014" s="5" t="s">
        <v>4</v>
      </c>
      <c r="C7014" s="5" t="s">
        <v>43</v>
      </c>
      <c r="D7014" s="3">
        <v>16902</v>
      </c>
    </row>
    <row r="7015" spans="1:4" x14ac:dyDescent="0.25">
      <c r="A7015" s="5">
        <v>2020</v>
      </c>
      <c r="B7015" s="5" t="s">
        <v>5</v>
      </c>
      <c r="C7015" s="5" t="s">
        <v>43</v>
      </c>
      <c r="D7015" s="3">
        <v>15235</v>
      </c>
    </row>
    <row r="7016" spans="1:4" x14ac:dyDescent="0.25">
      <c r="A7016" s="5">
        <v>2020</v>
      </c>
      <c r="B7016" s="5" t="s">
        <v>6</v>
      </c>
      <c r="C7016" s="5" t="s">
        <v>43</v>
      </c>
      <c r="D7016" s="3">
        <v>13277</v>
      </c>
    </row>
    <row r="7017" spans="1:4" x14ac:dyDescent="0.25">
      <c r="A7017" s="5">
        <v>2020</v>
      </c>
      <c r="B7017" s="5" t="s">
        <v>7</v>
      </c>
      <c r="C7017" s="5" t="s">
        <v>43</v>
      </c>
      <c r="D7017" s="3">
        <v>15491</v>
      </c>
    </row>
    <row r="7018" spans="1:4" x14ac:dyDescent="0.25">
      <c r="A7018" s="5">
        <v>2020</v>
      </c>
      <c r="B7018" s="5" t="s">
        <v>8</v>
      </c>
      <c r="C7018" s="5" t="s">
        <v>43</v>
      </c>
      <c r="D7018" s="3">
        <v>57319</v>
      </c>
    </row>
    <row r="7019" spans="1:4" x14ac:dyDescent="0.25">
      <c r="A7019" s="5">
        <v>2020</v>
      </c>
      <c r="B7019" s="5" t="s">
        <v>9</v>
      </c>
      <c r="C7019" s="5" t="s">
        <v>43</v>
      </c>
      <c r="D7019" s="3">
        <v>34789</v>
      </c>
    </row>
    <row r="7020" spans="1:4" x14ac:dyDescent="0.25">
      <c r="A7020" s="5">
        <v>2020</v>
      </c>
      <c r="B7020" s="5" t="s">
        <v>10</v>
      </c>
      <c r="C7020" s="5" t="s">
        <v>26</v>
      </c>
      <c r="D7020" s="3">
        <v>125884</v>
      </c>
    </row>
    <row r="7021" spans="1:4" x14ac:dyDescent="0.25">
      <c r="A7021" s="5">
        <v>2020</v>
      </c>
      <c r="B7021" s="5" t="s">
        <v>10</v>
      </c>
      <c r="C7021" s="5" t="s">
        <v>27</v>
      </c>
      <c r="D7021" s="3">
        <v>0</v>
      </c>
    </row>
    <row r="7022" spans="1:4" x14ac:dyDescent="0.25">
      <c r="A7022" s="5">
        <v>2020</v>
      </c>
      <c r="B7022" s="5" t="s">
        <v>10</v>
      </c>
      <c r="C7022" s="5" t="s">
        <v>28</v>
      </c>
      <c r="D7022" s="3">
        <v>0</v>
      </c>
    </row>
    <row r="7023" spans="1:4" x14ac:dyDescent="0.25">
      <c r="A7023" s="5">
        <v>2020</v>
      </c>
      <c r="B7023" s="5" t="s">
        <v>10</v>
      </c>
      <c r="C7023" s="5" t="s">
        <v>29</v>
      </c>
      <c r="D7023" s="3">
        <v>0</v>
      </c>
    </row>
    <row r="7024" spans="1:4" x14ac:dyDescent="0.25">
      <c r="A7024" s="5">
        <v>2020</v>
      </c>
      <c r="B7024" s="5" t="s">
        <v>10</v>
      </c>
      <c r="C7024" s="5" t="s">
        <v>30</v>
      </c>
      <c r="D7024" s="3">
        <v>70659</v>
      </c>
    </row>
    <row r="7025" spans="1:4" x14ac:dyDescent="0.25">
      <c r="A7025" s="5">
        <v>2020</v>
      </c>
      <c r="B7025" s="5" t="s">
        <v>10</v>
      </c>
      <c r="C7025" s="5" t="s">
        <v>31</v>
      </c>
      <c r="D7025" s="3">
        <v>20584</v>
      </c>
    </row>
    <row r="7026" spans="1:4" x14ac:dyDescent="0.25">
      <c r="A7026" s="5">
        <v>2020</v>
      </c>
      <c r="B7026" s="5" t="s">
        <v>10</v>
      </c>
      <c r="C7026" s="5" t="s">
        <v>32</v>
      </c>
      <c r="D7026" s="3">
        <v>29560</v>
      </c>
    </row>
    <row r="7027" spans="1:4" x14ac:dyDescent="0.25">
      <c r="A7027" s="5">
        <v>2020</v>
      </c>
      <c r="B7027" s="5" t="s">
        <v>10</v>
      </c>
      <c r="C7027" s="5" t="s">
        <v>33</v>
      </c>
      <c r="D7027" s="3">
        <v>35432</v>
      </c>
    </row>
    <row r="7028" spans="1:4" x14ac:dyDescent="0.25">
      <c r="A7028" s="5">
        <v>2020</v>
      </c>
      <c r="B7028" s="5" t="s">
        <v>10</v>
      </c>
      <c r="C7028" s="5" t="s">
        <v>34</v>
      </c>
      <c r="D7028" s="3">
        <v>22360</v>
      </c>
    </row>
    <row r="7029" spans="1:4" x14ac:dyDescent="0.25">
      <c r="A7029" s="5">
        <v>2020</v>
      </c>
      <c r="B7029" s="5" t="s">
        <v>10</v>
      </c>
      <c r="C7029" s="5" t="s">
        <v>35</v>
      </c>
      <c r="D7029" s="3">
        <v>37162</v>
      </c>
    </row>
    <row r="7030" spans="1:4" x14ac:dyDescent="0.25">
      <c r="A7030" s="5">
        <v>2020</v>
      </c>
      <c r="B7030" s="5" t="s">
        <v>10</v>
      </c>
      <c r="C7030" s="5" t="s">
        <v>36</v>
      </c>
      <c r="D7030" s="3">
        <v>104861</v>
      </c>
    </row>
    <row r="7031" spans="1:4" x14ac:dyDescent="0.25">
      <c r="A7031" s="5">
        <v>2020</v>
      </c>
      <c r="B7031" s="5" t="s">
        <v>10</v>
      </c>
      <c r="C7031" s="5" t="s">
        <v>37</v>
      </c>
      <c r="D7031" s="3">
        <v>10790</v>
      </c>
    </row>
    <row r="7032" spans="1:4" x14ac:dyDescent="0.25">
      <c r="A7032" s="5">
        <v>2020</v>
      </c>
      <c r="B7032" s="5" t="s">
        <v>10</v>
      </c>
      <c r="C7032" s="5" t="s">
        <v>38</v>
      </c>
      <c r="D7032" s="3">
        <v>58293</v>
      </c>
    </row>
    <row r="7033" spans="1:4" x14ac:dyDescent="0.25">
      <c r="A7033" s="5">
        <v>2020</v>
      </c>
      <c r="B7033" s="5" t="s">
        <v>10</v>
      </c>
      <c r="C7033" s="5" t="s">
        <v>39</v>
      </c>
      <c r="D7033" s="3">
        <v>43938</v>
      </c>
    </row>
    <row r="7034" spans="1:4" x14ac:dyDescent="0.25">
      <c r="A7034" s="5">
        <v>2020</v>
      </c>
      <c r="B7034" s="5" t="s">
        <v>10</v>
      </c>
      <c r="C7034" s="5" t="s">
        <v>96</v>
      </c>
      <c r="D7034" s="3">
        <v>15871</v>
      </c>
    </row>
    <row r="7035" spans="1:4" x14ac:dyDescent="0.25">
      <c r="A7035" s="5">
        <v>2020</v>
      </c>
      <c r="B7035" s="5" t="s">
        <v>10</v>
      </c>
      <c r="C7035" s="5" t="s">
        <v>97</v>
      </c>
      <c r="D7035" s="3">
        <v>59563</v>
      </c>
    </row>
    <row r="7036" spans="1:4" x14ac:dyDescent="0.25">
      <c r="A7036" s="5">
        <v>2020</v>
      </c>
      <c r="B7036" s="5" t="s">
        <v>10</v>
      </c>
      <c r="C7036" s="5" t="s">
        <v>98</v>
      </c>
      <c r="D7036" s="3">
        <v>56624</v>
      </c>
    </row>
    <row r="7037" spans="1:4" x14ac:dyDescent="0.25">
      <c r="A7037" s="5">
        <v>2020</v>
      </c>
      <c r="B7037" s="5" t="s">
        <v>10</v>
      </c>
      <c r="C7037" s="5" t="s">
        <v>99</v>
      </c>
      <c r="D7037" s="3">
        <v>107597</v>
      </c>
    </row>
    <row r="7038" spans="1:4" x14ac:dyDescent="0.25">
      <c r="A7038" s="5">
        <v>2020</v>
      </c>
      <c r="B7038" s="5" t="s">
        <v>10</v>
      </c>
      <c r="C7038" s="5" t="s">
        <v>40</v>
      </c>
      <c r="D7038" s="3">
        <v>27578</v>
      </c>
    </row>
    <row r="7039" spans="1:4" x14ac:dyDescent="0.25">
      <c r="A7039" s="5">
        <v>2020</v>
      </c>
      <c r="B7039" s="5" t="s">
        <v>10</v>
      </c>
      <c r="C7039" s="5" t="s">
        <v>100</v>
      </c>
      <c r="D7039" s="3">
        <v>16112</v>
      </c>
    </row>
    <row r="7040" spans="1:4" x14ac:dyDescent="0.25">
      <c r="A7040" s="5">
        <v>2020</v>
      </c>
      <c r="B7040" s="5" t="s">
        <v>10</v>
      </c>
      <c r="C7040" s="5" t="s">
        <v>41</v>
      </c>
      <c r="D7040" s="3">
        <v>22512</v>
      </c>
    </row>
    <row r="7041" spans="1:4" x14ac:dyDescent="0.25">
      <c r="A7041" s="5">
        <v>2020</v>
      </c>
      <c r="B7041" s="5" t="s">
        <v>10</v>
      </c>
      <c r="C7041" s="5" t="s">
        <v>42</v>
      </c>
      <c r="D7041" s="3">
        <v>29997</v>
      </c>
    </row>
    <row r="7042" spans="1:4" x14ac:dyDescent="0.25">
      <c r="A7042" s="5">
        <v>2020</v>
      </c>
      <c r="B7042" s="5" t="s">
        <v>10</v>
      </c>
      <c r="C7042" s="5" t="s">
        <v>43</v>
      </c>
      <c r="D7042" s="3">
        <v>38047</v>
      </c>
    </row>
    <row r="7043" spans="1:4" x14ac:dyDescent="0.25">
      <c r="A7043" s="5">
        <v>2020</v>
      </c>
      <c r="B7043" s="5" t="s">
        <v>11</v>
      </c>
      <c r="C7043" s="5" t="s">
        <v>26</v>
      </c>
      <c r="D7043" s="3">
        <v>192415</v>
      </c>
    </row>
    <row r="7044" spans="1:4" x14ac:dyDescent="0.25">
      <c r="A7044" s="5">
        <v>2020</v>
      </c>
      <c r="B7044" s="5" t="s">
        <v>11</v>
      </c>
      <c r="C7044" s="5" t="s">
        <v>27</v>
      </c>
      <c r="D7044" s="3">
        <v>0</v>
      </c>
    </row>
    <row r="7045" spans="1:4" x14ac:dyDescent="0.25">
      <c r="A7045" s="5">
        <v>2020</v>
      </c>
      <c r="B7045" s="5" t="s">
        <v>11</v>
      </c>
      <c r="C7045" s="5" t="s">
        <v>28</v>
      </c>
      <c r="D7045" s="3">
        <v>0</v>
      </c>
    </row>
    <row r="7046" spans="1:4" x14ac:dyDescent="0.25">
      <c r="A7046" s="5">
        <v>2020</v>
      </c>
      <c r="B7046" s="5" t="s">
        <v>11</v>
      </c>
      <c r="C7046" s="5" t="s">
        <v>29</v>
      </c>
      <c r="D7046" s="3">
        <v>0</v>
      </c>
    </row>
    <row r="7047" spans="1:4" x14ac:dyDescent="0.25">
      <c r="A7047" s="5">
        <v>2020</v>
      </c>
      <c r="B7047" s="5" t="s">
        <v>11</v>
      </c>
      <c r="C7047" s="5" t="s">
        <v>30</v>
      </c>
      <c r="D7047" s="3">
        <v>92327</v>
      </c>
    </row>
    <row r="7048" spans="1:4" x14ac:dyDescent="0.25">
      <c r="A7048" s="5">
        <v>2020</v>
      </c>
      <c r="B7048" s="5" t="s">
        <v>11</v>
      </c>
      <c r="C7048" s="5" t="s">
        <v>31</v>
      </c>
      <c r="D7048" s="3">
        <v>19559</v>
      </c>
    </row>
    <row r="7049" spans="1:4" x14ac:dyDescent="0.25">
      <c r="A7049" s="5">
        <v>2020</v>
      </c>
      <c r="B7049" s="5" t="s">
        <v>11</v>
      </c>
      <c r="C7049" s="5" t="s">
        <v>32</v>
      </c>
      <c r="D7049" s="3">
        <v>24842</v>
      </c>
    </row>
    <row r="7050" spans="1:4" x14ac:dyDescent="0.25">
      <c r="A7050" s="5">
        <v>2020</v>
      </c>
      <c r="B7050" s="5" t="s">
        <v>11</v>
      </c>
      <c r="C7050" s="5" t="s">
        <v>33</v>
      </c>
      <c r="D7050" s="3">
        <v>35580</v>
      </c>
    </row>
    <row r="7051" spans="1:4" x14ac:dyDescent="0.25">
      <c r="A7051" s="5">
        <v>2020</v>
      </c>
      <c r="B7051" s="5" t="s">
        <v>11</v>
      </c>
      <c r="C7051" s="5" t="s">
        <v>34</v>
      </c>
      <c r="D7051" s="3">
        <v>20879</v>
      </c>
    </row>
    <row r="7052" spans="1:4" x14ac:dyDescent="0.25">
      <c r="A7052" s="5">
        <v>2020</v>
      </c>
      <c r="B7052" s="5" t="s">
        <v>11</v>
      </c>
      <c r="C7052" s="5" t="s">
        <v>35</v>
      </c>
      <c r="D7052" s="3">
        <v>40333</v>
      </c>
    </row>
    <row r="7053" spans="1:4" x14ac:dyDescent="0.25">
      <c r="A7053" s="5">
        <v>2020</v>
      </c>
      <c r="B7053" s="5" t="s">
        <v>11</v>
      </c>
      <c r="C7053" s="5" t="s">
        <v>36</v>
      </c>
      <c r="D7053" s="3">
        <v>95944</v>
      </c>
    </row>
    <row r="7054" spans="1:4" x14ac:dyDescent="0.25">
      <c r="A7054" s="5">
        <v>2020</v>
      </c>
      <c r="B7054" s="5" t="s">
        <v>11</v>
      </c>
      <c r="C7054" s="5" t="s">
        <v>37</v>
      </c>
      <c r="D7054" s="3">
        <v>10997</v>
      </c>
    </row>
    <row r="7055" spans="1:4" x14ac:dyDescent="0.25">
      <c r="A7055" s="5">
        <v>2020</v>
      </c>
      <c r="B7055" s="5" t="s">
        <v>11</v>
      </c>
      <c r="C7055" s="5" t="s">
        <v>38</v>
      </c>
      <c r="D7055" s="3">
        <v>56689</v>
      </c>
    </row>
    <row r="7056" spans="1:4" x14ac:dyDescent="0.25">
      <c r="A7056" s="5">
        <v>2020</v>
      </c>
      <c r="B7056" s="5" t="s">
        <v>11</v>
      </c>
      <c r="C7056" s="5" t="s">
        <v>39</v>
      </c>
      <c r="D7056" s="3">
        <v>35567</v>
      </c>
    </row>
    <row r="7057" spans="1:4" x14ac:dyDescent="0.25">
      <c r="A7057" s="5">
        <v>2020</v>
      </c>
      <c r="B7057" s="5" t="s">
        <v>11</v>
      </c>
      <c r="C7057" s="5" t="s">
        <v>96</v>
      </c>
      <c r="D7057" s="3">
        <v>13868</v>
      </c>
    </row>
    <row r="7058" spans="1:4" x14ac:dyDescent="0.25">
      <c r="A7058" s="5">
        <v>2020</v>
      </c>
      <c r="B7058" s="5" t="s">
        <v>11</v>
      </c>
      <c r="C7058" s="5" t="s">
        <v>97</v>
      </c>
      <c r="D7058" s="3">
        <v>66310</v>
      </c>
    </row>
    <row r="7059" spans="1:4" x14ac:dyDescent="0.25">
      <c r="A7059" s="5">
        <v>2020</v>
      </c>
      <c r="B7059" s="5" t="s">
        <v>11</v>
      </c>
      <c r="C7059" s="5" t="s">
        <v>98</v>
      </c>
      <c r="D7059" s="3">
        <v>49290</v>
      </c>
    </row>
    <row r="7060" spans="1:4" x14ac:dyDescent="0.25">
      <c r="A7060" s="5">
        <v>2020</v>
      </c>
      <c r="B7060" s="5" t="s">
        <v>11</v>
      </c>
      <c r="C7060" s="5" t="s">
        <v>99</v>
      </c>
      <c r="D7060" s="3">
        <v>112966</v>
      </c>
    </row>
    <row r="7061" spans="1:4" x14ac:dyDescent="0.25">
      <c r="A7061" s="5">
        <v>2020</v>
      </c>
      <c r="B7061" s="5" t="s">
        <v>11</v>
      </c>
      <c r="C7061" s="5" t="s">
        <v>40</v>
      </c>
      <c r="D7061" s="3">
        <v>20129</v>
      </c>
    </row>
    <row r="7062" spans="1:4" x14ac:dyDescent="0.25">
      <c r="A7062" s="5">
        <v>2020</v>
      </c>
      <c r="B7062" s="5" t="s">
        <v>11</v>
      </c>
      <c r="C7062" s="5" t="s">
        <v>100</v>
      </c>
      <c r="D7062" s="3">
        <v>15699</v>
      </c>
    </row>
    <row r="7063" spans="1:4" x14ac:dyDescent="0.25">
      <c r="A7063" s="5">
        <v>2020</v>
      </c>
      <c r="B7063" s="5" t="s">
        <v>11</v>
      </c>
      <c r="C7063" s="5" t="s">
        <v>41</v>
      </c>
      <c r="D7063" s="3">
        <v>19389</v>
      </c>
    </row>
    <row r="7064" spans="1:4" x14ac:dyDescent="0.25">
      <c r="A7064" s="5">
        <v>2020</v>
      </c>
      <c r="B7064" s="5" t="s">
        <v>11</v>
      </c>
      <c r="C7064" s="5" t="s">
        <v>42</v>
      </c>
      <c r="D7064" s="3">
        <v>31600</v>
      </c>
    </row>
    <row r="7065" spans="1:4" x14ac:dyDescent="0.25">
      <c r="A7065" s="5">
        <v>2020</v>
      </c>
      <c r="B7065" s="5" t="s">
        <v>11</v>
      </c>
      <c r="C7065" s="5" t="s">
        <v>43</v>
      </c>
      <c r="D7065" s="3">
        <v>100056</v>
      </c>
    </row>
    <row r="7066" spans="1:4" x14ac:dyDescent="0.25">
      <c r="A7066" s="5">
        <v>2021</v>
      </c>
      <c r="B7066" s="5" t="s">
        <v>12</v>
      </c>
      <c r="C7066" s="5" t="s">
        <v>26</v>
      </c>
      <c r="D7066" s="3">
        <v>136570</v>
      </c>
    </row>
    <row r="7067" spans="1:4" x14ac:dyDescent="0.25">
      <c r="A7067" s="5">
        <v>2021</v>
      </c>
      <c r="B7067" s="5" t="s">
        <v>12</v>
      </c>
      <c r="C7067" s="5" t="s">
        <v>27</v>
      </c>
      <c r="D7067" s="3">
        <v>0</v>
      </c>
    </row>
    <row r="7068" spans="1:4" x14ac:dyDescent="0.25">
      <c r="A7068" s="5">
        <v>2021</v>
      </c>
      <c r="B7068" s="5" t="s">
        <v>12</v>
      </c>
      <c r="C7068" s="5" t="s">
        <v>28</v>
      </c>
      <c r="D7068" s="3">
        <v>0</v>
      </c>
    </row>
    <row r="7069" spans="1:4" x14ac:dyDescent="0.25">
      <c r="A7069" s="5">
        <v>2021</v>
      </c>
      <c r="B7069" s="5" t="s">
        <v>12</v>
      </c>
      <c r="C7069" s="5" t="s">
        <v>29</v>
      </c>
      <c r="D7069" s="3">
        <v>0</v>
      </c>
    </row>
    <row r="7070" spans="1:4" x14ac:dyDescent="0.25">
      <c r="A7070" s="5">
        <v>2021</v>
      </c>
      <c r="B7070" s="5" t="s">
        <v>12</v>
      </c>
      <c r="C7070" s="5" t="s">
        <v>30</v>
      </c>
      <c r="D7070" s="3">
        <v>78129</v>
      </c>
    </row>
    <row r="7071" spans="1:4" x14ac:dyDescent="0.25">
      <c r="A7071" s="5">
        <v>2021</v>
      </c>
      <c r="B7071" s="5" t="s">
        <v>12</v>
      </c>
      <c r="C7071" s="5" t="s">
        <v>31</v>
      </c>
      <c r="D7071" s="3">
        <v>20318</v>
      </c>
    </row>
    <row r="7072" spans="1:4" x14ac:dyDescent="0.25">
      <c r="A7072" s="5">
        <v>2021</v>
      </c>
      <c r="B7072" s="5" t="s">
        <v>12</v>
      </c>
      <c r="C7072" s="5" t="s">
        <v>32</v>
      </c>
      <c r="D7072" s="3">
        <v>28709</v>
      </c>
    </row>
    <row r="7073" spans="1:4" x14ac:dyDescent="0.25">
      <c r="A7073" s="5">
        <v>2021</v>
      </c>
      <c r="B7073" s="5" t="s">
        <v>12</v>
      </c>
      <c r="C7073" s="5" t="s">
        <v>33</v>
      </c>
      <c r="D7073" s="3">
        <v>36109</v>
      </c>
    </row>
    <row r="7074" spans="1:4" x14ac:dyDescent="0.25">
      <c r="A7074" s="5">
        <v>2021</v>
      </c>
      <c r="B7074" s="5" t="s">
        <v>12</v>
      </c>
      <c r="C7074" s="5" t="s">
        <v>34</v>
      </c>
      <c r="D7074" s="3">
        <v>27794</v>
      </c>
    </row>
    <row r="7075" spans="1:4" x14ac:dyDescent="0.25">
      <c r="A7075" s="5">
        <v>2021</v>
      </c>
      <c r="B7075" s="5" t="s">
        <v>12</v>
      </c>
      <c r="C7075" s="5" t="s">
        <v>35</v>
      </c>
      <c r="D7075" s="3">
        <v>42911</v>
      </c>
    </row>
    <row r="7076" spans="1:4" x14ac:dyDescent="0.25">
      <c r="A7076" s="5">
        <v>2021</v>
      </c>
      <c r="B7076" s="5" t="s">
        <v>12</v>
      </c>
      <c r="C7076" s="5" t="s">
        <v>36</v>
      </c>
      <c r="D7076" s="3">
        <v>103096</v>
      </c>
    </row>
    <row r="7077" spans="1:4" x14ac:dyDescent="0.25">
      <c r="A7077" s="5">
        <v>2021</v>
      </c>
      <c r="B7077" s="5" t="s">
        <v>12</v>
      </c>
      <c r="C7077" s="5" t="s">
        <v>37</v>
      </c>
      <c r="D7077" s="3">
        <v>11992</v>
      </c>
    </row>
    <row r="7078" spans="1:4" x14ac:dyDescent="0.25">
      <c r="A7078" s="5">
        <v>2021</v>
      </c>
      <c r="B7078" s="5" t="s">
        <v>12</v>
      </c>
      <c r="C7078" s="5" t="s">
        <v>38</v>
      </c>
      <c r="D7078" s="3">
        <v>61900</v>
      </c>
    </row>
    <row r="7079" spans="1:4" x14ac:dyDescent="0.25">
      <c r="A7079" s="5">
        <v>2021</v>
      </c>
      <c r="B7079" s="5" t="s">
        <v>12</v>
      </c>
      <c r="C7079" s="5" t="s">
        <v>39</v>
      </c>
      <c r="D7079" s="3">
        <v>48308</v>
      </c>
    </row>
    <row r="7080" spans="1:4" x14ac:dyDescent="0.25">
      <c r="A7080" s="5">
        <v>2021</v>
      </c>
      <c r="B7080" s="5" t="s">
        <v>12</v>
      </c>
      <c r="C7080" s="5" t="s">
        <v>96</v>
      </c>
      <c r="D7080" s="3">
        <v>16405</v>
      </c>
    </row>
    <row r="7081" spans="1:4" x14ac:dyDescent="0.25">
      <c r="A7081" s="5">
        <v>2021</v>
      </c>
      <c r="B7081" s="5" t="s">
        <v>12</v>
      </c>
      <c r="C7081" s="5" t="s">
        <v>97</v>
      </c>
      <c r="D7081" s="3">
        <v>63897</v>
      </c>
    </row>
    <row r="7082" spans="1:4" x14ac:dyDescent="0.25">
      <c r="A7082" s="5">
        <v>2021</v>
      </c>
      <c r="B7082" s="5" t="s">
        <v>12</v>
      </c>
      <c r="C7082" s="5" t="s">
        <v>98</v>
      </c>
      <c r="D7082" s="3">
        <v>53849</v>
      </c>
    </row>
    <row r="7083" spans="1:4" x14ac:dyDescent="0.25">
      <c r="A7083" s="5">
        <v>2021</v>
      </c>
      <c r="B7083" s="5" t="s">
        <v>12</v>
      </c>
      <c r="C7083" s="5" t="s">
        <v>99</v>
      </c>
      <c r="D7083" s="3">
        <v>116214</v>
      </c>
    </row>
    <row r="7084" spans="1:4" x14ac:dyDescent="0.25">
      <c r="A7084" s="5">
        <v>2021</v>
      </c>
      <c r="B7084" s="5" t="s">
        <v>12</v>
      </c>
      <c r="C7084" s="5" t="s">
        <v>40</v>
      </c>
      <c r="D7084" s="3">
        <v>33190</v>
      </c>
    </row>
    <row r="7085" spans="1:4" x14ac:dyDescent="0.25">
      <c r="A7085" s="5">
        <v>2021</v>
      </c>
      <c r="B7085" s="5" t="s">
        <v>12</v>
      </c>
      <c r="C7085" s="5" t="s">
        <v>100</v>
      </c>
      <c r="D7085" s="3">
        <v>18314</v>
      </c>
    </row>
    <row r="7086" spans="1:4" x14ac:dyDescent="0.25">
      <c r="A7086" s="5">
        <v>2021</v>
      </c>
      <c r="B7086" s="5" t="s">
        <v>12</v>
      </c>
      <c r="C7086" s="5" t="s">
        <v>41</v>
      </c>
      <c r="D7086" s="3">
        <v>20772</v>
      </c>
    </row>
    <row r="7087" spans="1:4" x14ac:dyDescent="0.25">
      <c r="A7087" s="5">
        <v>2021</v>
      </c>
      <c r="B7087" s="5" t="s">
        <v>12</v>
      </c>
      <c r="C7087" s="5" t="s">
        <v>42</v>
      </c>
      <c r="D7087" s="3">
        <v>30074</v>
      </c>
    </row>
    <row r="7088" spans="1:4" x14ac:dyDescent="0.25">
      <c r="A7088" s="5">
        <v>2021</v>
      </c>
      <c r="B7088" s="5" t="s">
        <v>12</v>
      </c>
      <c r="C7088" s="5" t="s">
        <v>43</v>
      </c>
      <c r="D7088" s="3">
        <v>41863</v>
      </c>
    </row>
    <row r="7089" spans="1:4" x14ac:dyDescent="0.25">
      <c r="A7089" s="5">
        <v>2021</v>
      </c>
      <c r="B7089" s="5" t="s">
        <v>13</v>
      </c>
      <c r="C7089" s="5" t="s">
        <v>26</v>
      </c>
      <c r="D7089" s="3">
        <v>160285</v>
      </c>
    </row>
    <row r="7090" spans="1:4" x14ac:dyDescent="0.25">
      <c r="A7090" s="5">
        <v>2021</v>
      </c>
      <c r="B7090" s="5" t="s">
        <v>13</v>
      </c>
      <c r="C7090" s="5" t="s">
        <v>27</v>
      </c>
      <c r="D7090" s="3">
        <v>1908</v>
      </c>
    </row>
    <row r="7091" spans="1:4" x14ac:dyDescent="0.25">
      <c r="A7091" s="5">
        <v>2021</v>
      </c>
      <c r="B7091" s="5" t="s">
        <v>13</v>
      </c>
      <c r="C7091" s="5" t="s">
        <v>28</v>
      </c>
      <c r="D7091" s="3">
        <v>0</v>
      </c>
    </row>
    <row r="7092" spans="1:4" x14ac:dyDescent="0.25">
      <c r="A7092" s="5">
        <v>2021</v>
      </c>
      <c r="B7092" s="5" t="s">
        <v>13</v>
      </c>
      <c r="C7092" s="5" t="s">
        <v>29</v>
      </c>
      <c r="D7092" s="3">
        <v>0</v>
      </c>
    </row>
    <row r="7093" spans="1:4" x14ac:dyDescent="0.25">
      <c r="A7093" s="5">
        <v>2021</v>
      </c>
      <c r="B7093" s="5" t="s">
        <v>13</v>
      </c>
      <c r="C7093" s="5" t="s">
        <v>30</v>
      </c>
      <c r="D7093" s="3">
        <v>74226</v>
      </c>
    </row>
    <row r="7094" spans="1:4" x14ac:dyDescent="0.25">
      <c r="A7094" s="5">
        <v>2021</v>
      </c>
      <c r="B7094" s="5" t="s">
        <v>13</v>
      </c>
      <c r="C7094" s="5" t="s">
        <v>31</v>
      </c>
      <c r="D7094" s="3">
        <v>21008</v>
      </c>
    </row>
    <row r="7095" spans="1:4" x14ac:dyDescent="0.25">
      <c r="A7095" s="5">
        <v>2021</v>
      </c>
      <c r="B7095" s="5" t="s">
        <v>13</v>
      </c>
      <c r="C7095" s="5" t="s">
        <v>32</v>
      </c>
      <c r="D7095" s="3">
        <v>27220</v>
      </c>
    </row>
    <row r="7096" spans="1:4" x14ac:dyDescent="0.25">
      <c r="A7096" s="5">
        <v>2021</v>
      </c>
      <c r="B7096" s="5" t="s">
        <v>13</v>
      </c>
      <c r="C7096" s="5" t="s">
        <v>33</v>
      </c>
      <c r="D7096" s="3">
        <v>34698</v>
      </c>
    </row>
    <row r="7097" spans="1:4" x14ac:dyDescent="0.25">
      <c r="A7097" s="5">
        <v>2021</v>
      </c>
      <c r="B7097" s="5" t="s">
        <v>13</v>
      </c>
      <c r="C7097" s="5" t="s">
        <v>34</v>
      </c>
      <c r="D7097" s="3">
        <v>28050</v>
      </c>
    </row>
    <row r="7098" spans="1:4" x14ac:dyDescent="0.25">
      <c r="A7098" s="5">
        <v>2021</v>
      </c>
      <c r="B7098" s="5" t="s">
        <v>13</v>
      </c>
      <c r="C7098" s="5" t="s">
        <v>35</v>
      </c>
      <c r="D7098" s="3">
        <v>42512</v>
      </c>
    </row>
    <row r="7099" spans="1:4" x14ac:dyDescent="0.25">
      <c r="A7099" s="5">
        <v>2021</v>
      </c>
      <c r="B7099" s="5" t="s">
        <v>13</v>
      </c>
      <c r="C7099" s="5" t="s">
        <v>36</v>
      </c>
      <c r="D7099" s="3">
        <v>92361</v>
      </c>
    </row>
    <row r="7100" spans="1:4" x14ac:dyDescent="0.25">
      <c r="A7100" s="5">
        <v>2021</v>
      </c>
      <c r="B7100" s="5" t="s">
        <v>13</v>
      </c>
      <c r="C7100" s="5" t="s">
        <v>37</v>
      </c>
      <c r="D7100" s="3">
        <v>12877</v>
      </c>
    </row>
    <row r="7101" spans="1:4" x14ac:dyDescent="0.25">
      <c r="A7101" s="5">
        <v>2021</v>
      </c>
      <c r="B7101" s="5" t="s">
        <v>13</v>
      </c>
      <c r="C7101" s="5" t="s">
        <v>38</v>
      </c>
      <c r="D7101" s="3">
        <v>57326</v>
      </c>
    </row>
    <row r="7102" spans="1:4" x14ac:dyDescent="0.25">
      <c r="A7102" s="5">
        <v>2021</v>
      </c>
      <c r="B7102" s="5" t="s">
        <v>13</v>
      </c>
      <c r="C7102" s="5" t="s">
        <v>39</v>
      </c>
      <c r="D7102" s="3">
        <v>49546</v>
      </c>
    </row>
    <row r="7103" spans="1:4" x14ac:dyDescent="0.25">
      <c r="A7103" s="5">
        <v>2021</v>
      </c>
      <c r="B7103" s="5" t="s">
        <v>13</v>
      </c>
      <c r="C7103" s="5" t="s">
        <v>96</v>
      </c>
      <c r="D7103" s="3">
        <v>17847</v>
      </c>
    </row>
    <row r="7104" spans="1:4" x14ac:dyDescent="0.25">
      <c r="A7104" s="5">
        <v>2021</v>
      </c>
      <c r="B7104" s="5" t="s">
        <v>13</v>
      </c>
      <c r="C7104" s="5" t="s">
        <v>97</v>
      </c>
      <c r="D7104" s="3">
        <v>57424</v>
      </c>
    </row>
    <row r="7105" spans="1:4" x14ac:dyDescent="0.25">
      <c r="A7105" s="5">
        <v>2021</v>
      </c>
      <c r="B7105" s="5" t="s">
        <v>13</v>
      </c>
      <c r="C7105" s="5" t="s">
        <v>98</v>
      </c>
      <c r="D7105" s="3">
        <v>52536</v>
      </c>
    </row>
    <row r="7106" spans="1:4" x14ac:dyDescent="0.25">
      <c r="A7106" s="5">
        <v>2021</v>
      </c>
      <c r="B7106" s="5" t="s">
        <v>13</v>
      </c>
      <c r="C7106" s="5" t="s">
        <v>99</v>
      </c>
      <c r="D7106" s="3">
        <v>110689</v>
      </c>
    </row>
    <row r="7107" spans="1:4" x14ac:dyDescent="0.25">
      <c r="A7107" s="5">
        <v>2021</v>
      </c>
      <c r="B7107" s="5" t="s">
        <v>13</v>
      </c>
      <c r="C7107" s="5" t="s">
        <v>40</v>
      </c>
      <c r="D7107" s="3">
        <v>31802</v>
      </c>
    </row>
    <row r="7108" spans="1:4" x14ac:dyDescent="0.25">
      <c r="A7108" s="5">
        <v>2021</v>
      </c>
      <c r="B7108" s="5" t="s">
        <v>13</v>
      </c>
      <c r="C7108" s="5" t="s">
        <v>100</v>
      </c>
      <c r="D7108" s="3">
        <v>19667</v>
      </c>
    </row>
    <row r="7109" spans="1:4" x14ac:dyDescent="0.25">
      <c r="A7109" s="5">
        <v>2021</v>
      </c>
      <c r="B7109" s="5" t="s">
        <v>13</v>
      </c>
      <c r="C7109" s="5" t="s">
        <v>41</v>
      </c>
      <c r="D7109" s="3">
        <v>21101</v>
      </c>
    </row>
    <row r="7110" spans="1:4" x14ac:dyDescent="0.25">
      <c r="A7110" s="5">
        <v>2021</v>
      </c>
      <c r="B7110" s="5" t="s">
        <v>13</v>
      </c>
      <c r="C7110" s="5" t="s">
        <v>42</v>
      </c>
      <c r="D7110" s="3">
        <v>25030</v>
      </c>
    </row>
    <row r="7111" spans="1:4" x14ac:dyDescent="0.25">
      <c r="A7111" s="5">
        <v>2021</v>
      </c>
      <c r="B7111" s="5" t="s">
        <v>13</v>
      </c>
      <c r="C7111" s="5" t="s">
        <v>43</v>
      </c>
      <c r="D7111" s="3">
        <v>85025</v>
      </c>
    </row>
    <row r="7112" spans="1:4" x14ac:dyDescent="0.25">
      <c r="A7112" s="5">
        <v>2021</v>
      </c>
      <c r="B7112" s="5" t="s">
        <v>14</v>
      </c>
      <c r="C7112" s="5" t="s">
        <v>26</v>
      </c>
      <c r="D7112" s="3">
        <v>209894</v>
      </c>
    </row>
    <row r="7113" spans="1:4" x14ac:dyDescent="0.25">
      <c r="A7113" s="5">
        <v>2021</v>
      </c>
      <c r="B7113" s="5" t="s">
        <v>14</v>
      </c>
      <c r="C7113" s="5" t="s">
        <v>27</v>
      </c>
      <c r="D7113" s="3">
        <v>5938</v>
      </c>
    </row>
    <row r="7114" spans="1:4" x14ac:dyDescent="0.25">
      <c r="A7114" s="5">
        <v>2021</v>
      </c>
      <c r="B7114" s="5" t="s">
        <v>14</v>
      </c>
      <c r="C7114" s="5" t="s">
        <v>28</v>
      </c>
      <c r="D7114" s="3">
        <v>0</v>
      </c>
    </row>
    <row r="7115" spans="1:4" x14ac:dyDescent="0.25">
      <c r="A7115" s="5">
        <v>2021</v>
      </c>
      <c r="B7115" s="5" t="s">
        <v>14</v>
      </c>
      <c r="C7115" s="5" t="s">
        <v>29</v>
      </c>
      <c r="D7115" s="3">
        <v>4899</v>
      </c>
    </row>
    <row r="7116" spans="1:4" x14ac:dyDescent="0.25">
      <c r="A7116" s="5">
        <v>2021</v>
      </c>
      <c r="B7116" s="5" t="s">
        <v>14</v>
      </c>
      <c r="C7116" s="5" t="s">
        <v>30</v>
      </c>
      <c r="D7116" s="3">
        <v>100268</v>
      </c>
    </row>
    <row r="7117" spans="1:4" x14ac:dyDescent="0.25">
      <c r="A7117" s="5">
        <v>2021</v>
      </c>
      <c r="B7117" s="5" t="s">
        <v>14</v>
      </c>
      <c r="C7117" s="5" t="s">
        <v>31</v>
      </c>
      <c r="D7117" s="3">
        <v>31552</v>
      </c>
    </row>
    <row r="7118" spans="1:4" x14ac:dyDescent="0.25">
      <c r="A7118" s="5">
        <v>2021</v>
      </c>
      <c r="B7118" s="5" t="s">
        <v>14</v>
      </c>
      <c r="C7118" s="5" t="s">
        <v>32</v>
      </c>
      <c r="D7118" s="3">
        <v>38972</v>
      </c>
    </row>
    <row r="7119" spans="1:4" x14ac:dyDescent="0.25">
      <c r="A7119" s="5">
        <v>2021</v>
      </c>
      <c r="B7119" s="5" t="s">
        <v>14</v>
      </c>
      <c r="C7119" s="5" t="s">
        <v>33</v>
      </c>
      <c r="D7119" s="3">
        <v>50699</v>
      </c>
    </row>
    <row r="7120" spans="1:4" x14ac:dyDescent="0.25">
      <c r="A7120" s="5">
        <v>2021</v>
      </c>
      <c r="B7120" s="5" t="s">
        <v>14</v>
      </c>
      <c r="C7120" s="5" t="s">
        <v>34</v>
      </c>
      <c r="D7120" s="3">
        <v>39857</v>
      </c>
    </row>
    <row r="7121" spans="1:4" x14ac:dyDescent="0.25">
      <c r="A7121" s="5">
        <v>2021</v>
      </c>
      <c r="B7121" s="5" t="s">
        <v>14</v>
      </c>
      <c r="C7121" s="5" t="s">
        <v>35</v>
      </c>
      <c r="D7121" s="3">
        <v>61911</v>
      </c>
    </row>
    <row r="7122" spans="1:4" x14ac:dyDescent="0.25">
      <c r="A7122" s="5">
        <v>2021</v>
      </c>
      <c r="B7122" s="5" t="s">
        <v>14</v>
      </c>
      <c r="C7122" s="5" t="s">
        <v>36</v>
      </c>
      <c r="D7122" s="3">
        <v>124532</v>
      </c>
    </row>
    <row r="7123" spans="1:4" x14ac:dyDescent="0.25">
      <c r="A7123" s="5">
        <v>2021</v>
      </c>
      <c r="B7123" s="5" t="s">
        <v>14</v>
      </c>
      <c r="C7123" s="5" t="s">
        <v>37</v>
      </c>
      <c r="D7123" s="3">
        <v>17080</v>
      </c>
    </row>
    <row r="7124" spans="1:4" x14ac:dyDescent="0.25">
      <c r="A7124" s="5">
        <v>2021</v>
      </c>
      <c r="B7124" s="5" t="s">
        <v>14</v>
      </c>
      <c r="C7124" s="5" t="s">
        <v>38</v>
      </c>
      <c r="D7124" s="3">
        <v>76799</v>
      </c>
    </row>
    <row r="7125" spans="1:4" x14ac:dyDescent="0.25">
      <c r="A7125" s="5">
        <v>2021</v>
      </c>
      <c r="B7125" s="5" t="s">
        <v>14</v>
      </c>
      <c r="C7125" s="5" t="s">
        <v>39</v>
      </c>
      <c r="D7125" s="3">
        <v>67446</v>
      </c>
    </row>
    <row r="7126" spans="1:4" x14ac:dyDescent="0.25">
      <c r="A7126" s="5">
        <v>2021</v>
      </c>
      <c r="B7126" s="5" t="s">
        <v>14</v>
      </c>
      <c r="C7126" s="5" t="s">
        <v>96</v>
      </c>
      <c r="D7126" s="3">
        <v>27719</v>
      </c>
    </row>
    <row r="7127" spans="1:4" x14ac:dyDescent="0.25">
      <c r="A7127" s="5">
        <v>2021</v>
      </c>
      <c r="B7127" s="5" t="s">
        <v>14</v>
      </c>
      <c r="C7127" s="5" t="s">
        <v>97</v>
      </c>
      <c r="D7127" s="3">
        <v>91102</v>
      </c>
    </row>
    <row r="7128" spans="1:4" x14ac:dyDescent="0.25">
      <c r="A7128" s="5">
        <v>2021</v>
      </c>
      <c r="B7128" s="5" t="s">
        <v>14</v>
      </c>
      <c r="C7128" s="5" t="s">
        <v>98</v>
      </c>
      <c r="D7128" s="3">
        <v>76023</v>
      </c>
    </row>
    <row r="7129" spans="1:4" x14ac:dyDescent="0.25">
      <c r="A7129" s="5">
        <v>2021</v>
      </c>
      <c r="B7129" s="5" t="s">
        <v>14</v>
      </c>
      <c r="C7129" s="5" t="s">
        <v>99</v>
      </c>
      <c r="D7129" s="3">
        <v>155731</v>
      </c>
    </row>
    <row r="7130" spans="1:4" x14ac:dyDescent="0.25">
      <c r="A7130" s="5">
        <v>2021</v>
      </c>
      <c r="B7130" s="5" t="s">
        <v>14</v>
      </c>
      <c r="C7130" s="5" t="s">
        <v>40</v>
      </c>
      <c r="D7130" s="3">
        <v>44698</v>
      </c>
    </row>
    <row r="7131" spans="1:4" x14ac:dyDescent="0.25">
      <c r="A7131" s="5">
        <v>2021</v>
      </c>
      <c r="B7131" s="5" t="s">
        <v>14</v>
      </c>
      <c r="C7131" s="5" t="s">
        <v>100</v>
      </c>
      <c r="D7131" s="3">
        <v>31194</v>
      </c>
    </row>
    <row r="7132" spans="1:4" x14ac:dyDescent="0.25">
      <c r="A7132" s="5">
        <v>2021</v>
      </c>
      <c r="B7132" s="5" t="s">
        <v>14</v>
      </c>
      <c r="C7132" s="5" t="s">
        <v>41</v>
      </c>
      <c r="D7132" s="3">
        <v>35123</v>
      </c>
    </row>
    <row r="7133" spans="1:4" x14ac:dyDescent="0.25">
      <c r="A7133" s="5">
        <v>2021</v>
      </c>
      <c r="B7133" s="5" t="s">
        <v>14</v>
      </c>
      <c r="C7133" s="5" t="s">
        <v>42</v>
      </c>
      <c r="D7133" s="3">
        <v>44112</v>
      </c>
    </row>
    <row r="7134" spans="1:4" x14ac:dyDescent="0.25">
      <c r="A7134" s="5">
        <v>2021</v>
      </c>
      <c r="B7134" s="5" t="s">
        <v>14</v>
      </c>
      <c r="C7134" s="5" t="s">
        <v>43</v>
      </c>
      <c r="D7134" s="3">
        <v>113140</v>
      </c>
    </row>
    <row r="7135" spans="1:4" x14ac:dyDescent="0.25">
      <c r="A7135" s="5">
        <v>2021</v>
      </c>
      <c r="B7135" s="39" t="s">
        <v>15</v>
      </c>
      <c r="C7135" s="39" t="s">
        <v>26</v>
      </c>
      <c r="D7135" s="40">
        <v>145557</v>
      </c>
    </row>
    <row r="7136" spans="1:4" x14ac:dyDescent="0.25">
      <c r="A7136" s="5">
        <v>2021</v>
      </c>
      <c r="B7136" s="39" t="s">
        <v>15</v>
      </c>
      <c r="C7136" s="39" t="s">
        <v>27</v>
      </c>
      <c r="D7136" s="40">
        <v>5693</v>
      </c>
    </row>
    <row r="7137" spans="1:4" x14ac:dyDescent="0.25">
      <c r="A7137" s="5">
        <v>2021</v>
      </c>
      <c r="B7137" s="39" t="s">
        <v>15</v>
      </c>
      <c r="C7137" s="39" t="s">
        <v>28</v>
      </c>
      <c r="D7137" s="40">
        <v>0</v>
      </c>
    </row>
    <row r="7138" spans="1:4" x14ac:dyDescent="0.25">
      <c r="A7138" s="5">
        <v>2021</v>
      </c>
      <c r="B7138" s="39" t="s">
        <v>15</v>
      </c>
      <c r="C7138" s="39" t="s">
        <v>29</v>
      </c>
      <c r="D7138" s="40">
        <v>6103</v>
      </c>
    </row>
    <row r="7139" spans="1:4" x14ac:dyDescent="0.25">
      <c r="A7139" s="5">
        <v>2021</v>
      </c>
      <c r="B7139" s="39" t="s">
        <v>15</v>
      </c>
      <c r="C7139" s="39" t="s">
        <v>30</v>
      </c>
      <c r="D7139" s="40">
        <v>92639</v>
      </c>
    </row>
    <row r="7140" spans="1:4" x14ac:dyDescent="0.25">
      <c r="A7140" s="5">
        <v>2021</v>
      </c>
      <c r="B7140" s="39" t="s">
        <v>15</v>
      </c>
      <c r="C7140" s="39" t="s">
        <v>31</v>
      </c>
      <c r="D7140" s="40">
        <v>32346</v>
      </c>
    </row>
    <row r="7141" spans="1:4" x14ac:dyDescent="0.25">
      <c r="A7141" s="5">
        <v>2021</v>
      </c>
      <c r="B7141" s="39" t="s">
        <v>15</v>
      </c>
      <c r="C7141" s="39" t="s">
        <v>32</v>
      </c>
      <c r="D7141" s="40">
        <v>34728</v>
      </c>
    </row>
    <row r="7142" spans="1:4" x14ac:dyDescent="0.25">
      <c r="A7142" s="5">
        <v>2021</v>
      </c>
      <c r="B7142" s="39" t="s">
        <v>15</v>
      </c>
      <c r="C7142" s="39" t="s">
        <v>33</v>
      </c>
      <c r="D7142" s="40">
        <v>44000</v>
      </c>
    </row>
    <row r="7143" spans="1:4" x14ac:dyDescent="0.25">
      <c r="A7143" s="5">
        <v>2021</v>
      </c>
      <c r="B7143" s="39" t="s">
        <v>15</v>
      </c>
      <c r="C7143" s="39" t="s">
        <v>34</v>
      </c>
      <c r="D7143" s="40">
        <v>35772</v>
      </c>
    </row>
    <row r="7144" spans="1:4" x14ac:dyDescent="0.25">
      <c r="A7144" s="5">
        <v>2021</v>
      </c>
      <c r="B7144" s="39" t="s">
        <v>15</v>
      </c>
      <c r="C7144" s="39" t="s">
        <v>35</v>
      </c>
      <c r="D7144" s="40">
        <v>54800</v>
      </c>
    </row>
    <row r="7145" spans="1:4" x14ac:dyDescent="0.25">
      <c r="A7145" s="5">
        <v>2021</v>
      </c>
      <c r="B7145" s="39" t="s">
        <v>15</v>
      </c>
      <c r="C7145" s="39" t="s">
        <v>36</v>
      </c>
      <c r="D7145" s="40">
        <v>111971</v>
      </c>
    </row>
    <row r="7146" spans="1:4" x14ac:dyDescent="0.25">
      <c r="A7146" s="5">
        <v>2021</v>
      </c>
      <c r="B7146" s="39" t="s">
        <v>15</v>
      </c>
      <c r="C7146" s="39" t="s">
        <v>37</v>
      </c>
      <c r="D7146" s="40">
        <v>14949</v>
      </c>
    </row>
    <row r="7147" spans="1:4" x14ac:dyDescent="0.25">
      <c r="A7147" s="5">
        <v>2021</v>
      </c>
      <c r="B7147" s="39" t="s">
        <v>15</v>
      </c>
      <c r="C7147" s="39" t="s">
        <v>38</v>
      </c>
      <c r="D7147" s="40">
        <v>67759</v>
      </c>
    </row>
    <row r="7148" spans="1:4" x14ac:dyDescent="0.25">
      <c r="A7148" s="5">
        <v>2021</v>
      </c>
      <c r="B7148" s="39" t="s">
        <v>15</v>
      </c>
      <c r="C7148" s="39" t="s">
        <v>39</v>
      </c>
      <c r="D7148" s="40">
        <v>57899</v>
      </c>
    </row>
    <row r="7149" spans="1:4" x14ac:dyDescent="0.25">
      <c r="A7149" s="5">
        <v>2021</v>
      </c>
      <c r="B7149" s="39" t="s">
        <v>15</v>
      </c>
      <c r="C7149" s="39" t="s">
        <v>96</v>
      </c>
      <c r="D7149" s="40">
        <v>25709</v>
      </c>
    </row>
    <row r="7150" spans="1:4" x14ac:dyDescent="0.25">
      <c r="A7150" s="5">
        <v>2021</v>
      </c>
      <c r="B7150" s="39" t="s">
        <v>15</v>
      </c>
      <c r="C7150" s="39" t="s">
        <v>97</v>
      </c>
      <c r="D7150" s="40">
        <v>80628</v>
      </c>
    </row>
    <row r="7151" spans="1:4" x14ac:dyDescent="0.25">
      <c r="A7151" s="5">
        <v>2021</v>
      </c>
      <c r="B7151" s="39" t="s">
        <v>15</v>
      </c>
      <c r="C7151" s="39" t="s">
        <v>98</v>
      </c>
      <c r="D7151" s="40">
        <v>60215</v>
      </c>
    </row>
    <row r="7152" spans="1:4" x14ac:dyDescent="0.25">
      <c r="A7152" s="5">
        <v>2021</v>
      </c>
      <c r="B7152" s="39" t="s">
        <v>15</v>
      </c>
      <c r="C7152" s="39" t="s">
        <v>99</v>
      </c>
      <c r="D7152" s="40">
        <v>142252</v>
      </c>
    </row>
    <row r="7153" spans="1:4" x14ac:dyDescent="0.25">
      <c r="A7153" s="5">
        <v>2021</v>
      </c>
      <c r="B7153" s="39" t="s">
        <v>15</v>
      </c>
      <c r="C7153" s="39" t="s">
        <v>40</v>
      </c>
      <c r="D7153" s="40">
        <v>39814</v>
      </c>
    </row>
    <row r="7154" spans="1:4" x14ac:dyDescent="0.25">
      <c r="A7154" s="5">
        <v>2021</v>
      </c>
      <c r="B7154" s="39" t="s">
        <v>15</v>
      </c>
      <c r="C7154" s="39" t="s">
        <v>100</v>
      </c>
      <c r="D7154" s="40">
        <v>26726</v>
      </c>
    </row>
    <row r="7155" spans="1:4" x14ac:dyDescent="0.25">
      <c r="A7155" s="5">
        <v>2021</v>
      </c>
      <c r="B7155" s="39" t="s">
        <v>15</v>
      </c>
      <c r="C7155" s="39" t="s">
        <v>41</v>
      </c>
      <c r="D7155" s="40">
        <v>29648</v>
      </c>
    </row>
    <row r="7156" spans="1:4" x14ac:dyDescent="0.25">
      <c r="A7156" s="5">
        <v>2021</v>
      </c>
      <c r="B7156" s="39" t="s">
        <v>15</v>
      </c>
      <c r="C7156" s="39" t="s">
        <v>42</v>
      </c>
      <c r="D7156" s="40">
        <v>40065</v>
      </c>
    </row>
    <row r="7157" spans="1:4" x14ac:dyDescent="0.25">
      <c r="A7157" s="5">
        <v>2021</v>
      </c>
      <c r="B7157" s="39" t="s">
        <v>15</v>
      </c>
      <c r="C7157" s="39" t="s">
        <v>43</v>
      </c>
      <c r="D7157" s="40">
        <v>51626</v>
      </c>
    </row>
    <row r="7158" spans="1:4" x14ac:dyDescent="0.25">
      <c r="A7158" s="44">
        <v>2021</v>
      </c>
      <c r="B7158" s="44" t="s">
        <v>4</v>
      </c>
      <c r="C7158" s="44" t="s">
        <v>26</v>
      </c>
      <c r="D7158" s="45">
        <v>126213</v>
      </c>
    </row>
    <row r="7159" spans="1:4" x14ac:dyDescent="0.25">
      <c r="A7159" s="44">
        <v>2021</v>
      </c>
      <c r="B7159" s="44" t="s">
        <v>4</v>
      </c>
      <c r="C7159" s="44" t="s">
        <v>27</v>
      </c>
      <c r="D7159" s="45">
        <v>4933</v>
      </c>
    </row>
    <row r="7160" spans="1:4" x14ac:dyDescent="0.25">
      <c r="A7160" s="44">
        <v>2021</v>
      </c>
      <c r="B7160" s="44" t="s">
        <v>4</v>
      </c>
      <c r="C7160" s="44" t="s">
        <v>28</v>
      </c>
      <c r="D7160" s="45">
        <v>0</v>
      </c>
    </row>
    <row r="7161" spans="1:4" x14ac:dyDescent="0.25">
      <c r="A7161" s="44">
        <v>2021</v>
      </c>
      <c r="B7161" s="44" t="s">
        <v>4</v>
      </c>
      <c r="C7161" s="44" t="s">
        <v>29</v>
      </c>
      <c r="D7161" s="45">
        <v>5107</v>
      </c>
    </row>
    <row r="7162" spans="1:4" x14ac:dyDescent="0.25">
      <c r="A7162" s="44">
        <v>2021</v>
      </c>
      <c r="B7162" s="44" t="s">
        <v>4</v>
      </c>
      <c r="C7162" s="44" t="s">
        <v>30</v>
      </c>
      <c r="D7162" s="45">
        <v>81361</v>
      </c>
    </row>
    <row r="7163" spans="1:4" x14ac:dyDescent="0.25">
      <c r="A7163" s="44">
        <v>2021</v>
      </c>
      <c r="B7163" s="44" t="s">
        <v>4</v>
      </c>
      <c r="C7163" s="44" t="s">
        <v>31</v>
      </c>
      <c r="D7163" s="45">
        <v>28361</v>
      </c>
    </row>
    <row r="7164" spans="1:4" x14ac:dyDescent="0.25">
      <c r="A7164" s="44">
        <v>2021</v>
      </c>
      <c r="B7164" s="44" t="s">
        <v>4</v>
      </c>
      <c r="C7164" s="44" t="s">
        <v>32</v>
      </c>
      <c r="D7164" s="45">
        <v>30711</v>
      </c>
    </row>
    <row r="7165" spans="1:4" x14ac:dyDescent="0.25">
      <c r="A7165" s="44">
        <v>2021</v>
      </c>
      <c r="B7165" s="44" t="s">
        <v>4</v>
      </c>
      <c r="C7165" s="44" t="s">
        <v>33</v>
      </c>
      <c r="D7165" s="45">
        <v>38411</v>
      </c>
    </row>
    <row r="7166" spans="1:4" x14ac:dyDescent="0.25">
      <c r="A7166" s="44">
        <v>2021</v>
      </c>
      <c r="B7166" s="44" t="s">
        <v>4</v>
      </c>
      <c r="C7166" s="44" t="s">
        <v>34</v>
      </c>
      <c r="D7166" s="45">
        <v>32395</v>
      </c>
    </row>
    <row r="7167" spans="1:4" x14ac:dyDescent="0.25">
      <c r="A7167" s="44">
        <v>2021</v>
      </c>
      <c r="B7167" s="44" t="s">
        <v>4</v>
      </c>
      <c r="C7167" s="44" t="s">
        <v>35</v>
      </c>
      <c r="D7167" s="45">
        <v>48200</v>
      </c>
    </row>
    <row r="7168" spans="1:4" x14ac:dyDescent="0.25">
      <c r="A7168" s="44">
        <v>2021</v>
      </c>
      <c r="B7168" s="44" t="s">
        <v>4</v>
      </c>
      <c r="C7168" s="44" t="s">
        <v>36</v>
      </c>
      <c r="D7168" s="45">
        <v>97153</v>
      </c>
    </row>
    <row r="7169" spans="1:4" x14ac:dyDescent="0.25">
      <c r="A7169" s="44">
        <v>2021</v>
      </c>
      <c r="B7169" s="44" t="s">
        <v>4</v>
      </c>
      <c r="C7169" s="44" t="s">
        <v>37</v>
      </c>
      <c r="D7169" s="45">
        <v>12497</v>
      </c>
    </row>
    <row r="7170" spans="1:4" x14ac:dyDescent="0.25">
      <c r="A7170" s="44">
        <v>2021</v>
      </c>
      <c r="B7170" s="44" t="s">
        <v>4</v>
      </c>
      <c r="C7170" s="44" t="s">
        <v>38</v>
      </c>
      <c r="D7170" s="45">
        <v>57380</v>
      </c>
    </row>
    <row r="7171" spans="1:4" x14ac:dyDescent="0.25">
      <c r="A7171" s="44">
        <v>2021</v>
      </c>
      <c r="B7171" s="44" t="s">
        <v>4</v>
      </c>
      <c r="C7171" s="44" t="s">
        <v>39</v>
      </c>
      <c r="D7171" s="45">
        <v>45746</v>
      </c>
    </row>
    <row r="7172" spans="1:4" x14ac:dyDescent="0.25">
      <c r="A7172" s="44">
        <v>2021</v>
      </c>
      <c r="B7172" s="44" t="s">
        <v>4</v>
      </c>
      <c r="C7172" s="44" t="s">
        <v>96</v>
      </c>
      <c r="D7172" s="45">
        <v>23918</v>
      </c>
    </row>
    <row r="7173" spans="1:4" x14ac:dyDescent="0.25">
      <c r="A7173" s="44">
        <v>2021</v>
      </c>
      <c r="B7173" s="44" t="s">
        <v>4</v>
      </c>
      <c r="C7173" s="44" t="s">
        <v>97</v>
      </c>
      <c r="D7173" s="45">
        <v>66582</v>
      </c>
    </row>
    <row r="7174" spans="1:4" x14ac:dyDescent="0.25">
      <c r="A7174" s="44">
        <v>2021</v>
      </c>
      <c r="B7174" s="44" t="s">
        <v>4</v>
      </c>
      <c r="C7174" s="44" t="s">
        <v>98</v>
      </c>
      <c r="D7174" s="45">
        <v>55823</v>
      </c>
    </row>
    <row r="7175" spans="1:4" x14ac:dyDescent="0.25">
      <c r="A7175" s="44">
        <v>2021</v>
      </c>
      <c r="B7175" s="44" t="s">
        <v>4</v>
      </c>
      <c r="C7175" s="44" t="s">
        <v>99</v>
      </c>
      <c r="D7175" s="45">
        <v>125211</v>
      </c>
    </row>
    <row r="7176" spans="1:4" x14ac:dyDescent="0.25">
      <c r="A7176" s="44">
        <v>2021</v>
      </c>
      <c r="B7176" s="44" t="s">
        <v>4</v>
      </c>
      <c r="C7176" s="44" t="s">
        <v>40</v>
      </c>
      <c r="D7176" s="45">
        <v>33945</v>
      </c>
    </row>
    <row r="7177" spans="1:4" x14ac:dyDescent="0.25">
      <c r="A7177" s="44">
        <v>2021</v>
      </c>
      <c r="B7177" s="44" t="s">
        <v>4</v>
      </c>
      <c r="C7177" s="44" t="s">
        <v>100</v>
      </c>
      <c r="D7177" s="45">
        <v>21350</v>
      </c>
    </row>
    <row r="7178" spans="1:4" x14ac:dyDescent="0.25">
      <c r="A7178" s="44">
        <v>2021</v>
      </c>
      <c r="B7178" s="44" t="s">
        <v>4</v>
      </c>
      <c r="C7178" s="44" t="s">
        <v>41</v>
      </c>
      <c r="D7178" s="45">
        <v>23557</v>
      </c>
    </row>
    <row r="7179" spans="1:4" x14ac:dyDescent="0.25">
      <c r="A7179" s="44">
        <v>2021</v>
      </c>
      <c r="B7179" s="44" t="s">
        <v>4</v>
      </c>
      <c r="C7179" s="44" t="s">
        <v>42</v>
      </c>
      <c r="D7179" s="45">
        <v>44133</v>
      </c>
    </row>
    <row r="7180" spans="1:4" x14ac:dyDescent="0.25">
      <c r="A7180" s="44">
        <v>2021</v>
      </c>
      <c r="B7180" s="44" t="s">
        <v>4</v>
      </c>
      <c r="C7180" s="44" t="s">
        <v>43</v>
      </c>
      <c r="D7180" s="45">
        <v>35681</v>
      </c>
    </row>
    <row r="7181" spans="1:4" x14ac:dyDescent="0.25">
      <c r="A7181" s="48">
        <v>2021</v>
      </c>
      <c r="B7181" s="48" t="s">
        <v>5</v>
      </c>
      <c r="C7181" s="44" t="s">
        <v>26</v>
      </c>
      <c r="D7181" s="49">
        <v>152317</v>
      </c>
    </row>
    <row r="7182" spans="1:4" x14ac:dyDescent="0.25">
      <c r="A7182" s="48">
        <v>2021</v>
      </c>
      <c r="B7182" s="48" t="s">
        <v>5</v>
      </c>
      <c r="C7182" s="44" t="s">
        <v>27</v>
      </c>
      <c r="D7182" s="49">
        <v>6219</v>
      </c>
    </row>
    <row r="7183" spans="1:4" x14ac:dyDescent="0.25">
      <c r="A7183" s="48">
        <v>2021</v>
      </c>
      <c r="B7183" s="48" t="s">
        <v>5</v>
      </c>
      <c r="C7183" s="44" t="s">
        <v>28</v>
      </c>
      <c r="D7183" s="49">
        <v>0</v>
      </c>
    </row>
    <row r="7184" spans="1:4" x14ac:dyDescent="0.25">
      <c r="A7184" s="48">
        <v>2021</v>
      </c>
      <c r="B7184" s="48" t="s">
        <v>5</v>
      </c>
      <c r="C7184" s="44" t="s">
        <v>29</v>
      </c>
      <c r="D7184" s="49">
        <v>6706</v>
      </c>
    </row>
    <row r="7185" spans="1:4" x14ac:dyDescent="0.25">
      <c r="A7185" s="48">
        <v>2021</v>
      </c>
      <c r="B7185" s="48" t="s">
        <v>5</v>
      </c>
      <c r="C7185" s="44" t="s">
        <v>30</v>
      </c>
      <c r="D7185" s="49">
        <v>96336</v>
      </c>
    </row>
    <row r="7186" spans="1:4" x14ac:dyDescent="0.25">
      <c r="A7186" s="48">
        <v>2021</v>
      </c>
      <c r="B7186" s="48" t="s">
        <v>5</v>
      </c>
      <c r="C7186" s="44" t="s">
        <v>31</v>
      </c>
      <c r="D7186" s="49">
        <v>33420</v>
      </c>
    </row>
    <row r="7187" spans="1:4" x14ac:dyDescent="0.25">
      <c r="A7187" s="48">
        <v>2021</v>
      </c>
      <c r="B7187" s="48" t="s">
        <v>5</v>
      </c>
      <c r="C7187" s="44" t="s">
        <v>32</v>
      </c>
      <c r="D7187" s="49">
        <v>35491</v>
      </c>
    </row>
    <row r="7188" spans="1:4" x14ac:dyDescent="0.25">
      <c r="A7188" s="48">
        <v>2021</v>
      </c>
      <c r="B7188" s="48" t="s">
        <v>5</v>
      </c>
      <c r="C7188" s="44" t="s">
        <v>33</v>
      </c>
      <c r="D7188" s="49">
        <v>41768</v>
      </c>
    </row>
    <row r="7189" spans="1:4" x14ac:dyDescent="0.25">
      <c r="A7189" s="48">
        <v>2021</v>
      </c>
      <c r="B7189" s="48" t="s">
        <v>5</v>
      </c>
      <c r="C7189" s="44" t="s">
        <v>34</v>
      </c>
      <c r="D7189" s="49">
        <v>36665</v>
      </c>
    </row>
    <row r="7190" spans="1:4" x14ac:dyDescent="0.25">
      <c r="A7190" s="48">
        <v>2021</v>
      </c>
      <c r="B7190" s="48" t="s">
        <v>5</v>
      </c>
      <c r="C7190" s="44" t="s">
        <v>35</v>
      </c>
      <c r="D7190" s="49">
        <v>57856</v>
      </c>
    </row>
    <row r="7191" spans="1:4" x14ac:dyDescent="0.25">
      <c r="A7191" s="48">
        <v>2021</v>
      </c>
      <c r="B7191" s="48" t="s">
        <v>5</v>
      </c>
      <c r="C7191" s="44" t="s">
        <v>36</v>
      </c>
      <c r="D7191" s="49">
        <v>115929</v>
      </c>
    </row>
    <row r="7192" spans="1:4" x14ac:dyDescent="0.25">
      <c r="A7192" s="48">
        <v>2021</v>
      </c>
      <c r="B7192" s="48" t="s">
        <v>5</v>
      </c>
      <c r="C7192" s="44" t="s">
        <v>37</v>
      </c>
      <c r="D7192" s="49">
        <v>14943</v>
      </c>
    </row>
    <row r="7193" spans="1:4" x14ac:dyDescent="0.25">
      <c r="A7193" s="48">
        <v>2021</v>
      </c>
      <c r="B7193" s="48" t="s">
        <v>5</v>
      </c>
      <c r="C7193" s="44" t="s">
        <v>38</v>
      </c>
      <c r="D7193" s="49">
        <v>68118</v>
      </c>
    </row>
    <row r="7194" spans="1:4" x14ac:dyDescent="0.25">
      <c r="A7194" s="48">
        <v>2021</v>
      </c>
      <c r="B7194" s="48" t="s">
        <v>5</v>
      </c>
      <c r="C7194" s="44" t="s">
        <v>39</v>
      </c>
      <c r="D7194" s="49">
        <v>65924</v>
      </c>
    </row>
    <row r="7195" spans="1:4" x14ac:dyDescent="0.25">
      <c r="A7195" s="48">
        <v>2021</v>
      </c>
      <c r="B7195" s="48" t="s">
        <v>5</v>
      </c>
      <c r="C7195" s="44" t="s">
        <v>96</v>
      </c>
      <c r="D7195" s="49">
        <v>29610</v>
      </c>
    </row>
    <row r="7196" spans="1:4" x14ac:dyDescent="0.25">
      <c r="A7196" s="48">
        <v>2021</v>
      </c>
      <c r="B7196" s="48" t="s">
        <v>5</v>
      </c>
      <c r="C7196" s="44" t="s">
        <v>97</v>
      </c>
      <c r="D7196" s="49">
        <v>73055</v>
      </c>
    </row>
    <row r="7197" spans="1:4" x14ac:dyDescent="0.25">
      <c r="A7197" s="48">
        <v>2021</v>
      </c>
      <c r="B7197" s="48" t="s">
        <v>5</v>
      </c>
      <c r="C7197" s="44" t="s">
        <v>98</v>
      </c>
      <c r="D7197" s="49">
        <v>75224</v>
      </c>
    </row>
    <row r="7198" spans="1:4" x14ac:dyDescent="0.25">
      <c r="A7198" s="48">
        <v>2021</v>
      </c>
      <c r="B7198" s="48" t="s">
        <v>5</v>
      </c>
      <c r="C7198" s="44" t="s">
        <v>99</v>
      </c>
      <c r="D7198" s="49">
        <v>145690</v>
      </c>
    </row>
    <row r="7199" spans="1:4" x14ac:dyDescent="0.25">
      <c r="A7199" s="48">
        <v>2021</v>
      </c>
      <c r="B7199" s="48" t="s">
        <v>5</v>
      </c>
      <c r="C7199" s="44" t="s">
        <v>40</v>
      </c>
      <c r="D7199" s="49">
        <v>39814</v>
      </c>
    </row>
    <row r="7200" spans="1:4" x14ac:dyDescent="0.25">
      <c r="A7200" s="48">
        <v>2021</v>
      </c>
      <c r="B7200" s="48" t="s">
        <v>5</v>
      </c>
      <c r="C7200" s="44" t="s">
        <v>100</v>
      </c>
      <c r="D7200" s="49">
        <v>25962</v>
      </c>
    </row>
    <row r="7201" spans="1:4" x14ac:dyDescent="0.25">
      <c r="A7201" s="48">
        <v>2021</v>
      </c>
      <c r="B7201" s="48" t="s">
        <v>5</v>
      </c>
      <c r="C7201" s="44" t="s">
        <v>41</v>
      </c>
      <c r="D7201" s="49">
        <v>28164</v>
      </c>
    </row>
    <row r="7202" spans="1:4" x14ac:dyDescent="0.25">
      <c r="A7202" s="48">
        <v>2021</v>
      </c>
      <c r="B7202" s="48" t="s">
        <v>5</v>
      </c>
      <c r="C7202" s="44" t="s">
        <v>42</v>
      </c>
      <c r="D7202" s="49">
        <v>47887</v>
      </c>
    </row>
    <row r="7203" spans="1:4" x14ac:dyDescent="0.25">
      <c r="A7203" s="48">
        <v>2021</v>
      </c>
      <c r="B7203" s="48" t="s">
        <v>5</v>
      </c>
      <c r="C7203" s="44" t="s">
        <v>43</v>
      </c>
      <c r="D7203" s="49">
        <v>46387</v>
      </c>
    </row>
    <row r="7204" spans="1:4" x14ac:dyDescent="0.25">
      <c r="A7204" s="48">
        <v>2021</v>
      </c>
      <c r="B7204" s="48" t="s">
        <v>6</v>
      </c>
      <c r="C7204" s="48" t="s">
        <v>26</v>
      </c>
      <c r="D7204" s="49">
        <v>181035</v>
      </c>
    </row>
    <row r="7205" spans="1:4" x14ac:dyDescent="0.25">
      <c r="A7205" s="48">
        <v>2021</v>
      </c>
      <c r="B7205" s="48" t="s">
        <v>6</v>
      </c>
      <c r="C7205" s="48" t="s">
        <v>27</v>
      </c>
      <c r="D7205" s="49">
        <v>7262</v>
      </c>
    </row>
    <row r="7206" spans="1:4" x14ac:dyDescent="0.25">
      <c r="A7206" s="48">
        <v>2021</v>
      </c>
      <c r="B7206" s="48" t="s">
        <v>6</v>
      </c>
      <c r="C7206" s="48" t="s">
        <v>28</v>
      </c>
      <c r="D7206" s="49">
        <v>0</v>
      </c>
    </row>
    <row r="7207" spans="1:4" x14ac:dyDescent="0.25">
      <c r="A7207" s="48">
        <v>2021</v>
      </c>
      <c r="B7207" s="48" t="s">
        <v>6</v>
      </c>
      <c r="C7207" s="48" t="s">
        <v>29</v>
      </c>
      <c r="D7207" s="49">
        <v>8131</v>
      </c>
    </row>
    <row r="7208" spans="1:4" x14ac:dyDescent="0.25">
      <c r="A7208" s="48">
        <v>2021</v>
      </c>
      <c r="B7208" s="48" t="s">
        <v>6</v>
      </c>
      <c r="C7208" s="48" t="s">
        <v>30</v>
      </c>
      <c r="D7208" s="49">
        <v>106388</v>
      </c>
    </row>
    <row r="7209" spans="1:4" x14ac:dyDescent="0.25">
      <c r="A7209" s="48">
        <v>2021</v>
      </c>
      <c r="B7209" s="48" t="s">
        <v>6</v>
      </c>
      <c r="C7209" s="48" t="s">
        <v>31</v>
      </c>
      <c r="D7209" s="49">
        <v>34914</v>
      </c>
    </row>
    <row r="7210" spans="1:4" x14ac:dyDescent="0.25">
      <c r="A7210" s="48">
        <v>2021</v>
      </c>
      <c r="B7210" s="48" t="s">
        <v>6</v>
      </c>
      <c r="C7210" s="48" t="s">
        <v>32</v>
      </c>
      <c r="D7210" s="49">
        <v>38722</v>
      </c>
    </row>
    <row r="7211" spans="1:4" x14ac:dyDescent="0.25">
      <c r="A7211" s="48">
        <v>2021</v>
      </c>
      <c r="B7211" s="48" t="s">
        <v>6</v>
      </c>
      <c r="C7211" s="48" t="s">
        <v>33</v>
      </c>
      <c r="D7211" s="49">
        <v>48533</v>
      </c>
    </row>
    <row r="7212" spans="1:4" x14ac:dyDescent="0.25">
      <c r="A7212" s="48">
        <v>2021</v>
      </c>
      <c r="B7212" s="48" t="s">
        <v>6</v>
      </c>
      <c r="C7212" s="48" t="s">
        <v>34</v>
      </c>
      <c r="D7212" s="49">
        <v>39520</v>
      </c>
    </row>
    <row r="7213" spans="1:4" x14ac:dyDescent="0.25">
      <c r="A7213" s="48">
        <v>2021</v>
      </c>
      <c r="B7213" s="48" t="s">
        <v>6</v>
      </c>
      <c r="C7213" s="48" t="s">
        <v>35</v>
      </c>
      <c r="D7213" s="49">
        <v>64618</v>
      </c>
    </row>
    <row r="7214" spans="1:4" x14ac:dyDescent="0.25">
      <c r="A7214" s="48">
        <v>2021</v>
      </c>
      <c r="B7214" s="48" t="s">
        <v>6</v>
      </c>
      <c r="C7214" s="48" t="s">
        <v>36</v>
      </c>
      <c r="D7214" s="49">
        <v>131924</v>
      </c>
    </row>
    <row r="7215" spans="1:4" x14ac:dyDescent="0.25">
      <c r="A7215" s="48">
        <v>2021</v>
      </c>
      <c r="B7215" s="48" t="s">
        <v>6</v>
      </c>
      <c r="C7215" s="48" t="s">
        <v>37</v>
      </c>
      <c r="D7215" s="49">
        <v>18015</v>
      </c>
    </row>
    <row r="7216" spans="1:4" x14ac:dyDescent="0.25">
      <c r="A7216" s="48">
        <v>2021</v>
      </c>
      <c r="B7216" s="48" t="s">
        <v>6</v>
      </c>
      <c r="C7216" s="48" t="s">
        <v>38</v>
      </c>
      <c r="D7216" s="49">
        <v>80283</v>
      </c>
    </row>
    <row r="7217" spans="1:4" x14ac:dyDescent="0.25">
      <c r="A7217" s="48">
        <v>2021</v>
      </c>
      <c r="B7217" s="48" t="s">
        <v>6</v>
      </c>
      <c r="C7217" s="48" t="s">
        <v>39</v>
      </c>
      <c r="D7217" s="49">
        <v>79637</v>
      </c>
    </row>
    <row r="7218" spans="1:4" x14ac:dyDescent="0.25">
      <c r="A7218" s="48">
        <v>2021</v>
      </c>
      <c r="B7218" s="48" t="s">
        <v>6</v>
      </c>
      <c r="C7218" s="48" t="s">
        <v>96</v>
      </c>
      <c r="D7218" s="49">
        <v>36790</v>
      </c>
    </row>
    <row r="7219" spans="1:4" x14ac:dyDescent="0.25">
      <c r="A7219" s="48">
        <v>2021</v>
      </c>
      <c r="B7219" s="48" t="s">
        <v>6</v>
      </c>
      <c r="C7219" s="48" t="s">
        <v>97</v>
      </c>
      <c r="D7219" s="49">
        <v>90401</v>
      </c>
    </row>
    <row r="7220" spans="1:4" x14ac:dyDescent="0.25">
      <c r="A7220" s="48">
        <v>2021</v>
      </c>
      <c r="B7220" s="48" t="s">
        <v>6</v>
      </c>
      <c r="C7220" s="48" t="s">
        <v>98</v>
      </c>
      <c r="D7220" s="49">
        <v>89874</v>
      </c>
    </row>
    <row r="7221" spans="1:4" x14ac:dyDescent="0.25">
      <c r="A7221" s="48">
        <v>2021</v>
      </c>
      <c r="B7221" s="48" t="s">
        <v>6</v>
      </c>
      <c r="C7221" s="48" t="s">
        <v>99</v>
      </c>
      <c r="D7221" s="49">
        <v>167851</v>
      </c>
    </row>
    <row r="7222" spans="1:4" x14ac:dyDescent="0.25">
      <c r="A7222" s="48">
        <v>2021</v>
      </c>
      <c r="B7222" s="48" t="s">
        <v>6</v>
      </c>
      <c r="C7222" s="48" t="s">
        <v>40</v>
      </c>
      <c r="D7222" s="49">
        <v>47348</v>
      </c>
    </row>
    <row r="7223" spans="1:4" x14ac:dyDescent="0.25">
      <c r="A7223" s="48">
        <v>2021</v>
      </c>
      <c r="B7223" s="48" t="s">
        <v>6</v>
      </c>
      <c r="C7223" s="48" t="s">
        <v>100</v>
      </c>
      <c r="D7223" s="49">
        <v>31269</v>
      </c>
    </row>
    <row r="7224" spans="1:4" x14ac:dyDescent="0.25">
      <c r="A7224" s="48">
        <v>2021</v>
      </c>
      <c r="B7224" s="48" t="s">
        <v>6</v>
      </c>
      <c r="C7224" s="48" t="s">
        <v>41</v>
      </c>
      <c r="D7224" s="49">
        <v>32591</v>
      </c>
    </row>
    <row r="7225" spans="1:4" x14ac:dyDescent="0.25">
      <c r="A7225" s="48">
        <v>2021</v>
      </c>
      <c r="B7225" s="48" t="s">
        <v>6</v>
      </c>
      <c r="C7225" s="48" t="s">
        <v>42</v>
      </c>
      <c r="D7225" s="49">
        <v>60146</v>
      </c>
    </row>
    <row r="7226" spans="1:4" x14ac:dyDescent="0.25">
      <c r="A7226" s="48">
        <v>2021</v>
      </c>
      <c r="B7226" s="48" t="s">
        <v>6</v>
      </c>
      <c r="C7226" s="48" t="s">
        <v>43</v>
      </c>
      <c r="D7226" s="49">
        <v>53325</v>
      </c>
    </row>
    <row r="7227" spans="1:4" x14ac:dyDescent="0.25">
      <c r="A7227" s="48">
        <v>2021</v>
      </c>
      <c r="B7227" s="48" t="s">
        <v>7</v>
      </c>
      <c r="C7227" s="48" t="s">
        <v>26</v>
      </c>
      <c r="D7227" s="49">
        <v>212201</v>
      </c>
    </row>
    <row r="7228" spans="1:4" x14ac:dyDescent="0.25">
      <c r="A7228" s="48">
        <v>2021</v>
      </c>
      <c r="B7228" s="48" t="s">
        <v>7</v>
      </c>
      <c r="C7228" s="48" t="s">
        <v>27</v>
      </c>
      <c r="D7228" s="49">
        <v>9021</v>
      </c>
    </row>
    <row r="7229" spans="1:4" x14ac:dyDescent="0.25">
      <c r="A7229" s="48">
        <v>2021</v>
      </c>
      <c r="B7229" s="48" t="s">
        <v>7</v>
      </c>
      <c r="C7229" s="48" t="s">
        <v>28</v>
      </c>
      <c r="D7229" s="49">
        <v>0</v>
      </c>
    </row>
    <row r="7230" spans="1:4" x14ac:dyDescent="0.25">
      <c r="A7230" s="48">
        <v>2021</v>
      </c>
      <c r="B7230" s="48" t="s">
        <v>7</v>
      </c>
      <c r="C7230" s="48" t="s">
        <v>29</v>
      </c>
      <c r="D7230" s="49">
        <v>10178</v>
      </c>
    </row>
    <row r="7231" spans="1:4" x14ac:dyDescent="0.25">
      <c r="A7231" s="48">
        <v>2021</v>
      </c>
      <c r="B7231" s="48" t="s">
        <v>7</v>
      </c>
      <c r="C7231" s="48" t="s">
        <v>30</v>
      </c>
      <c r="D7231" s="49">
        <v>117222</v>
      </c>
    </row>
    <row r="7232" spans="1:4" x14ac:dyDescent="0.25">
      <c r="A7232" s="48">
        <v>2021</v>
      </c>
      <c r="B7232" s="48" t="s">
        <v>7</v>
      </c>
      <c r="C7232" s="48" t="s">
        <v>31</v>
      </c>
      <c r="D7232" s="49">
        <v>38612</v>
      </c>
    </row>
    <row r="7233" spans="1:4" x14ac:dyDescent="0.25">
      <c r="A7233" s="48">
        <v>2021</v>
      </c>
      <c r="B7233" s="48" t="s">
        <v>7</v>
      </c>
      <c r="C7233" s="48" t="s">
        <v>32</v>
      </c>
      <c r="D7233" s="49">
        <v>44242</v>
      </c>
    </row>
    <row r="7234" spans="1:4" x14ac:dyDescent="0.25">
      <c r="A7234" s="48">
        <v>2021</v>
      </c>
      <c r="B7234" s="48" t="s">
        <v>7</v>
      </c>
      <c r="C7234" s="48" t="s">
        <v>33</v>
      </c>
      <c r="D7234" s="49">
        <v>51613</v>
      </c>
    </row>
    <row r="7235" spans="1:4" x14ac:dyDescent="0.25">
      <c r="A7235" s="48">
        <v>2021</v>
      </c>
      <c r="B7235" s="48" t="s">
        <v>7</v>
      </c>
      <c r="C7235" s="48" t="s">
        <v>34</v>
      </c>
      <c r="D7235" s="49">
        <v>45473</v>
      </c>
    </row>
    <row r="7236" spans="1:4" x14ac:dyDescent="0.25">
      <c r="A7236" s="48">
        <v>2021</v>
      </c>
      <c r="B7236" s="48" t="s">
        <v>7</v>
      </c>
      <c r="C7236" s="48" t="s">
        <v>35</v>
      </c>
      <c r="D7236" s="49">
        <v>73843</v>
      </c>
    </row>
    <row r="7237" spans="1:4" x14ac:dyDescent="0.25">
      <c r="A7237" s="48">
        <v>2021</v>
      </c>
      <c r="B7237" s="48" t="s">
        <v>7</v>
      </c>
      <c r="C7237" s="48" t="s">
        <v>36</v>
      </c>
      <c r="D7237" s="49">
        <v>146537</v>
      </c>
    </row>
    <row r="7238" spans="1:4" x14ac:dyDescent="0.25">
      <c r="A7238" s="48">
        <v>2021</v>
      </c>
      <c r="B7238" s="48" t="s">
        <v>7</v>
      </c>
      <c r="C7238" s="48" t="s">
        <v>37</v>
      </c>
      <c r="D7238" s="49">
        <v>19641</v>
      </c>
    </row>
    <row r="7239" spans="1:4" x14ac:dyDescent="0.25">
      <c r="A7239" s="48">
        <v>2021</v>
      </c>
      <c r="B7239" s="48" t="s">
        <v>7</v>
      </c>
      <c r="C7239" s="48" t="s">
        <v>38</v>
      </c>
      <c r="D7239" s="49">
        <v>89901</v>
      </c>
    </row>
    <row r="7240" spans="1:4" x14ac:dyDescent="0.25">
      <c r="A7240" s="48">
        <v>2021</v>
      </c>
      <c r="B7240" s="48" t="s">
        <v>7</v>
      </c>
      <c r="C7240" s="48" t="s">
        <v>39</v>
      </c>
      <c r="D7240" s="49">
        <v>85948</v>
      </c>
    </row>
    <row r="7241" spans="1:4" x14ac:dyDescent="0.25">
      <c r="A7241" s="48">
        <v>2021</v>
      </c>
      <c r="B7241" s="48" t="s">
        <v>7</v>
      </c>
      <c r="C7241" s="48" t="s">
        <v>96</v>
      </c>
      <c r="D7241" s="49">
        <v>43377</v>
      </c>
    </row>
    <row r="7242" spans="1:4" x14ac:dyDescent="0.25">
      <c r="A7242" s="48">
        <v>2021</v>
      </c>
      <c r="B7242" s="48" t="s">
        <v>7</v>
      </c>
      <c r="C7242" s="48" t="s">
        <v>97</v>
      </c>
      <c r="D7242" s="49">
        <v>113123</v>
      </c>
    </row>
    <row r="7243" spans="1:4" x14ac:dyDescent="0.25">
      <c r="A7243" s="48">
        <v>2021</v>
      </c>
      <c r="B7243" s="48" t="s">
        <v>7</v>
      </c>
      <c r="C7243" s="48" t="s">
        <v>98</v>
      </c>
      <c r="D7243" s="49">
        <v>92168</v>
      </c>
    </row>
    <row r="7244" spans="1:4" x14ac:dyDescent="0.25">
      <c r="A7244" s="48">
        <v>2021</v>
      </c>
      <c r="B7244" s="48" t="s">
        <v>7</v>
      </c>
      <c r="C7244" s="48" t="s">
        <v>99</v>
      </c>
      <c r="D7244" s="49">
        <v>183184</v>
      </c>
    </row>
    <row r="7245" spans="1:4" x14ac:dyDescent="0.25">
      <c r="A7245" s="48">
        <v>2021</v>
      </c>
      <c r="B7245" s="48" t="s">
        <v>7</v>
      </c>
      <c r="C7245" s="48" t="s">
        <v>40</v>
      </c>
      <c r="D7245" s="49">
        <v>52580</v>
      </c>
    </row>
    <row r="7246" spans="1:4" x14ac:dyDescent="0.25">
      <c r="A7246" s="48">
        <v>2021</v>
      </c>
      <c r="B7246" s="48" t="s">
        <v>7</v>
      </c>
      <c r="C7246" s="48" t="s">
        <v>100</v>
      </c>
      <c r="D7246" s="49">
        <v>41008</v>
      </c>
    </row>
    <row r="7247" spans="1:4" x14ac:dyDescent="0.25">
      <c r="A7247" s="48">
        <v>2021</v>
      </c>
      <c r="B7247" s="48" t="s">
        <v>7</v>
      </c>
      <c r="C7247" s="48" t="s">
        <v>41</v>
      </c>
      <c r="D7247" s="49">
        <v>38717</v>
      </c>
    </row>
    <row r="7248" spans="1:4" x14ac:dyDescent="0.25">
      <c r="A7248" s="48">
        <v>2021</v>
      </c>
      <c r="B7248" s="48" t="s">
        <v>7</v>
      </c>
      <c r="C7248" s="48" t="s">
        <v>42</v>
      </c>
      <c r="D7248" s="49">
        <v>71077</v>
      </c>
    </row>
    <row r="7249" spans="1:4" x14ac:dyDescent="0.25">
      <c r="A7249" s="48">
        <v>2021</v>
      </c>
      <c r="B7249" s="48" t="s">
        <v>7</v>
      </c>
      <c r="C7249" s="48" t="s">
        <v>43</v>
      </c>
      <c r="D7249" s="49">
        <v>57099</v>
      </c>
    </row>
    <row r="7250" spans="1:4" x14ac:dyDescent="0.25">
      <c r="A7250" s="59">
        <v>2021</v>
      </c>
      <c r="B7250" s="59" t="s">
        <v>8</v>
      </c>
      <c r="C7250" s="59" t="s">
        <v>26</v>
      </c>
      <c r="D7250" s="60">
        <v>232662</v>
      </c>
    </row>
    <row r="7251" spans="1:4" x14ac:dyDescent="0.25">
      <c r="A7251" s="59">
        <v>2021</v>
      </c>
      <c r="B7251" s="59" t="s">
        <v>8</v>
      </c>
      <c r="C7251" s="59" t="s">
        <v>27</v>
      </c>
      <c r="D7251" s="60">
        <v>8732</v>
      </c>
    </row>
    <row r="7252" spans="1:4" x14ac:dyDescent="0.25">
      <c r="A7252" s="59">
        <v>2021</v>
      </c>
      <c r="B7252" s="59" t="s">
        <v>8</v>
      </c>
      <c r="C7252" s="59" t="s">
        <v>28</v>
      </c>
      <c r="D7252" s="60">
        <v>0</v>
      </c>
    </row>
    <row r="7253" spans="1:4" x14ac:dyDescent="0.25">
      <c r="A7253" s="59">
        <v>2021</v>
      </c>
      <c r="B7253" s="59" t="s">
        <v>8</v>
      </c>
      <c r="C7253" s="59" t="s">
        <v>29</v>
      </c>
      <c r="D7253" s="60">
        <v>13292</v>
      </c>
    </row>
    <row r="7254" spans="1:4" x14ac:dyDescent="0.25">
      <c r="A7254" s="59">
        <v>2021</v>
      </c>
      <c r="B7254" s="59" t="s">
        <v>8</v>
      </c>
      <c r="C7254" s="59" t="s">
        <v>30</v>
      </c>
      <c r="D7254" s="60">
        <v>119216</v>
      </c>
    </row>
    <row r="7255" spans="1:4" x14ac:dyDescent="0.25">
      <c r="A7255" s="59">
        <v>2021</v>
      </c>
      <c r="B7255" s="59" t="s">
        <v>8</v>
      </c>
      <c r="C7255" s="59" t="s">
        <v>31</v>
      </c>
      <c r="D7255" s="60">
        <v>43425</v>
      </c>
    </row>
    <row r="7256" spans="1:4" x14ac:dyDescent="0.25">
      <c r="A7256" s="59">
        <v>2021</v>
      </c>
      <c r="B7256" s="59" t="s">
        <v>8</v>
      </c>
      <c r="C7256" s="59" t="s">
        <v>32</v>
      </c>
      <c r="D7256" s="60">
        <v>49788</v>
      </c>
    </row>
    <row r="7257" spans="1:4" x14ac:dyDescent="0.25">
      <c r="A7257" s="59">
        <v>2021</v>
      </c>
      <c r="B7257" s="59" t="s">
        <v>8</v>
      </c>
      <c r="C7257" s="59" t="s">
        <v>33</v>
      </c>
      <c r="D7257" s="60">
        <v>62874</v>
      </c>
    </row>
    <row r="7258" spans="1:4" x14ac:dyDescent="0.25">
      <c r="A7258" s="59">
        <v>2021</v>
      </c>
      <c r="B7258" s="59" t="s">
        <v>8</v>
      </c>
      <c r="C7258" s="59" t="s">
        <v>34</v>
      </c>
      <c r="D7258" s="60">
        <v>48960</v>
      </c>
    </row>
    <row r="7259" spans="1:4" x14ac:dyDescent="0.25">
      <c r="A7259" s="59">
        <v>2021</v>
      </c>
      <c r="B7259" s="59" t="s">
        <v>8</v>
      </c>
      <c r="C7259" s="59" t="s">
        <v>35</v>
      </c>
      <c r="D7259" s="60">
        <v>78267</v>
      </c>
    </row>
    <row r="7260" spans="1:4" x14ac:dyDescent="0.25">
      <c r="A7260" s="59">
        <v>2021</v>
      </c>
      <c r="B7260" s="59" t="s">
        <v>8</v>
      </c>
      <c r="C7260" s="59" t="s">
        <v>36</v>
      </c>
      <c r="D7260" s="60">
        <v>149761</v>
      </c>
    </row>
    <row r="7261" spans="1:4" x14ac:dyDescent="0.25">
      <c r="A7261" s="59">
        <v>2021</v>
      </c>
      <c r="B7261" s="59" t="s">
        <v>8</v>
      </c>
      <c r="C7261" s="59" t="s">
        <v>37</v>
      </c>
      <c r="D7261" s="60">
        <v>20368</v>
      </c>
    </row>
    <row r="7262" spans="1:4" x14ac:dyDescent="0.25">
      <c r="A7262" s="59">
        <v>2021</v>
      </c>
      <c r="B7262" s="59" t="s">
        <v>8</v>
      </c>
      <c r="C7262" s="59" t="s">
        <v>38</v>
      </c>
      <c r="D7262" s="60">
        <v>96010</v>
      </c>
    </row>
    <row r="7263" spans="1:4" x14ac:dyDescent="0.25">
      <c r="A7263" s="59">
        <v>2021</v>
      </c>
      <c r="B7263" s="59" t="s">
        <v>8</v>
      </c>
      <c r="C7263" s="59" t="s">
        <v>39</v>
      </c>
      <c r="D7263" s="60">
        <v>92211</v>
      </c>
    </row>
    <row r="7264" spans="1:4" x14ac:dyDescent="0.25">
      <c r="A7264" s="59">
        <v>2021</v>
      </c>
      <c r="B7264" s="59" t="s">
        <v>8</v>
      </c>
      <c r="C7264" s="59" t="s">
        <v>96</v>
      </c>
      <c r="D7264" s="60">
        <v>44824</v>
      </c>
    </row>
    <row r="7265" spans="1:4" x14ac:dyDescent="0.25">
      <c r="A7265" s="59">
        <v>2021</v>
      </c>
      <c r="B7265" s="59" t="s">
        <v>8</v>
      </c>
      <c r="C7265" s="59" t="s">
        <v>97</v>
      </c>
      <c r="D7265" s="60">
        <v>116916</v>
      </c>
    </row>
    <row r="7266" spans="1:4" x14ac:dyDescent="0.25">
      <c r="A7266" s="59">
        <v>2021</v>
      </c>
      <c r="B7266" s="59" t="s">
        <v>8</v>
      </c>
      <c r="C7266" s="59" t="s">
        <v>98</v>
      </c>
      <c r="D7266" s="60">
        <v>112214</v>
      </c>
    </row>
    <row r="7267" spans="1:4" x14ac:dyDescent="0.25">
      <c r="A7267" s="59">
        <v>2021</v>
      </c>
      <c r="B7267" s="59" t="s">
        <v>8</v>
      </c>
      <c r="C7267" s="59" t="s">
        <v>99</v>
      </c>
      <c r="D7267" s="60">
        <v>191929</v>
      </c>
    </row>
    <row r="7268" spans="1:4" x14ac:dyDescent="0.25">
      <c r="A7268" s="59">
        <v>2021</v>
      </c>
      <c r="B7268" s="59" t="s">
        <v>8</v>
      </c>
      <c r="C7268" s="59" t="s">
        <v>40</v>
      </c>
      <c r="D7268" s="60">
        <v>52658</v>
      </c>
    </row>
    <row r="7269" spans="1:4" x14ac:dyDescent="0.25">
      <c r="A7269" s="59">
        <v>2021</v>
      </c>
      <c r="B7269" s="59" t="s">
        <v>8</v>
      </c>
      <c r="C7269" s="59" t="s">
        <v>100</v>
      </c>
      <c r="D7269" s="60">
        <v>42692</v>
      </c>
    </row>
    <row r="7270" spans="1:4" x14ac:dyDescent="0.25">
      <c r="A7270" s="59">
        <v>2021</v>
      </c>
      <c r="B7270" s="59" t="s">
        <v>8</v>
      </c>
      <c r="C7270" s="59" t="s">
        <v>41</v>
      </c>
      <c r="D7270" s="60">
        <v>40693</v>
      </c>
    </row>
    <row r="7271" spans="1:4" x14ac:dyDescent="0.25">
      <c r="A7271" s="59">
        <v>2021</v>
      </c>
      <c r="B7271" s="59" t="s">
        <v>8</v>
      </c>
      <c r="C7271" s="59" t="s">
        <v>42</v>
      </c>
      <c r="D7271" s="60">
        <v>75338</v>
      </c>
    </row>
    <row r="7272" spans="1:4" x14ac:dyDescent="0.25">
      <c r="A7272" s="59">
        <v>2021</v>
      </c>
      <c r="B7272" s="59" t="s">
        <v>8</v>
      </c>
      <c r="C7272" s="59" t="s">
        <v>43</v>
      </c>
      <c r="D7272" s="60">
        <v>58530</v>
      </c>
    </row>
    <row r="7273" spans="1:4" x14ac:dyDescent="0.25">
      <c r="A7273" s="48">
        <v>2021</v>
      </c>
      <c r="B7273" s="48" t="s">
        <v>9</v>
      </c>
      <c r="C7273" s="48" t="s">
        <v>26</v>
      </c>
      <c r="D7273" s="49">
        <v>268389</v>
      </c>
    </row>
    <row r="7274" spans="1:4" x14ac:dyDescent="0.25">
      <c r="A7274" s="48">
        <v>2021</v>
      </c>
      <c r="B7274" s="48" t="s">
        <v>9</v>
      </c>
      <c r="C7274" s="48" t="s">
        <v>27</v>
      </c>
      <c r="D7274" s="49">
        <v>9825</v>
      </c>
    </row>
    <row r="7275" spans="1:4" x14ac:dyDescent="0.25">
      <c r="A7275" s="48">
        <v>2021</v>
      </c>
      <c r="B7275" s="48" t="s">
        <v>9</v>
      </c>
      <c r="C7275" s="48" t="s">
        <v>28</v>
      </c>
      <c r="D7275" s="49">
        <v>0</v>
      </c>
    </row>
    <row r="7276" spans="1:4" x14ac:dyDescent="0.25">
      <c r="A7276" s="48">
        <v>2021</v>
      </c>
      <c r="B7276" s="48" t="s">
        <v>9</v>
      </c>
      <c r="C7276" s="48" t="s">
        <v>29</v>
      </c>
      <c r="D7276" s="49">
        <v>15699</v>
      </c>
    </row>
    <row r="7277" spans="1:4" x14ac:dyDescent="0.25">
      <c r="A7277" s="48">
        <v>2021</v>
      </c>
      <c r="B7277" s="48" t="s">
        <v>9</v>
      </c>
      <c r="C7277" s="48" t="s">
        <v>30</v>
      </c>
      <c r="D7277" s="49">
        <v>130138</v>
      </c>
    </row>
    <row r="7278" spans="1:4" x14ac:dyDescent="0.25">
      <c r="A7278" s="48">
        <v>2021</v>
      </c>
      <c r="B7278" s="48" t="s">
        <v>9</v>
      </c>
      <c r="C7278" s="48" t="s">
        <v>31</v>
      </c>
      <c r="D7278" s="49">
        <v>43437</v>
      </c>
    </row>
    <row r="7279" spans="1:4" x14ac:dyDescent="0.25">
      <c r="A7279" s="48">
        <v>2021</v>
      </c>
      <c r="B7279" s="48" t="s">
        <v>9</v>
      </c>
      <c r="C7279" s="48" t="s">
        <v>32</v>
      </c>
      <c r="D7279" s="49">
        <v>49349</v>
      </c>
    </row>
    <row r="7280" spans="1:4" x14ac:dyDescent="0.25">
      <c r="A7280" s="48">
        <v>2021</v>
      </c>
      <c r="B7280" s="48" t="s">
        <v>9</v>
      </c>
      <c r="C7280" s="48" t="s">
        <v>33</v>
      </c>
      <c r="D7280" s="49">
        <v>66586</v>
      </c>
    </row>
    <row r="7281" spans="1:4" x14ac:dyDescent="0.25">
      <c r="A7281" s="48">
        <v>2021</v>
      </c>
      <c r="B7281" s="48" t="s">
        <v>9</v>
      </c>
      <c r="C7281" s="48" t="s">
        <v>34</v>
      </c>
      <c r="D7281" s="49">
        <v>50220</v>
      </c>
    </row>
    <row r="7282" spans="1:4" x14ac:dyDescent="0.25">
      <c r="A7282" s="48">
        <v>2021</v>
      </c>
      <c r="B7282" s="48" t="s">
        <v>9</v>
      </c>
      <c r="C7282" s="48" t="s">
        <v>35</v>
      </c>
      <c r="D7282" s="49">
        <v>79627</v>
      </c>
    </row>
    <row r="7283" spans="1:4" x14ac:dyDescent="0.25">
      <c r="A7283" s="48">
        <v>2021</v>
      </c>
      <c r="B7283" s="48" t="s">
        <v>9</v>
      </c>
      <c r="C7283" s="48" t="s">
        <v>36</v>
      </c>
      <c r="D7283" s="49">
        <v>161013</v>
      </c>
    </row>
    <row r="7284" spans="1:4" x14ac:dyDescent="0.25">
      <c r="A7284" s="48">
        <v>2021</v>
      </c>
      <c r="B7284" s="48" t="s">
        <v>9</v>
      </c>
      <c r="C7284" s="48" t="s">
        <v>37</v>
      </c>
      <c r="D7284" s="49">
        <v>21918</v>
      </c>
    </row>
    <row r="7285" spans="1:4" x14ac:dyDescent="0.25">
      <c r="A7285" s="48">
        <v>2021</v>
      </c>
      <c r="B7285" s="48" t="s">
        <v>9</v>
      </c>
      <c r="C7285" s="48" t="s">
        <v>38</v>
      </c>
      <c r="D7285" s="49">
        <v>101672</v>
      </c>
    </row>
    <row r="7286" spans="1:4" x14ac:dyDescent="0.25">
      <c r="A7286" s="48">
        <v>2021</v>
      </c>
      <c r="B7286" s="48" t="s">
        <v>9</v>
      </c>
      <c r="C7286" s="48" t="s">
        <v>39</v>
      </c>
      <c r="D7286" s="49">
        <v>98524</v>
      </c>
    </row>
    <row r="7287" spans="1:4" x14ac:dyDescent="0.25">
      <c r="A7287" s="48">
        <v>2021</v>
      </c>
      <c r="B7287" s="48" t="s">
        <v>9</v>
      </c>
      <c r="C7287" s="48" t="s">
        <v>96</v>
      </c>
      <c r="D7287" s="49">
        <v>48789</v>
      </c>
    </row>
    <row r="7288" spans="1:4" x14ac:dyDescent="0.25">
      <c r="A7288" s="48">
        <v>2021</v>
      </c>
      <c r="B7288" s="48" t="s">
        <v>9</v>
      </c>
      <c r="C7288" s="48" t="s">
        <v>97</v>
      </c>
      <c r="D7288" s="49">
        <v>131675</v>
      </c>
    </row>
    <row r="7289" spans="1:4" x14ac:dyDescent="0.25">
      <c r="A7289" s="48">
        <v>2021</v>
      </c>
      <c r="B7289" s="48" t="s">
        <v>9</v>
      </c>
      <c r="C7289" s="48" t="s">
        <v>98</v>
      </c>
      <c r="D7289" s="49">
        <v>121871</v>
      </c>
    </row>
    <row r="7290" spans="1:4" x14ac:dyDescent="0.25">
      <c r="A7290" s="48">
        <v>2021</v>
      </c>
      <c r="B7290" s="48" t="s">
        <v>9</v>
      </c>
      <c r="C7290" s="48" t="s">
        <v>99</v>
      </c>
      <c r="D7290" s="49">
        <v>209566</v>
      </c>
    </row>
    <row r="7291" spans="1:4" x14ac:dyDescent="0.25">
      <c r="A7291" s="48">
        <v>2021</v>
      </c>
      <c r="B7291" s="48" t="s">
        <v>9</v>
      </c>
      <c r="C7291" s="48" t="s">
        <v>40</v>
      </c>
      <c r="D7291" s="49">
        <v>56147</v>
      </c>
    </row>
    <row r="7292" spans="1:4" x14ac:dyDescent="0.25">
      <c r="A7292" s="48">
        <v>2021</v>
      </c>
      <c r="B7292" s="48" t="s">
        <v>9</v>
      </c>
      <c r="C7292" s="48" t="s">
        <v>100</v>
      </c>
      <c r="D7292" s="49">
        <v>49448</v>
      </c>
    </row>
    <row r="7293" spans="1:4" x14ac:dyDescent="0.25">
      <c r="A7293" s="48">
        <v>2021</v>
      </c>
      <c r="B7293" s="48" t="s">
        <v>9</v>
      </c>
      <c r="C7293" s="48" t="s">
        <v>41</v>
      </c>
      <c r="D7293" s="49">
        <v>45647</v>
      </c>
    </row>
    <row r="7294" spans="1:4" x14ac:dyDescent="0.25">
      <c r="A7294" s="48">
        <v>2021</v>
      </c>
      <c r="B7294" s="48" t="s">
        <v>9</v>
      </c>
      <c r="C7294" s="48" t="s">
        <v>42</v>
      </c>
      <c r="D7294" s="49">
        <v>65982</v>
      </c>
    </row>
    <row r="7295" spans="1:4" x14ac:dyDescent="0.25">
      <c r="A7295" s="48">
        <v>2021</v>
      </c>
      <c r="B7295" s="48" t="s">
        <v>9</v>
      </c>
      <c r="C7295" s="48" t="s">
        <v>43</v>
      </c>
      <c r="D7295" s="49">
        <v>62931</v>
      </c>
    </row>
    <row r="7296" spans="1:4" x14ac:dyDescent="0.25">
      <c r="A7296" s="63">
        <v>2021</v>
      </c>
      <c r="B7296" s="48" t="s">
        <v>10</v>
      </c>
      <c r="C7296" s="63" t="s">
        <v>26</v>
      </c>
      <c r="D7296" s="64">
        <v>287111</v>
      </c>
    </row>
    <row r="7297" spans="1:4" x14ac:dyDescent="0.25">
      <c r="A7297" s="63">
        <v>2021</v>
      </c>
      <c r="B7297" s="48" t="s">
        <v>10</v>
      </c>
      <c r="C7297" s="63" t="s">
        <v>27</v>
      </c>
      <c r="D7297" s="64">
        <v>11240</v>
      </c>
    </row>
    <row r="7298" spans="1:4" x14ac:dyDescent="0.25">
      <c r="A7298" s="63">
        <v>2021</v>
      </c>
      <c r="B7298" s="48" t="s">
        <v>10</v>
      </c>
      <c r="C7298" s="63" t="s">
        <v>28</v>
      </c>
      <c r="D7298" s="64">
        <v>0</v>
      </c>
    </row>
    <row r="7299" spans="1:4" x14ac:dyDescent="0.25">
      <c r="A7299" s="63">
        <v>2021</v>
      </c>
      <c r="B7299" s="48" t="s">
        <v>10</v>
      </c>
      <c r="C7299" s="63" t="s">
        <v>29</v>
      </c>
      <c r="D7299" s="64">
        <v>15309</v>
      </c>
    </row>
    <row r="7300" spans="1:4" x14ac:dyDescent="0.25">
      <c r="A7300" s="63">
        <v>2021</v>
      </c>
      <c r="B7300" s="48" t="s">
        <v>10</v>
      </c>
      <c r="C7300" s="63" t="s">
        <v>30</v>
      </c>
      <c r="D7300" s="64">
        <v>126320</v>
      </c>
    </row>
    <row r="7301" spans="1:4" x14ac:dyDescent="0.25">
      <c r="A7301" s="63">
        <v>2021</v>
      </c>
      <c r="B7301" s="48" t="s">
        <v>10</v>
      </c>
      <c r="C7301" s="63" t="s">
        <v>31</v>
      </c>
      <c r="D7301" s="64">
        <v>47472</v>
      </c>
    </row>
    <row r="7302" spans="1:4" x14ac:dyDescent="0.25">
      <c r="A7302" s="63">
        <v>2021</v>
      </c>
      <c r="B7302" s="48" t="s">
        <v>10</v>
      </c>
      <c r="C7302" s="63" t="s">
        <v>32</v>
      </c>
      <c r="D7302" s="64">
        <v>54745</v>
      </c>
    </row>
    <row r="7303" spans="1:4" x14ac:dyDescent="0.25">
      <c r="A7303" s="63">
        <v>2021</v>
      </c>
      <c r="B7303" s="48" t="s">
        <v>10</v>
      </c>
      <c r="C7303" s="63" t="s">
        <v>33</v>
      </c>
      <c r="D7303" s="64">
        <v>73746</v>
      </c>
    </row>
    <row r="7304" spans="1:4" x14ac:dyDescent="0.25">
      <c r="A7304" s="63">
        <v>2021</v>
      </c>
      <c r="B7304" s="48" t="s">
        <v>10</v>
      </c>
      <c r="C7304" s="63" t="s">
        <v>34</v>
      </c>
      <c r="D7304" s="64">
        <v>54199</v>
      </c>
    </row>
    <row r="7305" spans="1:4" x14ac:dyDescent="0.25">
      <c r="A7305" s="63">
        <v>2021</v>
      </c>
      <c r="B7305" s="48" t="s">
        <v>10</v>
      </c>
      <c r="C7305" s="63" t="s">
        <v>35</v>
      </c>
      <c r="D7305" s="64">
        <v>89732</v>
      </c>
    </row>
    <row r="7306" spans="1:4" x14ac:dyDescent="0.25">
      <c r="A7306" s="63">
        <v>2021</v>
      </c>
      <c r="B7306" s="48" t="s">
        <v>10</v>
      </c>
      <c r="C7306" s="63" t="s">
        <v>36</v>
      </c>
      <c r="D7306" s="64">
        <v>162043</v>
      </c>
    </row>
    <row r="7307" spans="1:4" x14ac:dyDescent="0.25">
      <c r="A7307" s="63">
        <v>2021</v>
      </c>
      <c r="B7307" s="48" t="s">
        <v>10</v>
      </c>
      <c r="C7307" s="63" t="s">
        <v>37</v>
      </c>
      <c r="D7307" s="64">
        <v>25390</v>
      </c>
    </row>
    <row r="7308" spans="1:4" x14ac:dyDescent="0.25">
      <c r="A7308" s="63">
        <v>2021</v>
      </c>
      <c r="B7308" s="48" t="s">
        <v>10</v>
      </c>
      <c r="C7308" s="63" t="s">
        <v>38</v>
      </c>
      <c r="D7308" s="64">
        <v>106637</v>
      </c>
    </row>
    <row r="7309" spans="1:4" x14ac:dyDescent="0.25">
      <c r="A7309" s="63">
        <v>2021</v>
      </c>
      <c r="B7309" s="48" t="s">
        <v>10</v>
      </c>
      <c r="C7309" s="63" t="s">
        <v>39</v>
      </c>
      <c r="D7309" s="64">
        <v>96694</v>
      </c>
    </row>
    <row r="7310" spans="1:4" x14ac:dyDescent="0.25">
      <c r="A7310" s="63">
        <v>2021</v>
      </c>
      <c r="B7310" s="48" t="s">
        <v>10</v>
      </c>
      <c r="C7310" s="63" t="s">
        <v>96</v>
      </c>
      <c r="D7310" s="64">
        <v>50035</v>
      </c>
    </row>
    <row r="7311" spans="1:4" x14ac:dyDescent="0.25">
      <c r="A7311" s="63">
        <v>2021</v>
      </c>
      <c r="B7311" s="48" t="s">
        <v>10</v>
      </c>
      <c r="C7311" s="63" t="s">
        <v>97</v>
      </c>
      <c r="D7311" s="64">
        <v>132183</v>
      </c>
    </row>
    <row r="7312" spans="1:4" x14ac:dyDescent="0.25">
      <c r="A7312" s="63">
        <v>2021</v>
      </c>
      <c r="B7312" s="48" t="s">
        <v>10</v>
      </c>
      <c r="C7312" s="63" t="s">
        <v>98</v>
      </c>
      <c r="D7312" s="64">
        <v>119953</v>
      </c>
    </row>
    <row r="7313" spans="1:4" x14ac:dyDescent="0.25">
      <c r="A7313" s="63">
        <v>2021</v>
      </c>
      <c r="B7313" s="48" t="s">
        <v>10</v>
      </c>
      <c r="C7313" s="63" t="s">
        <v>99</v>
      </c>
      <c r="D7313" s="64">
        <v>214873</v>
      </c>
    </row>
    <row r="7314" spans="1:4" x14ac:dyDescent="0.25">
      <c r="A7314" s="63">
        <v>2021</v>
      </c>
      <c r="B7314" s="48" t="s">
        <v>10</v>
      </c>
      <c r="C7314" s="63" t="s">
        <v>40</v>
      </c>
      <c r="D7314" s="64">
        <v>58788</v>
      </c>
    </row>
    <row r="7315" spans="1:4" x14ac:dyDescent="0.25">
      <c r="A7315" s="63">
        <v>2021</v>
      </c>
      <c r="B7315" s="48" t="s">
        <v>10</v>
      </c>
      <c r="C7315" s="63" t="s">
        <v>100</v>
      </c>
      <c r="D7315" s="64">
        <v>52431</v>
      </c>
    </row>
    <row r="7316" spans="1:4" x14ac:dyDescent="0.25">
      <c r="A7316" s="63">
        <v>2021</v>
      </c>
      <c r="B7316" s="48" t="s">
        <v>10</v>
      </c>
      <c r="C7316" s="63" t="s">
        <v>41</v>
      </c>
      <c r="D7316" s="64">
        <v>44956</v>
      </c>
    </row>
    <row r="7317" spans="1:4" x14ac:dyDescent="0.25">
      <c r="A7317" s="63">
        <v>2021</v>
      </c>
      <c r="B7317" s="48" t="s">
        <v>10</v>
      </c>
      <c r="C7317" s="63" t="s">
        <v>42</v>
      </c>
      <c r="D7317" s="64">
        <v>71035</v>
      </c>
    </row>
    <row r="7318" spans="1:4" x14ac:dyDescent="0.25">
      <c r="A7318" s="63">
        <v>2021</v>
      </c>
      <c r="B7318" s="48" t="s">
        <v>10</v>
      </c>
      <c r="C7318" s="63" t="s">
        <v>43</v>
      </c>
      <c r="D7318" s="64">
        <v>68519</v>
      </c>
    </row>
    <row r="7319" spans="1:4" x14ac:dyDescent="0.25">
      <c r="A7319" s="63">
        <v>2021</v>
      </c>
      <c r="B7319" s="48" t="s">
        <v>11</v>
      </c>
      <c r="C7319" s="63" t="s">
        <v>26</v>
      </c>
      <c r="D7319" s="64">
        <v>308230</v>
      </c>
    </row>
    <row r="7320" spans="1:4" x14ac:dyDescent="0.25">
      <c r="A7320" s="63">
        <v>2021</v>
      </c>
      <c r="B7320" s="48" t="s">
        <v>11</v>
      </c>
      <c r="C7320" s="63" t="s">
        <v>27</v>
      </c>
      <c r="D7320" s="64">
        <v>9941</v>
      </c>
    </row>
    <row r="7321" spans="1:4" x14ac:dyDescent="0.25">
      <c r="A7321" s="63">
        <v>2021</v>
      </c>
      <c r="B7321" s="48" t="s">
        <v>11</v>
      </c>
      <c r="C7321" s="63" t="s">
        <v>28</v>
      </c>
      <c r="D7321" s="64">
        <v>0</v>
      </c>
    </row>
    <row r="7322" spans="1:4" x14ac:dyDescent="0.25">
      <c r="A7322" s="63">
        <v>2021</v>
      </c>
      <c r="B7322" s="48" t="s">
        <v>11</v>
      </c>
      <c r="C7322" s="63" t="s">
        <v>29</v>
      </c>
      <c r="D7322" s="64">
        <v>15686</v>
      </c>
    </row>
    <row r="7323" spans="1:4" x14ac:dyDescent="0.25">
      <c r="A7323" s="63">
        <v>2021</v>
      </c>
      <c r="B7323" s="48" t="s">
        <v>11</v>
      </c>
      <c r="C7323" s="63" t="s">
        <v>30</v>
      </c>
      <c r="D7323" s="64">
        <v>136397</v>
      </c>
    </row>
    <row r="7324" spans="1:4" x14ac:dyDescent="0.25">
      <c r="A7324" s="63">
        <v>2021</v>
      </c>
      <c r="B7324" s="48" t="s">
        <v>11</v>
      </c>
      <c r="C7324" s="63" t="s">
        <v>31</v>
      </c>
      <c r="D7324" s="64">
        <v>32897</v>
      </c>
    </row>
    <row r="7325" spans="1:4" x14ac:dyDescent="0.25">
      <c r="A7325" s="63">
        <v>2021</v>
      </c>
      <c r="B7325" s="48" t="s">
        <v>11</v>
      </c>
      <c r="C7325" s="63" t="s">
        <v>32</v>
      </c>
      <c r="D7325" s="64">
        <v>48838</v>
      </c>
    </row>
    <row r="7326" spans="1:4" x14ac:dyDescent="0.25">
      <c r="A7326" s="63">
        <v>2021</v>
      </c>
      <c r="B7326" s="48" t="s">
        <v>11</v>
      </c>
      <c r="C7326" s="63" t="s">
        <v>33</v>
      </c>
      <c r="D7326" s="64">
        <v>73371</v>
      </c>
    </row>
    <row r="7327" spans="1:4" x14ac:dyDescent="0.25">
      <c r="A7327" s="63">
        <v>2021</v>
      </c>
      <c r="B7327" s="48" t="s">
        <v>11</v>
      </c>
      <c r="C7327" s="63" t="s">
        <v>34</v>
      </c>
      <c r="D7327" s="64">
        <v>50784</v>
      </c>
    </row>
    <row r="7328" spans="1:4" x14ac:dyDescent="0.25">
      <c r="A7328" s="63">
        <v>2021</v>
      </c>
      <c r="B7328" s="48" t="s">
        <v>11</v>
      </c>
      <c r="C7328" s="63" t="s">
        <v>35</v>
      </c>
      <c r="D7328" s="64">
        <v>81469</v>
      </c>
    </row>
    <row r="7329" spans="1:4" x14ac:dyDescent="0.25">
      <c r="A7329" s="63">
        <v>2021</v>
      </c>
      <c r="B7329" s="48" t="s">
        <v>11</v>
      </c>
      <c r="C7329" s="63" t="s">
        <v>36</v>
      </c>
      <c r="D7329" s="64">
        <v>162659</v>
      </c>
    </row>
    <row r="7330" spans="1:4" x14ac:dyDescent="0.25">
      <c r="A7330" s="63">
        <v>2021</v>
      </c>
      <c r="B7330" s="48" t="s">
        <v>11</v>
      </c>
      <c r="C7330" s="63" t="s">
        <v>37</v>
      </c>
      <c r="D7330" s="64">
        <v>23005</v>
      </c>
    </row>
    <row r="7331" spans="1:4" x14ac:dyDescent="0.25">
      <c r="A7331" s="63">
        <v>2021</v>
      </c>
      <c r="B7331" s="48" t="s">
        <v>11</v>
      </c>
      <c r="C7331" s="63" t="s">
        <v>38</v>
      </c>
      <c r="D7331" s="64">
        <v>102166</v>
      </c>
    </row>
    <row r="7332" spans="1:4" x14ac:dyDescent="0.25">
      <c r="A7332" s="63">
        <v>2021</v>
      </c>
      <c r="B7332" s="48" t="s">
        <v>11</v>
      </c>
      <c r="C7332" s="63" t="s">
        <v>39</v>
      </c>
      <c r="D7332" s="64">
        <v>88169</v>
      </c>
    </row>
    <row r="7333" spans="1:4" x14ac:dyDescent="0.25">
      <c r="A7333" s="63">
        <v>2021</v>
      </c>
      <c r="B7333" s="48" t="s">
        <v>11</v>
      </c>
      <c r="C7333" s="63" t="s">
        <v>96</v>
      </c>
      <c r="D7333" s="64">
        <v>45482</v>
      </c>
    </row>
    <row r="7334" spans="1:4" x14ac:dyDescent="0.25">
      <c r="A7334" s="63">
        <v>2021</v>
      </c>
      <c r="B7334" s="48" t="s">
        <v>11</v>
      </c>
      <c r="C7334" s="63" t="s">
        <v>97</v>
      </c>
      <c r="D7334" s="64">
        <v>126413</v>
      </c>
    </row>
    <row r="7335" spans="1:4" x14ac:dyDescent="0.25">
      <c r="A7335" s="63">
        <v>2021</v>
      </c>
      <c r="B7335" s="48" t="s">
        <v>11</v>
      </c>
      <c r="C7335" s="63" t="s">
        <v>98</v>
      </c>
      <c r="D7335" s="64">
        <v>113567</v>
      </c>
    </row>
    <row r="7336" spans="1:4" x14ac:dyDescent="0.25">
      <c r="A7336" s="63">
        <v>2021</v>
      </c>
      <c r="B7336" s="48" t="s">
        <v>11</v>
      </c>
      <c r="C7336" s="63" t="s">
        <v>99</v>
      </c>
      <c r="D7336" s="64">
        <v>217515</v>
      </c>
    </row>
    <row r="7337" spans="1:4" x14ac:dyDescent="0.25">
      <c r="A7337" s="63">
        <v>2021</v>
      </c>
      <c r="B7337" s="48" t="s">
        <v>11</v>
      </c>
      <c r="C7337" s="63" t="s">
        <v>40</v>
      </c>
      <c r="D7337" s="64">
        <v>56844</v>
      </c>
    </row>
    <row r="7338" spans="1:4" x14ac:dyDescent="0.25">
      <c r="A7338" s="63">
        <v>2021</v>
      </c>
      <c r="B7338" s="48" t="s">
        <v>11</v>
      </c>
      <c r="C7338" s="63" t="s">
        <v>100</v>
      </c>
      <c r="D7338" s="64">
        <v>44294</v>
      </c>
    </row>
    <row r="7339" spans="1:4" x14ac:dyDescent="0.25">
      <c r="A7339" s="63">
        <v>2021</v>
      </c>
      <c r="B7339" s="48" t="s">
        <v>11</v>
      </c>
      <c r="C7339" s="63" t="s">
        <v>41</v>
      </c>
      <c r="D7339" s="64">
        <v>41959</v>
      </c>
    </row>
    <row r="7340" spans="1:4" x14ac:dyDescent="0.25">
      <c r="A7340" s="63">
        <v>2021</v>
      </c>
      <c r="B7340" s="48" t="s">
        <v>11</v>
      </c>
      <c r="C7340" s="63" t="s">
        <v>42</v>
      </c>
      <c r="D7340" s="64">
        <v>53152</v>
      </c>
    </row>
    <row r="7341" spans="1:4" x14ac:dyDescent="0.25">
      <c r="A7341" s="63">
        <v>2021</v>
      </c>
      <c r="B7341" s="48" t="s">
        <v>11</v>
      </c>
      <c r="C7341" s="63" t="s">
        <v>43</v>
      </c>
      <c r="D7341" s="64">
        <v>63925</v>
      </c>
    </row>
    <row r="7342" spans="1:4" x14ac:dyDescent="0.25">
      <c r="A7342" s="48">
        <v>2022</v>
      </c>
      <c r="B7342" s="48" t="s">
        <v>12</v>
      </c>
      <c r="C7342" s="48" t="s">
        <v>26</v>
      </c>
      <c r="D7342" s="49">
        <v>228308</v>
      </c>
    </row>
    <row r="7343" spans="1:4" x14ac:dyDescent="0.25">
      <c r="A7343" s="48">
        <v>2022</v>
      </c>
      <c r="B7343" s="48" t="s">
        <v>12</v>
      </c>
      <c r="C7343" s="48" t="s">
        <v>27</v>
      </c>
      <c r="D7343" s="49">
        <v>7649</v>
      </c>
    </row>
    <row r="7344" spans="1:4" x14ac:dyDescent="0.25">
      <c r="A7344" s="48">
        <v>2022</v>
      </c>
      <c r="B7344" s="48" t="s">
        <v>12</v>
      </c>
      <c r="C7344" s="48" t="s">
        <v>28</v>
      </c>
      <c r="D7344" s="49">
        <v>0</v>
      </c>
    </row>
    <row r="7345" spans="1:4" x14ac:dyDescent="0.25">
      <c r="A7345" s="48">
        <v>2022</v>
      </c>
      <c r="B7345" s="48" t="s">
        <v>12</v>
      </c>
      <c r="C7345" s="48" t="s">
        <v>29</v>
      </c>
      <c r="D7345" s="49">
        <v>10139</v>
      </c>
    </row>
    <row r="7346" spans="1:4" x14ac:dyDescent="0.25">
      <c r="A7346" s="48">
        <v>2022</v>
      </c>
      <c r="B7346" s="48" t="s">
        <v>12</v>
      </c>
      <c r="C7346" s="48" t="s">
        <v>30</v>
      </c>
      <c r="D7346" s="49">
        <v>99818</v>
      </c>
    </row>
    <row r="7347" spans="1:4" x14ac:dyDescent="0.25">
      <c r="A7347" s="48">
        <v>2022</v>
      </c>
      <c r="B7347" s="48" t="s">
        <v>12</v>
      </c>
      <c r="C7347" s="48" t="s">
        <v>31</v>
      </c>
      <c r="D7347" s="49">
        <v>20776</v>
      </c>
    </row>
    <row r="7348" spans="1:4" x14ac:dyDescent="0.25">
      <c r="A7348" s="48">
        <v>2022</v>
      </c>
      <c r="B7348" s="48" t="s">
        <v>12</v>
      </c>
      <c r="C7348" s="48" t="s">
        <v>32</v>
      </c>
      <c r="D7348" s="49">
        <v>31940</v>
      </c>
    </row>
    <row r="7349" spans="1:4" x14ac:dyDescent="0.25">
      <c r="A7349" s="48">
        <v>2022</v>
      </c>
      <c r="B7349" s="48" t="s">
        <v>12</v>
      </c>
      <c r="C7349" s="48" t="s">
        <v>33</v>
      </c>
      <c r="D7349" s="49">
        <v>55484</v>
      </c>
    </row>
    <row r="7350" spans="1:4" x14ac:dyDescent="0.25">
      <c r="A7350" s="48">
        <v>2022</v>
      </c>
      <c r="B7350" s="48" t="s">
        <v>12</v>
      </c>
      <c r="C7350" s="48" t="s">
        <v>34</v>
      </c>
      <c r="D7350" s="49">
        <v>33042</v>
      </c>
    </row>
    <row r="7351" spans="1:4" x14ac:dyDescent="0.25">
      <c r="A7351" s="48">
        <v>2022</v>
      </c>
      <c r="B7351" s="48" t="s">
        <v>12</v>
      </c>
      <c r="C7351" s="48" t="s">
        <v>35</v>
      </c>
      <c r="D7351" s="49">
        <v>57411</v>
      </c>
    </row>
    <row r="7352" spans="1:4" x14ac:dyDescent="0.25">
      <c r="A7352" s="48">
        <v>2022</v>
      </c>
      <c r="B7352" s="48" t="s">
        <v>12</v>
      </c>
      <c r="C7352" s="48" t="s">
        <v>36</v>
      </c>
      <c r="D7352" s="49">
        <v>120431</v>
      </c>
    </row>
    <row r="7353" spans="1:4" x14ac:dyDescent="0.25">
      <c r="A7353" s="48">
        <v>2022</v>
      </c>
      <c r="B7353" s="48" t="s">
        <v>12</v>
      </c>
      <c r="C7353" s="48" t="s">
        <v>37</v>
      </c>
      <c r="D7353" s="49">
        <v>15151</v>
      </c>
    </row>
    <row r="7354" spans="1:4" x14ac:dyDescent="0.25">
      <c r="A7354" s="48">
        <v>2022</v>
      </c>
      <c r="B7354" s="48" t="s">
        <v>12</v>
      </c>
      <c r="C7354" s="48" t="s">
        <v>38</v>
      </c>
      <c r="D7354" s="49">
        <v>75097</v>
      </c>
    </row>
    <row r="7355" spans="1:4" x14ac:dyDescent="0.25">
      <c r="A7355" s="48">
        <v>2022</v>
      </c>
      <c r="B7355" s="48" t="s">
        <v>12</v>
      </c>
      <c r="C7355" s="48" t="s">
        <v>39</v>
      </c>
      <c r="D7355" s="49">
        <v>60051</v>
      </c>
    </row>
    <row r="7356" spans="1:4" x14ac:dyDescent="0.25">
      <c r="A7356" s="48">
        <v>2022</v>
      </c>
      <c r="B7356" s="48" t="s">
        <v>12</v>
      </c>
      <c r="C7356" s="48" t="s">
        <v>96</v>
      </c>
      <c r="D7356" s="49">
        <v>31695</v>
      </c>
    </row>
    <row r="7357" spans="1:4" x14ac:dyDescent="0.25">
      <c r="A7357" s="48">
        <v>2022</v>
      </c>
      <c r="B7357" s="48" t="s">
        <v>12</v>
      </c>
      <c r="C7357" s="48" t="s">
        <v>97</v>
      </c>
      <c r="D7357" s="49">
        <v>90565</v>
      </c>
    </row>
    <row r="7358" spans="1:4" x14ac:dyDescent="0.25">
      <c r="A7358" s="48">
        <v>2022</v>
      </c>
      <c r="B7358" s="48" t="s">
        <v>12</v>
      </c>
      <c r="C7358" s="48" t="s">
        <v>98</v>
      </c>
      <c r="D7358" s="49">
        <v>89078</v>
      </c>
    </row>
    <row r="7359" spans="1:4" x14ac:dyDescent="0.25">
      <c r="A7359" s="48">
        <v>2022</v>
      </c>
      <c r="B7359" s="48" t="s">
        <v>12</v>
      </c>
      <c r="C7359" s="48" t="s">
        <v>99</v>
      </c>
      <c r="D7359" s="49">
        <v>152162</v>
      </c>
    </row>
    <row r="7360" spans="1:4" x14ac:dyDescent="0.25">
      <c r="A7360" s="48">
        <v>2022</v>
      </c>
      <c r="B7360" s="48" t="s">
        <v>12</v>
      </c>
      <c r="C7360" s="48" t="s">
        <v>40</v>
      </c>
      <c r="D7360" s="49">
        <v>39710</v>
      </c>
    </row>
    <row r="7361" spans="1:4" x14ac:dyDescent="0.25">
      <c r="A7361" s="48">
        <v>2022</v>
      </c>
      <c r="B7361" s="48" t="s">
        <v>12</v>
      </c>
      <c r="C7361" s="48" t="s">
        <v>100</v>
      </c>
      <c r="D7361" s="49">
        <v>27920</v>
      </c>
    </row>
    <row r="7362" spans="1:4" x14ac:dyDescent="0.25">
      <c r="A7362" s="48">
        <v>2022</v>
      </c>
      <c r="B7362" s="48" t="s">
        <v>12</v>
      </c>
      <c r="C7362" s="48" t="s">
        <v>41</v>
      </c>
      <c r="D7362" s="49">
        <v>26789</v>
      </c>
    </row>
    <row r="7363" spans="1:4" x14ac:dyDescent="0.25">
      <c r="A7363" s="48">
        <v>2022</v>
      </c>
      <c r="B7363" s="48" t="s">
        <v>12</v>
      </c>
      <c r="C7363" s="48" t="s">
        <v>42</v>
      </c>
      <c r="D7363" s="49">
        <v>40153</v>
      </c>
    </row>
    <row r="7364" spans="1:4" x14ac:dyDescent="0.25">
      <c r="A7364" s="48">
        <v>2022</v>
      </c>
      <c r="B7364" s="48" t="s">
        <v>12</v>
      </c>
      <c r="C7364" s="48" t="s">
        <v>43</v>
      </c>
      <c r="D7364" s="49">
        <v>42621</v>
      </c>
    </row>
    <row r="7365" spans="1:4" x14ac:dyDescent="0.25">
      <c r="A7365" s="48">
        <v>2022</v>
      </c>
      <c r="B7365" s="48" t="s">
        <v>13</v>
      </c>
      <c r="C7365" s="48" t="s">
        <v>26</v>
      </c>
      <c r="D7365" s="49">
        <v>271406</v>
      </c>
    </row>
    <row r="7366" spans="1:4" x14ac:dyDescent="0.25">
      <c r="A7366" s="48">
        <v>2022</v>
      </c>
      <c r="B7366" s="48" t="s">
        <v>13</v>
      </c>
      <c r="C7366" s="48" t="s">
        <v>27</v>
      </c>
      <c r="D7366" s="49">
        <v>9048</v>
      </c>
    </row>
    <row r="7367" spans="1:4" x14ac:dyDescent="0.25">
      <c r="A7367" s="48">
        <v>2022</v>
      </c>
      <c r="B7367" s="48" t="s">
        <v>13</v>
      </c>
      <c r="C7367" s="48" t="s">
        <v>28</v>
      </c>
      <c r="D7367" s="49">
        <v>0</v>
      </c>
    </row>
    <row r="7368" spans="1:4" x14ac:dyDescent="0.25">
      <c r="A7368" s="48">
        <v>2022</v>
      </c>
      <c r="B7368" s="48" t="s">
        <v>13</v>
      </c>
      <c r="C7368" s="48" t="s">
        <v>29</v>
      </c>
      <c r="D7368" s="49">
        <v>16903</v>
      </c>
    </row>
    <row r="7369" spans="1:4" x14ac:dyDescent="0.25">
      <c r="A7369" s="48">
        <v>2022</v>
      </c>
      <c r="B7369" s="48" t="s">
        <v>13</v>
      </c>
      <c r="C7369" s="48" t="s">
        <v>30</v>
      </c>
      <c r="D7369" s="49">
        <v>115873</v>
      </c>
    </row>
    <row r="7370" spans="1:4" x14ac:dyDescent="0.25">
      <c r="A7370" s="48">
        <v>2022</v>
      </c>
      <c r="B7370" s="48" t="s">
        <v>13</v>
      </c>
      <c r="C7370" s="48" t="s">
        <v>31</v>
      </c>
      <c r="D7370" s="49">
        <v>33942</v>
      </c>
    </row>
    <row r="7371" spans="1:4" x14ac:dyDescent="0.25">
      <c r="A7371" s="48">
        <v>2022</v>
      </c>
      <c r="B7371" s="48" t="s">
        <v>13</v>
      </c>
      <c r="C7371" s="48" t="s">
        <v>32</v>
      </c>
      <c r="D7371" s="49">
        <v>34820</v>
      </c>
    </row>
    <row r="7372" spans="1:4" x14ac:dyDescent="0.25">
      <c r="A7372" s="48">
        <v>2022</v>
      </c>
      <c r="B7372" s="48" t="s">
        <v>13</v>
      </c>
      <c r="C7372" s="48" t="s">
        <v>33</v>
      </c>
      <c r="D7372" s="49">
        <v>66812</v>
      </c>
    </row>
    <row r="7373" spans="1:4" x14ac:dyDescent="0.25">
      <c r="A7373" s="48">
        <v>2022</v>
      </c>
      <c r="B7373" s="48" t="s">
        <v>13</v>
      </c>
      <c r="C7373" s="48" t="s">
        <v>34</v>
      </c>
      <c r="D7373" s="49">
        <v>40053</v>
      </c>
    </row>
    <row r="7374" spans="1:4" x14ac:dyDescent="0.25">
      <c r="A7374" s="48">
        <v>2022</v>
      </c>
      <c r="B7374" s="48" t="s">
        <v>13</v>
      </c>
      <c r="C7374" s="48" t="s">
        <v>35</v>
      </c>
      <c r="D7374" s="49">
        <v>71688</v>
      </c>
    </row>
    <row r="7375" spans="1:4" x14ac:dyDescent="0.25">
      <c r="A7375" s="48">
        <v>2022</v>
      </c>
      <c r="B7375" s="48" t="s">
        <v>13</v>
      </c>
      <c r="C7375" s="48" t="s">
        <v>36</v>
      </c>
      <c r="D7375" s="49">
        <v>140400</v>
      </c>
    </row>
    <row r="7376" spans="1:4" x14ac:dyDescent="0.25">
      <c r="A7376" s="48">
        <v>2022</v>
      </c>
      <c r="B7376" s="48" t="s">
        <v>13</v>
      </c>
      <c r="C7376" s="48" t="s">
        <v>37</v>
      </c>
      <c r="D7376" s="49">
        <v>18203</v>
      </c>
    </row>
    <row r="7377" spans="1:4" x14ac:dyDescent="0.25">
      <c r="A7377" s="48">
        <v>2022</v>
      </c>
      <c r="B7377" s="48" t="s">
        <v>13</v>
      </c>
      <c r="C7377" s="48" t="s">
        <v>38</v>
      </c>
      <c r="D7377" s="49">
        <v>93153</v>
      </c>
    </row>
    <row r="7378" spans="1:4" x14ac:dyDescent="0.25">
      <c r="A7378" s="48">
        <v>2022</v>
      </c>
      <c r="B7378" s="48" t="s">
        <v>13</v>
      </c>
      <c r="C7378" s="48" t="s">
        <v>39</v>
      </c>
      <c r="D7378" s="49">
        <v>75520</v>
      </c>
    </row>
    <row r="7379" spans="1:4" x14ac:dyDescent="0.25">
      <c r="A7379" s="48">
        <v>2022</v>
      </c>
      <c r="B7379" s="48" t="s">
        <v>13</v>
      </c>
      <c r="C7379" s="48" t="s">
        <v>96</v>
      </c>
      <c r="D7379" s="49">
        <v>36080</v>
      </c>
    </row>
    <row r="7380" spans="1:4" x14ac:dyDescent="0.25">
      <c r="A7380" s="48">
        <v>2022</v>
      </c>
      <c r="B7380" s="48" t="s">
        <v>13</v>
      </c>
      <c r="C7380" s="48" t="s">
        <v>97</v>
      </c>
      <c r="D7380" s="49">
        <v>109023</v>
      </c>
    </row>
    <row r="7381" spans="1:4" x14ac:dyDescent="0.25">
      <c r="A7381" s="48">
        <v>2022</v>
      </c>
      <c r="B7381" s="48" t="s">
        <v>13</v>
      </c>
      <c r="C7381" s="48" t="s">
        <v>98</v>
      </c>
      <c r="D7381" s="49">
        <v>99542</v>
      </c>
    </row>
    <row r="7382" spans="1:4" x14ac:dyDescent="0.25">
      <c r="A7382" s="48">
        <v>2022</v>
      </c>
      <c r="B7382" s="48" t="s">
        <v>13</v>
      </c>
      <c r="C7382" s="48" t="s">
        <v>99</v>
      </c>
      <c r="D7382" s="49">
        <v>185970</v>
      </c>
    </row>
    <row r="7383" spans="1:4" x14ac:dyDescent="0.25">
      <c r="A7383" s="48">
        <v>2022</v>
      </c>
      <c r="B7383" s="48" t="s">
        <v>13</v>
      </c>
      <c r="C7383" s="48" t="s">
        <v>40</v>
      </c>
      <c r="D7383" s="49">
        <v>42789</v>
      </c>
    </row>
    <row r="7384" spans="1:4" x14ac:dyDescent="0.25">
      <c r="A7384" s="48">
        <v>2022</v>
      </c>
      <c r="B7384" s="48" t="s">
        <v>13</v>
      </c>
      <c r="C7384" s="48" t="s">
        <v>100</v>
      </c>
      <c r="D7384" s="49">
        <v>33282</v>
      </c>
    </row>
    <row r="7385" spans="1:4" x14ac:dyDescent="0.25">
      <c r="A7385" s="48">
        <v>2022</v>
      </c>
      <c r="B7385" s="48" t="s">
        <v>13</v>
      </c>
      <c r="C7385" s="48" t="s">
        <v>41</v>
      </c>
      <c r="D7385" s="49">
        <v>33197</v>
      </c>
    </row>
    <row r="7386" spans="1:4" x14ac:dyDescent="0.25">
      <c r="A7386" s="48">
        <v>2022</v>
      </c>
      <c r="B7386" s="48" t="s">
        <v>13</v>
      </c>
      <c r="C7386" s="48" t="s">
        <v>42</v>
      </c>
      <c r="D7386" s="49">
        <v>53317</v>
      </c>
    </row>
    <row r="7387" spans="1:4" x14ac:dyDescent="0.25">
      <c r="A7387" s="48">
        <v>2022</v>
      </c>
      <c r="B7387" s="48" t="s">
        <v>13</v>
      </c>
      <c r="C7387" s="48" t="s">
        <v>43</v>
      </c>
      <c r="D7387" s="49">
        <v>45787</v>
      </c>
    </row>
    <row r="7388" spans="1:4" x14ac:dyDescent="0.25">
      <c r="A7388" s="48">
        <v>2022</v>
      </c>
      <c r="B7388" s="48" t="s">
        <v>14</v>
      </c>
      <c r="C7388" s="48" t="s">
        <v>26</v>
      </c>
      <c r="D7388" s="49">
        <v>342244</v>
      </c>
    </row>
    <row r="7389" spans="1:4" x14ac:dyDescent="0.25">
      <c r="A7389" s="48">
        <v>2022</v>
      </c>
      <c r="B7389" s="48" t="s">
        <v>14</v>
      </c>
      <c r="C7389" s="48" t="s">
        <v>27</v>
      </c>
      <c r="D7389" s="49">
        <v>10059</v>
      </c>
    </row>
    <row r="7390" spans="1:4" x14ac:dyDescent="0.25">
      <c r="A7390" s="48">
        <v>2022</v>
      </c>
      <c r="B7390" s="48" t="s">
        <v>14</v>
      </c>
      <c r="C7390" s="48" t="s">
        <v>28</v>
      </c>
      <c r="D7390" s="49">
        <v>0</v>
      </c>
    </row>
    <row r="7391" spans="1:4" x14ac:dyDescent="0.25">
      <c r="A7391" s="48">
        <v>2022</v>
      </c>
      <c r="B7391" s="48" t="s">
        <v>14</v>
      </c>
      <c r="C7391" s="48" t="s">
        <v>29</v>
      </c>
      <c r="D7391" s="49">
        <v>35724</v>
      </c>
    </row>
    <row r="7392" spans="1:4" x14ac:dyDescent="0.25">
      <c r="A7392" s="48">
        <v>2022</v>
      </c>
      <c r="B7392" s="48" t="s">
        <v>14</v>
      </c>
      <c r="C7392" s="48" t="s">
        <v>30</v>
      </c>
      <c r="D7392" s="49">
        <v>139348</v>
      </c>
    </row>
    <row r="7393" spans="1:4" x14ac:dyDescent="0.25">
      <c r="A7393" s="48">
        <v>2022</v>
      </c>
      <c r="B7393" s="48" t="s">
        <v>14</v>
      </c>
      <c r="C7393" s="48" t="s">
        <v>31</v>
      </c>
      <c r="D7393" s="49">
        <v>44940</v>
      </c>
    </row>
    <row r="7394" spans="1:4" x14ac:dyDescent="0.25">
      <c r="A7394" s="48">
        <v>2022</v>
      </c>
      <c r="B7394" s="48" t="s">
        <v>14</v>
      </c>
      <c r="C7394" s="48" t="s">
        <v>32</v>
      </c>
      <c r="D7394" s="49">
        <v>46464</v>
      </c>
    </row>
    <row r="7395" spans="1:4" x14ac:dyDescent="0.25">
      <c r="A7395" s="48">
        <v>2022</v>
      </c>
      <c r="B7395" s="48" t="s">
        <v>14</v>
      </c>
      <c r="C7395" s="48" t="s">
        <v>33</v>
      </c>
      <c r="D7395" s="49">
        <v>83258</v>
      </c>
    </row>
    <row r="7396" spans="1:4" x14ac:dyDescent="0.25">
      <c r="A7396" s="48">
        <v>2022</v>
      </c>
      <c r="B7396" s="48" t="s">
        <v>14</v>
      </c>
      <c r="C7396" s="48" t="s">
        <v>34</v>
      </c>
      <c r="D7396" s="49">
        <v>48982</v>
      </c>
    </row>
    <row r="7397" spans="1:4" x14ac:dyDescent="0.25">
      <c r="A7397" s="48">
        <v>2022</v>
      </c>
      <c r="B7397" s="48" t="s">
        <v>14</v>
      </c>
      <c r="C7397" s="48" t="s">
        <v>35</v>
      </c>
      <c r="D7397" s="49">
        <v>92952</v>
      </c>
    </row>
    <row r="7398" spans="1:4" x14ac:dyDescent="0.25">
      <c r="A7398" s="48">
        <v>2022</v>
      </c>
      <c r="B7398" s="48" t="s">
        <v>14</v>
      </c>
      <c r="C7398" s="48" t="s">
        <v>36</v>
      </c>
      <c r="D7398" s="49">
        <v>168721</v>
      </c>
    </row>
    <row r="7399" spans="1:4" x14ac:dyDescent="0.25">
      <c r="A7399" s="48">
        <v>2022</v>
      </c>
      <c r="B7399" s="48" t="s">
        <v>14</v>
      </c>
      <c r="C7399" s="48" t="s">
        <v>37</v>
      </c>
      <c r="D7399" s="49">
        <v>23345</v>
      </c>
    </row>
    <row r="7400" spans="1:4" x14ac:dyDescent="0.25">
      <c r="A7400" s="48">
        <v>2022</v>
      </c>
      <c r="B7400" s="48" t="s">
        <v>14</v>
      </c>
      <c r="C7400" s="48" t="s">
        <v>38</v>
      </c>
      <c r="D7400" s="49">
        <v>113243</v>
      </c>
    </row>
    <row r="7401" spans="1:4" x14ac:dyDescent="0.25">
      <c r="A7401" s="48">
        <v>2022</v>
      </c>
      <c r="B7401" s="48" t="s">
        <v>14</v>
      </c>
      <c r="C7401" s="48" t="s">
        <v>39</v>
      </c>
      <c r="D7401" s="49">
        <v>88884</v>
      </c>
    </row>
    <row r="7402" spans="1:4" x14ac:dyDescent="0.25">
      <c r="A7402" s="48">
        <v>2022</v>
      </c>
      <c r="B7402" s="48" t="s">
        <v>14</v>
      </c>
      <c r="C7402" s="48" t="s">
        <v>96</v>
      </c>
      <c r="D7402" s="49">
        <v>44491</v>
      </c>
    </row>
    <row r="7403" spans="1:4" x14ac:dyDescent="0.25">
      <c r="A7403" s="48">
        <v>2022</v>
      </c>
      <c r="B7403" s="48" t="s">
        <v>14</v>
      </c>
      <c r="C7403" s="48" t="s">
        <v>97</v>
      </c>
      <c r="D7403" s="49">
        <v>138409</v>
      </c>
    </row>
    <row r="7404" spans="1:4" x14ac:dyDescent="0.25">
      <c r="A7404" s="48">
        <v>2022</v>
      </c>
      <c r="B7404" s="48" t="s">
        <v>14</v>
      </c>
      <c r="C7404" s="48" t="s">
        <v>98</v>
      </c>
      <c r="D7404" s="49">
        <v>127213</v>
      </c>
    </row>
    <row r="7405" spans="1:4" x14ac:dyDescent="0.25">
      <c r="A7405" s="48">
        <v>2022</v>
      </c>
      <c r="B7405" s="48" t="s">
        <v>14</v>
      </c>
      <c r="C7405" s="48" t="s">
        <v>99</v>
      </c>
      <c r="D7405" s="49">
        <v>220871</v>
      </c>
    </row>
    <row r="7406" spans="1:4" x14ac:dyDescent="0.25">
      <c r="A7406" s="48">
        <v>2022</v>
      </c>
      <c r="B7406" s="48" t="s">
        <v>14</v>
      </c>
      <c r="C7406" s="48" t="s">
        <v>40</v>
      </c>
      <c r="D7406" s="49">
        <v>50682</v>
      </c>
    </row>
    <row r="7407" spans="1:4" x14ac:dyDescent="0.25">
      <c r="A7407" s="48">
        <v>2022</v>
      </c>
      <c r="B7407" s="48" t="s">
        <v>14</v>
      </c>
      <c r="C7407" s="48" t="s">
        <v>100</v>
      </c>
      <c r="D7407" s="49">
        <v>47245</v>
      </c>
    </row>
    <row r="7408" spans="1:4" x14ac:dyDescent="0.25">
      <c r="A7408" s="48">
        <v>2022</v>
      </c>
      <c r="B7408" s="48" t="s">
        <v>14</v>
      </c>
      <c r="C7408" s="48" t="s">
        <v>41</v>
      </c>
      <c r="D7408" s="49">
        <v>41218</v>
      </c>
    </row>
    <row r="7409" spans="1:4" x14ac:dyDescent="0.25">
      <c r="A7409" s="48">
        <v>2022</v>
      </c>
      <c r="B7409" s="48" t="s">
        <v>14</v>
      </c>
      <c r="C7409" s="48" t="s">
        <v>42</v>
      </c>
      <c r="D7409" s="49">
        <v>76424</v>
      </c>
    </row>
    <row r="7410" spans="1:4" x14ac:dyDescent="0.25">
      <c r="A7410" s="48">
        <v>2022</v>
      </c>
      <c r="B7410" s="48" t="s">
        <v>14</v>
      </c>
      <c r="C7410" s="48" t="s">
        <v>43</v>
      </c>
      <c r="D7410" s="49">
        <v>59546</v>
      </c>
    </row>
    <row r="7411" spans="1:4" x14ac:dyDescent="0.25">
      <c r="A7411" s="48">
        <v>2022</v>
      </c>
      <c r="B7411" s="48" t="s">
        <v>15</v>
      </c>
      <c r="C7411" s="48" t="s">
        <v>26</v>
      </c>
      <c r="D7411" s="49">
        <v>386507</v>
      </c>
    </row>
    <row r="7412" spans="1:4" x14ac:dyDescent="0.25">
      <c r="A7412" s="48">
        <v>2022</v>
      </c>
      <c r="B7412" s="48" t="s">
        <v>15</v>
      </c>
      <c r="C7412" s="48" t="s">
        <v>27</v>
      </c>
      <c r="D7412" s="49">
        <v>11691</v>
      </c>
    </row>
    <row r="7413" spans="1:4" x14ac:dyDescent="0.25">
      <c r="A7413" s="48">
        <v>2022</v>
      </c>
      <c r="B7413" s="48" t="s">
        <v>15</v>
      </c>
      <c r="C7413" s="48" t="s">
        <v>28</v>
      </c>
      <c r="D7413" s="49">
        <v>0</v>
      </c>
    </row>
    <row r="7414" spans="1:4" x14ac:dyDescent="0.25">
      <c r="A7414" s="48">
        <v>2022</v>
      </c>
      <c r="B7414" s="48" t="s">
        <v>15</v>
      </c>
      <c r="C7414" s="48" t="s">
        <v>29</v>
      </c>
      <c r="D7414" s="49">
        <v>80525</v>
      </c>
    </row>
    <row r="7415" spans="1:4" x14ac:dyDescent="0.25">
      <c r="A7415" s="48">
        <v>2022</v>
      </c>
      <c r="B7415" s="48" t="s">
        <v>15</v>
      </c>
      <c r="C7415" s="48" t="s">
        <v>30</v>
      </c>
      <c r="D7415" s="49">
        <v>153976</v>
      </c>
    </row>
    <row r="7416" spans="1:4" x14ac:dyDescent="0.25">
      <c r="A7416" s="48">
        <v>2022</v>
      </c>
      <c r="B7416" s="48" t="s">
        <v>15</v>
      </c>
      <c r="C7416" s="48" t="s">
        <v>31</v>
      </c>
      <c r="D7416" s="49">
        <v>49653</v>
      </c>
    </row>
    <row r="7417" spans="1:4" x14ac:dyDescent="0.25">
      <c r="A7417" s="48">
        <v>2022</v>
      </c>
      <c r="B7417" s="48" t="s">
        <v>15</v>
      </c>
      <c r="C7417" s="48" t="s">
        <v>32</v>
      </c>
      <c r="D7417" s="49">
        <v>54054</v>
      </c>
    </row>
    <row r="7418" spans="1:4" x14ac:dyDescent="0.25">
      <c r="A7418" s="48">
        <v>2022</v>
      </c>
      <c r="B7418" s="48" t="s">
        <v>15</v>
      </c>
      <c r="C7418" s="48" t="s">
        <v>33</v>
      </c>
      <c r="D7418" s="49">
        <v>90399</v>
      </c>
    </row>
    <row r="7419" spans="1:4" x14ac:dyDescent="0.25">
      <c r="A7419" s="48">
        <v>2022</v>
      </c>
      <c r="B7419" s="48" t="s">
        <v>15</v>
      </c>
      <c r="C7419" s="48" t="s">
        <v>34</v>
      </c>
      <c r="D7419" s="49">
        <v>51878</v>
      </c>
    </row>
    <row r="7420" spans="1:4" x14ac:dyDescent="0.25">
      <c r="A7420" s="48">
        <v>2022</v>
      </c>
      <c r="B7420" s="48" t="s">
        <v>15</v>
      </c>
      <c r="C7420" s="48" t="s">
        <v>35</v>
      </c>
      <c r="D7420" s="49">
        <v>101046</v>
      </c>
    </row>
    <row r="7421" spans="1:4" x14ac:dyDescent="0.25">
      <c r="A7421" s="48">
        <v>2022</v>
      </c>
      <c r="B7421" s="48" t="s">
        <v>15</v>
      </c>
      <c r="C7421" s="48" t="s">
        <v>36</v>
      </c>
      <c r="D7421" s="49">
        <v>178751</v>
      </c>
    </row>
    <row r="7422" spans="1:4" x14ac:dyDescent="0.25">
      <c r="A7422" s="48">
        <v>2022</v>
      </c>
      <c r="B7422" s="48" t="s">
        <v>15</v>
      </c>
      <c r="C7422" s="48" t="s">
        <v>37</v>
      </c>
      <c r="D7422" s="49">
        <v>23978</v>
      </c>
    </row>
    <row r="7423" spans="1:4" x14ac:dyDescent="0.25">
      <c r="A7423" s="48">
        <v>2022</v>
      </c>
      <c r="B7423" s="48" t="s">
        <v>15</v>
      </c>
      <c r="C7423" s="48" t="s">
        <v>38</v>
      </c>
      <c r="D7423" s="49">
        <v>123886</v>
      </c>
    </row>
    <row r="7424" spans="1:4" x14ac:dyDescent="0.25">
      <c r="A7424" s="48">
        <v>2022</v>
      </c>
      <c r="B7424" s="48" t="s">
        <v>15</v>
      </c>
      <c r="C7424" s="48" t="s">
        <v>39</v>
      </c>
      <c r="D7424" s="49">
        <v>92416</v>
      </c>
    </row>
    <row r="7425" spans="1:4" x14ac:dyDescent="0.25">
      <c r="A7425" s="48">
        <v>2022</v>
      </c>
      <c r="B7425" s="48" t="s">
        <v>15</v>
      </c>
      <c r="C7425" s="48" t="s">
        <v>96</v>
      </c>
      <c r="D7425" s="49">
        <v>47396</v>
      </c>
    </row>
    <row r="7426" spans="1:4" x14ac:dyDescent="0.25">
      <c r="A7426" s="48">
        <v>2022</v>
      </c>
      <c r="B7426" s="48" t="s">
        <v>15</v>
      </c>
      <c r="C7426" s="48" t="s">
        <v>97</v>
      </c>
      <c r="D7426" s="49">
        <v>152264</v>
      </c>
    </row>
    <row r="7427" spans="1:4" x14ac:dyDescent="0.25">
      <c r="A7427" s="48">
        <v>2022</v>
      </c>
      <c r="B7427" s="48" t="s">
        <v>15</v>
      </c>
      <c r="C7427" s="48" t="s">
        <v>98</v>
      </c>
      <c r="D7427" s="49">
        <v>135519</v>
      </c>
    </row>
    <row r="7428" spans="1:4" x14ac:dyDescent="0.25">
      <c r="A7428" s="48">
        <v>2022</v>
      </c>
      <c r="B7428" s="48" t="s">
        <v>15</v>
      </c>
      <c r="C7428" s="48" t="s">
        <v>99</v>
      </c>
      <c r="D7428" s="49">
        <v>233053</v>
      </c>
    </row>
    <row r="7429" spans="1:4" x14ac:dyDescent="0.25">
      <c r="A7429" s="48">
        <v>2022</v>
      </c>
      <c r="B7429" s="48" t="s">
        <v>15</v>
      </c>
      <c r="C7429" s="48" t="s">
        <v>40</v>
      </c>
      <c r="D7429" s="49">
        <v>64190</v>
      </c>
    </row>
    <row r="7430" spans="1:4" x14ac:dyDescent="0.25">
      <c r="A7430" s="48">
        <v>2022</v>
      </c>
      <c r="B7430" s="48" t="s">
        <v>15</v>
      </c>
      <c r="C7430" s="48" t="s">
        <v>100</v>
      </c>
      <c r="D7430" s="49">
        <v>74006</v>
      </c>
    </row>
    <row r="7431" spans="1:4" x14ac:dyDescent="0.25">
      <c r="A7431" s="48">
        <v>2022</v>
      </c>
      <c r="B7431" s="48" t="s">
        <v>15</v>
      </c>
      <c r="C7431" s="48" t="s">
        <v>41</v>
      </c>
      <c r="D7431" s="49">
        <v>44031</v>
      </c>
    </row>
    <row r="7432" spans="1:4" x14ac:dyDescent="0.25">
      <c r="A7432" s="48">
        <v>2022</v>
      </c>
      <c r="B7432" s="48" t="s">
        <v>15</v>
      </c>
      <c r="C7432" s="48" t="s">
        <v>42</v>
      </c>
      <c r="D7432" s="49">
        <v>78716</v>
      </c>
    </row>
    <row r="7433" spans="1:4" x14ac:dyDescent="0.25">
      <c r="A7433" s="48">
        <v>2022</v>
      </c>
      <c r="B7433" s="48" t="s">
        <v>15</v>
      </c>
      <c r="C7433" s="48" t="s">
        <v>43</v>
      </c>
      <c r="D7433" s="49">
        <v>60384</v>
      </c>
    </row>
    <row r="7434" spans="1:4" x14ac:dyDescent="0.25">
      <c r="A7434" s="48">
        <v>2022</v>
      </c>
      <c r="B7434" s="48" t="s">
        <v>4</v>
      </c>
      <c r="C7434" s="48" t="s">
        <v>26</v>
      </c>
      <c r="D7434" s="49">
        <v>380240</v>
      </c>
    </row>
    <row r="7435" spans="1:4" x14ac:dyDescent="0.25">
      <c r="A7435" s="48">
        <v>2022</v>
      </c>
      <c r="B7435" s="48" t="s">
        <v>4</v>
      </c>
      <c r="C7435" s="48" t="s">
        <v>27</v>
      </c>
      <c r="D7435" s="49">
        <v>13720</v>
      </c>
    </row>
    <row r="7436" spans="1:4" x14ac:dyDescent="0.25">
      <c r="A7436" s="48">
        <v>2022</v>
      </c>
      <c r="B7436" s="48" t="s">
        <v>4</v>
      </c>
      <c r="C7436" s="48" t="s">
        <v>28</v>
      </c>
      <c r="D7436" s="49">
        <v>0</v>
      </c>
    </row>
    <row r="7437" spans="1:4" x14ac:dyDescent="0.25">
      <c r="A7437" s="48">
        <v>2022</v>
      </c>
      <c r="B7437" s="48" t="s">
        <v>4</v>
      </c>
      <c r="C7437" s="48" t="s">
        <v>29</v>
      </c>
      <c r="D7437" s="49">
        <v>84791</v>
      </c>
    </row>
    <row r="7438" spans="1:4" x14ac:dyDescent="0.25">
      <c r="A7438" s="48">
        <v>2022</v>
      </c>
      <c r="B7438" s="48" t="s">
        <v>4</v>
      </c>
      <c r="C7438" s="48" t="s">
        <v>30</v>
      </c>
      <c r="D7438" s="49">
        <v>155105</v>
      </c>
    </row>
    <row r="7439" spans="1:4" x14ac:dyDescent="0.25">
      <c r="A7439" s="48">
        <v>2022</v>
      </c>
      <c r="B7439" s="48" t="s">
        <v>4</v>
      </c>
      <c r="C7439" s="48" t="s">
        <v>31</v>
      </c>
      <c r="D7439" s="49">
        <v>50391</v>
      </c>
    </row>
    <row r="7440" spans="1:4" x14ac:dyDescent="0.25">
      <c r="A7440" s="48">
        <v>2022</v>
      </c>
      <c r="B7440" s="48" t="s">
        <v>4</v>
      </c>
      <c r="C7440" s="48" t="s">
        <v>32</v>
      </c>
      <c r="D7440" s="49">
        <v>58291</v>
      </c>
    </row>
    <row r="7441" spans="1:4" x14ac:dyDescent="0.25">
      <c r="A7441" s="48">
        <v>2022</v>
      </c>
      <c r="B7441" s="48" t="s">
        <v>4</v>
      </c>
      <c r="C7441" s="48" t="s">
        <v>33</v>
      </c>
      <c r="D7441" s="49">
        <v>91056</v>
      </c>
    </row>
    <row r="7442" spans="1:4" x14ac:dyDescent="0.25">
      <c r="A7442" s="48">
        <v>2022</v>
      </c>
      <c r="B7442" s="48" t="s">
        <v>4</v>
      </c>
      <c r="C7442" s="48" t="s">
        <v>34</v>
      </c>
      <c r="D7442" s="49">
        <v>56305</v>
      </c>
    </row>
    <row r="7443" spans="1:4" x14ac:dyDescent="0.25">
      <c r="A7443" s="48">
        <v>2022</v>
      </c>
      <c r="B7443" s="48" t="s">
        <v>4</v>
      </c>
      <c r="C7443" s="48" t="s">
        <v>35</v>
      </c>
      <c r="D7443" s="49">
        <v>104261</v>
      </c>
    </row>
    <row r="7444" spans="1:4" x14ac:dyDescent="0.25">
      <c r="A7444" s="48">
        <v>2022</v>
      </c>
      <c r="B7444" s="48" t="s">
        <v>4</v>
      </c>
      <c r="C7444" s="48" t="s">
        <v>36</v>
      </c>
      <c r="D7444" s="49">
        <v>181299</v>
      </c>
    </row>
    <row r="7445" spans="1:4" x14ac:dyDescent="0.25">
      <c r="A7445" s="48">
        <v>2022</v>
      </c>
      <c r="B7445" s="48" t="s">
        <v>4</v>
      </c>
      <c r="C7445" s="48" t="s">
        <v>37</v>
      </c>
      <c r="D7445" s="49">
        <v>25860</v>
      </c>
    </row>
    <row r="7446" spans="1:4" x14ac:dyDescent="0.25">
      <c r="A7446" s="48">
        <v>2022</v>
      </c>
      <c r="B7446" s="48" t="s">
        <v>4</v>
      </c>
      <c r="C7446" s="48" t="s">
        <v>38</v>
      </c>
      <c r="D7446" s="49">
        <v>132152</v>
      </c>
    </row>
    <row r="7447" spans="1:4" x14ac:dyDescent="0.25">
      <c r="A7447" s="48">
        <v>2022</v>
      </c>
      <c r="B7447" s="48" t="s">
        <v>4</v>
      </c>
      <c r="C7447" s="48" t="s">
        <v>39</v>
      </c>
      <c r="D7447" s="49">
        <v>106323</v>
      </c>
    </row>
    <row r="7448" spans="1:4" x14ac:dyDescent="0.25">
      <c r="A7448" s="48">
        <v>2022</v>
      </c>
      <c r="B7448" s="48" t="s">
        <v>4</v>
      </c>
      <c r="C7448" s="48" t="s">
        <v>96</v>
      </c>
      <c r="D7448" s="49">
        <v>53891</v>
      </c>
    </row>
    <row r="7449" spans="1:4" x14ac:dyDescent="0.25">
      <c r="A7449" s="48">
        <v>2022</v>
      </c>
      <c r="B7449" s="48" t="s">
        <v>4</v>
      </c>
      <c r="C7449" s="48" t="s">
        <v>97</v>
      </c>
      <c r="D7449" s="49">
        <v>153570</v>
      </c>
    </row>
    <row r="7450" spans="1:4" x14ac:dyDescent="0.25">
      <c r="A7450" s="48">
        <v>2022</v>
      </c>
      <c r="B7450" s="48" t="s">
        <v>4</v>
      </c>
      <c r="C7450" s="48" t="s">
        <v>98</v>
      </c>
      <c r="D7450" s="49">
        <v>144690</v>
      </c>
    </row>
    <row r="7451" spans="1:4" x14ac:dyDescent="0.25">
      <c r="A7451" s="48">
        <v>2022</v>
      </c>
      <c r="B7451" s="48" t="s">
        <v>4</v>
      </c>
      <c r="C7451" s="48" t="s">
        <v>99</v>
      </c>
      <c r="D7451" s="49">
        <v>241173</v>
      </c>
    </row>
    <row r="7452" spans="1:4" x14ac:dyDescent="0.25">
      <c r="A7452" s="48">
        <v>2022</v>
      </c>
      <c r="B7452" s="48" t="s">
        <v>4</v>
      </c>
      <c r="C7452" s="48" t="s">
        <v>40</v>
      </c>
      <c r="D7452" s="49">
        <v>67724</v>
      </c>
    </row>
    <row r="7453" spans="1:4" x14ac:dyDescent="0.25">
      <c r="A7453" s="48">
        <v>2022</v>
      </c>
      <c r="B7453" s="48" t="s">
        <v>4</v>
      </c>
      <c r="C7453" s="48" t="s">
        <v>100</v>
      </c>
      <c r="D7453" s="49">
        <v>79449</v>
      </c>
    </row>
    <row r="7454" spans="1:4" x14ac:dyDescent="0.25">
      <c r="A7454" s="48">
        <v>2022</v>
      </c>
      <c r="B7454" s="48" t="s">
        <v>4</v>
      </c>
      <c r="C7454" s="48" t="s">
        <v>41</v>
      </c>
      <c r="D7454" s="49">
        <v>53658</v>
      </c>
    </row>
    <row r="7455" spans="1:4" x14ac:dyDescent="0.25">
      <c r="A7455" s="48">
        <v>2022</v>
      </c>
      <c r="B7455" s="48" t="s">
        <v>4</v>
      </c>
      <c r="C7455" s="48" t="s">
        <v>42</v>
      </c>
      <c r="D7455" s="49">
        <v>89794</v>
      </c>
    </row>
    <row r="7456" spans="1:4" x14ac:dyDescent="0.25">
      <c r="A7456" s="48">
        <v>2022</v>
      </c>
      <c r="B7456" s="48" t="s">
        <v>4</v>
      </c>
      <c r="C7456" s="48" t="s">
        <v>43</v>
      </c>
      <c r="D7456" s="49">
        <v>68261</v>
      </c>
    </row>
    <row r="7457" spans="1:4" x14ac:dyDescent="0.25">
      <c r="A7457" s="48">
        <v>2022</v>
      </c>
      <c r="B7457" s="48" t="s">
        <v>5</v>
      </c>
      <c r="C7457" s="48" t="s">
        <v>26</v>
      </c>
      <c r="D7457" s="49">
        <v>376432</v>
      </c>
    </row>
    <row r="7458" spans="1:4" x14ac:dyDescent="0.25">
      <c r="A7458" s="48">
        <v>2022</v>
      </c>
      <c r="B7458" s="48" t="s">
        <v>5</v>
      </c>
      <c r="C7458" s="48" t="s">
        <v>27</v>
      </c>
      <c r="D7458" s="49">
        <v>14260</v>
      </c>
    </row>
    <row r="7459" spans="1:4" x14ac:dyDescent="0.25">
      <c r="A7459" s="48">
        <v>2022</v>
      </c>
      <c r="B7459" s="48" t="s">
        <v>5</v>
      </c>
      <c r="C7459" s="48" t="s">
        <v>28</v>
      </c>
      <c r="D7459" s="49">
        <v>0</v>
      </c>
    </row>
    <row r="7460" spans="1:4" x14ac:dyDescent="0.25">
      <c r="A7460" s="48">
        <v>2022</v>
      </c>
      <c r="B7460" s="48" t="s">
        <v>5</v>
      </c>
      <c r="C7460" s="48" t="s">
        <v>29</v>
      </c>
      <c r="D7460" s="49">
        <v>72399</v>
      </c>
    </row>
    <row r="7461" spans="1:4" x14ac:dyDescent="0.25">
      <c r="A7461" s="48">
        <v>2022</v>
      </c>
      <c r="B7461" s="48" t="s">
        <v>5</v>
      </c>
      <c r="C7461" s="48" t="s">
        <v>30</v>
      </c>
      <c r="D7461" s="49">
        <v>155890</v>
      </c>
    </row>
    <row r="7462" spans="1:4" x14ac:dyDescent="0.25">
      <c r="A7462" s="48">
        <v>2022</v>
      </c>
      <c r="B7462" s="48" t="s">
        <v>5</v>
      </c>
      <c r="C7462" s="48" t="s">
        <v>31</v>
      </c>
      <c r="D7462" s="49">
        <v>53550</v>
      </c>
    </row>
    <row r="7463" spans="1:4" x14ac:dyDescent="0.25">
      <c r="A7463" s="48">
        <v>2022</v>
      </c>
      <c r="B7463" s="48" t="s">
        <v>5</v>
      </c>
      <c r="C7463" s="48" t="s">
        <v>32</v>
      </c>
      <c r="D7463" s="49">
        <v>60273</v>
      </c>
    </row>
    <row r="7464" spans="1:4" x14ac:dyDescent="0.25">
      <c r="A7464" s="48">
        <v>2022</v>
      </c>
      <c r="B7464" s="48" t="s">
        <v>5</v>
      </c>
      <c r="C7464" s="48" t="s">
        <v>33</v>
      </c>
      <c r="D7464" s="49">
        <v>90793</v>
      </c>
    </row>
    <row r="7465" spans="1:4" x14ac:dyDescent="0.25">
      <c r="A7465" s="48">
        <v>2022</v>
      </c>
      <c r="B7465" s="48" t="s">
        <v>5</v>
      </c>
      <c r="C7465" s="48" t="s">
        <v>34</v>
      </c>
      <c r="D7465" s="49">
        <v>61929</v>
      </c>
    </row>
    <row r="7466" spans="1:4" x14ac:dyDescent="0.25">
      <c r="A7466" s="48">
        <v>2022</v>
      </c>
      <c r="B7466" s="48" t="s">
        <v>5</v>
      </c>
      <c r="C7466" s="48" t="s">
        <v>35</v>
      </c>
      <c r="D7466" s="49">
        <v>103836</v>
      </c>
    </row>
    <row r="7467" spans="1:4" x14ac:dyDescent="0.25">
      <c r="A7467" s="48">
        <v>2022</v>
      </c>
      <c r="B7467" s="48" t="s">
        <v>5</v>
      </c>
      <c r="C7467" s="48" t="s">
        <v>36</v>
      </c>
      <c r="D7467" s="49">
        <v>181218</v>
      </c>
    </row>
    <row r="7468" spans="1:4" x14ac:dyDescent="0.25">
      <c r="A7468" s="48">
        <v>2022</v>
      </c>
      <c r="B7468" s="48" t="s">
        <v>5</v>
      </c>
      <c r="C7468" s="48" t="s">
        <v>37</v>
      </c>
      <c r="D7468" s="49">
        <v>26183</v>
      </c>
    </row>
    <row r="7469" spans="1:4" x14ac:dyDescent="0.25">
      <c r="A7469" s="48">
        <v>2022</v>
      </c>
      <c r="B7469" s="48" t="s">
        <v>5</v>
      </c>
      <c r="C7469" s="48" t="s">
        <v>38</v>
      </c>
      <c r="D7469" s="49">
        <v>133871</v>
      </c>
    </row>
    <row r="7470" spans="1:4" x14ac:dyDescent="0.25">
      <c r="A7470" s="48">
        <v>2022</v>
      </c>
      <c r="B7470" s="48" t="s">
        <v>5</v>
      </c>
      <c r="C7470" s="48" t="s">
        <v>39</v>
      </c>
      <c r="D7470" s="49">
        <v>109562</v>
      </c>
    </row>
    <row r="7471" spans="1:4" x14ac:dyDescent="0.25">
      <c r="A7471" s="48">
        <v>2022</v>
      </c>
      <c r="B7471" s="48" t="s">
        <v>5</v>
      </c>
      <c r="C7471" s="48" t="s">
        <v>96</v>
      </c>
      <c r="D7471" s="49">
        <v>53036</v>
      </c>
    </row>
    <row r="7472" spans="1:4" x14ac:dyDescent="0.25">
      <c r="A7472" s="48">
        <v>2022</v>
      </c>
      <c r="B7472" s="48" t="s">
        <v>5</v>
      </c>
      <c r="C7472" s="48" t="s">
        <v>97</v>
      </c>
      <c r="D7472" s="49">
        <v>149245</v>
      </c>
    </row>
    <row r="7473" spans="1:4" x14ac:dyDescent="0.25">
      <c r="A7473" s="48">
        <v>2022</v>
      </c>
      <c r="B7473" s="48" t="s">
        <v>5</v>
      </c>
      <c r="C7473" s="48" t="s">
        <v>98</v>
      </c>
      <c r="D7473" s="49">
        <v>139456</v>
      </c>
    </row>
    <row r="7474" spans="1:4" x14ac:dyDescent="0.25">
      <c r="A7474" s="48">
        <v>2022</v>
      </c>
      <c r="B7474" s="48" t="s">
        <v>5</v>
      </c>
      <c r="C7474" s="48" t="s">
        <v>99</v>
      </c>
      <c r="D7474" s="49">
        <v>231082</v>
      </c>
    </row>
    <row r="7475" spans="1:4" x14ac:dyDescent="0.25">
      <c r="A7475" s="48">
        <v>2022</v>
      </c>
      <c r="B7475" s="48" t="s">
        <v>5</v>
      </c>
      <c r="C7475" s="48" t="s">
        <v>40</v>
      </c>
      <c r="D7475" s="49">
        <v>77389</v>
      </c>
    </row>
    <row r="7476" spans="1:4" x14ac:dyDescent="0.25">
      <c r="A7476" s="48">
        <v>2022</v>
      </c>
      <c r="B7476" s="48" t="s">
        <v>5</v>
      </c>
      <c r="C7476" s="48" t="s">
        <v>100</v>
      </c>
      <c r="D7476" s="49">
        <v>73258</v>
      </c>
    </row>
    <row r="7477" spans="1:4" x14ac:dyDescent="0.25">
      <c r="A7477" s="48">
        <v>2022</v>
      </c>
      <c r="B7477" s="48" t="s">
        <v>5</v>
      </c>
      <c r="C7477" s="48" t="s">
        <v>41</v>
      </c>
      <c r="D7477" s="49">
        <v>53410</v>
      </c>
    </row>
    <row r="7478" spans="1:4" x14ac:dyDescent="0.25">
      <c r="A7478" s="48">
        <v>2022</v>
      </c>
      <c r="B7478" s="48" t="s">
        <v>5</v>
      </c>
      <c r="C7478" s="48" t="s">
        <v>42</v>
      </c>
      <c r="D7478" s="49">
        <v>86310</v>
      </c>
    </row>
    <row r="7479" spans="1:4" x14ac:dyDescent="0.25">
      <c r="A7479" s="48">
        <v>2022</v>
      </c>
      <c r="B7479" s="48" t="s">
        <v>5</v>
      </c>
      <c r="C7479" s="48" t="s">
        <v>43</v>
      </c>
      <c r="D7479" s="49">
        <v>85777</v>
      </c>
    </row>
    <row r="7480" spans="1:4" x14ac:dyDescent="0.25">
      <c r="A7480" s="71">
        <v>2022</v>
      </c>
      <c r="B7480" s="71" t="s">
        <v>6</v>
      </c>
      <c r="C7480" s="71" t="s">
        <v>26</v>
      </c>
      <c r="D7480" s="72">
        <v>412836</v>
      </c>
    </row>
    <row r="7481" spans="1:4" x14ac:dyDescent="0.25">
      <c r="A7481" s="71">
        <v>2022</v>
      </c>
      <c r="B7481" s="71" t="s">
        <v>6</v>
      </c>
      <c r="C7481" s="71" t="s">
        <v>27</v>
      </c>
      <c r="D7481" s="72">
        <v>14643</v>
      </c>
    </row>
    <row r="7482" spans="1:4" x14ac:dyDescent="0.25">
      <c r="A7482" s="71">
        <v>2022</v>
      </c>
      <c r="B7482" s="71" t="s">
        <v>6</v>
      </c>
      <c r="C7482" s="71" t="s">
        <v>28</v>
      </c>
      <c r="D7482" s="72">
        <v>0</v>
      </c>
    </row>
    <row r="7483" spans="1:4" x14ac:dyDescent="0.25">
      <c r="A7483" s="71">
        <v>2022</v>
      </c>
      <c r="B7483" s="71" t="s">
        <v>6</v>
      </c>
      <c r="C7483" s="71" t="s">
        <v>29</v>
      </c>
      <c r="D7483" s="72">
        <v>45089</v>
      </c>
    </row>
    <row r="7484" spans="1:4" x14ac:dyDescent="0.25">
      <c r="A7484" s="71">
        <v>2022</v>
      </c>
      <c r="B7484" s="71" t="s">
        <v>6</v>
      </c>
      <c r="C7484" s="71" t="s">
        <v>30</v>
      </c>
      <c r="D7484" s="72">
        <v>170258</v>
      </c>
    </row>
    <row r="7485" spans="1:4" x14ac:dyDescent="0.25">
      <c r="A7485" s="71">
        <v>2022</v>
      </c>
      <c r="B7485" s="71" t="s">
        <v>6</v>
      </c>
      <c r="C7485" s="71" t="s">
        <v>31</v>
      </c>
      <c r="D7485" s="72">
        <v>54305</v>
      </c>
    </row>
    <row r="7486" spans="1:4" x14ac:dyDescent="0.25">
      <c r="A7486" s="71">
        <v>2022</v>
      </c>
      <c r="B7486" s="71" t="s">
        <v>6</v>
      </c>
      <c r="C7486" s="71" t="s">
        <v>32</v>
      </c>
      <c r="D7486" s="72">
        <v>59500</v>
      </c>
    </row>
    <row r="7487" spans="1:4" x14ac:dyDescent="0.25">
      <c r="A7487" s="71">
        <v>2022</v>
      </c>
      <c r="B7487" s="71" t="s">
        <v>6</v>
      </c>
      <c r="C7487" s="71" t="s">
        <v>33</v>
      </c>
      <c r="D7487" s="72">
        <v>90764</v>
      </c>
    </row>
    <row r="7488" spans="1:4" x14ac:dyDescent="0.25">
      <c r="A7488" s="71">
        <v>2022</v>
      </c>
      <c r="B7488" s="71" t="s">
        <v>6</v>
      </c>
      <c r="C7488" s="71" t="s">
        <v>34</v>
      </c>
      <c r="D7488" s="72">
        <v>63287</v>
      </c>
    </row>
    <row r="7489" spans="1:4" x14ac:dyDescent="0.25">
      <c r="A7489" s="71">
        <v>2022</v>
      </c>
      <c r="B7489" s="71" t="s">
        <v>6</v>
      </c>
      <c r="C7489" s="71" t="s">
        <v>35</v>
      </c>
      <c r="D7489" s="72">
        <v>106212</v>
      </c>
    </row>
    <row r="7490" spans="1:4" x14ac:dyDescent="0.25">
      <c r="A7490" s="71">
        <v>2022</v>
      </c>
      <c r="B7490" s="71" t="s">
        <v>6</v>
      </c>
      <c r="C7490" s="71" t="s">
        <v>36</v>
      </c>
      <c r="D7490" s="72">
        <v>198531</v>
      </c>
    </row>
    <row r="7491" spans="1:4" x14ac:dyDescent="0.25">
      <c r="A7491" s="71">
        <v>2022</v>
      </c>
      <c r="B7491" s="71" t="s">
        <v>6</v>
      </c>
      <c r="C7491" s="71" t="s">
        <v>37</v>
      </c>
      <c r="D7491" s="72">
        <v>25272</v>
      </c>
    </row>
    <row r="7492" spans="1:4" x14ac:dyDescent="0.25">
      <c r="A7492" s="71">
        <v>2022</v>
      </c>
      <c r="B7492" s="71" t="s">
        <v>6</v>
      </c>
      <c r="C7492" s="71" t="s">
        <v>38</v>
      </c>
      <c r="D7492" s="72">
        <v>133380</v>
      </c>
    </row>
    <row r="7493" spans="1:4" x14ac:dyDescent="0.25">
      <c r="A7493" s="71">
        <v>2022</v>
      </c>
      <c r="B7493" s="71" t="s">
        <v>6</v>
      </c>
      <c r="C7493" s="71" t="s">
        <v>39</v>
      </c>
      <c r="D7493" s="72">
        <v>107634</v>
      </c>
    </row>
    <row r="7494" spans="1:4" x14ac:dyDescent="0.25">
      <c r="A7494" s="71">
        <v>2022</v>
      </c>
      <c r="B7494" s="71" t="s">
        <v>6</v>
      </c>
      <c r="C7494" s="71" t="s">
        <v>96</v>
      </c>
      <c r="D7494" s="72">
        <v>53208</v>
      </c>
    </row>
    <row r="7495" spans="1:4" x14ac:dyDescent="0.25">
      <c r="A7495" s="71">
        <v>2022</v>
      </c>
      <c r="B7495" s="71" t="s">
        <v>6</v>
      </c>
      <c r="C7495" s="71" t="s">
        <v>97</v>
      </c>
      <c r="D7495" s="72">
        <v>163497</v>
      </c>
    </row>
    <row r="7496" spans="1:4" x14ac:dyDescent="0.25">
      <c r="A7496" s="71">
        <v>2022</v>
      </c>
      <c r="B7496" s="71" t="s">
        <v>6</v>
      </c>
      <c r="C7496" s="71" t="s">
        <v>98</v>
      </c>
      <c r="D7496" s="72">
        <v>148657</v>
      </c>
    </row>
    <row r="7497" spans="1:4" x14ac:dyDescent="0.25">
      <c r="A7497" s="71">
        <v>2022</v>
      </c>
      <c r="B7497" s="71" t="s">
        <v>6</v>
      </c>
      <c r="C7497" s="71" t="s">
        <v>99</v>
      </c>
      <c r="D7497" s="72">
        <v>239201</v>
      </c>
    </row>
    <row r="7498" spans="1:4" x14ac:dyDescent="0.25">
      <c r="A7498" s="71">
        <v>2022</v>
      </c>
      <c r="B7498" s="71" t="s">
        <v>6</v>
      </c>
      <c r="C7498" s="71" t="s">
        <v>40</v>
      </c>
      <c r="D7498" s="72">
        <v>78188</v>
      </c>
    </row>
    <row r="7499" spans="1:4" x14ac:dyDescent="0.25">
      <c r="A7499" s="71">
        <v>2022</v>
      </c>
      <c r="B7499" s="71" t="s">
        <v>6</v>
      </c>
      <c r="C7499" s="71" t="s">
        <v>100</v>
      </c>
      <c r="D7499" s="72">
        <v>65230</v>
      </c>
    </row>
    <row r="7500" spans="1:4" x14ac:dyDescent="0.25">
      <c r="A7500" s="71">
        <v>2022</v>
      </c>
      <c r="B7500" s="71" t="s">
        <v>6</v>
      </c>
      <c r="C7500" s="71" t="s">
        <v>41</v>
      </c>
      <c r="D7500" s="72">
        <v>54384</v>
      </c>
    </row>
    <row r="7501" spans="1:4" x14ac:dyDescent="0.25">
      <c r="A7501" s="71">
        <v>2022</v>
      </c>
      <c r="B7501" s="71" t="s">
        <v>6</v>
      </c>
      <c r="C7501" s="71" t="s">
        <v>42</v>
      </c>
      <c r="D7501" s="72">
        <v>87213</v>
      </c>
    </row>
    <row r="7502" spans="1:4" x14ac:dyDescent="0.25">
      <c r="A7502" s="71">
        <v>2022</v>
      </c>
      <c r="B7502" s="71" t="s">
        <v>6</v>
      </c>
      <c r="C7502" s="71" t="s">
        <v>43</v>
      </c>
      <c r="D7502" s="72">
        <v>85704</v>
      </c>
    </row>
    <row r="7503" spans="1:4" x14ac:dyDescent="0.25">
      <c r="A7503" s="71">
        <v>2022</v>
      </c>
      <c r="B7503" s="71" t="s">
        <v>7</v>
      </c>
      <c r="C7503" s="71" t="s">
        <v>26</v>
      </c>
      <c r="D7503" s="72">
        <v>419466</v>
      </c>
    </row>
    <row r="7504" spans="1:4" x14ac:dyDescent="0.25">
      <c r="A7504" s="71">
        <v>2022</v>
      </c>
      <c r="B7504" s="71" t="s">
        <v>7</v>
      </c>
      <c r="C7504" s="71" t="s">
        <v>27</v>
      </c>
      <c r="D7504" s="72">
        <v>16561</v>
      </c>
    </row>
    <row r="7505" spans="1:4" x14ac:dyDescent="0.25">
      <c r="A7505" s="71">
        <v>2022</v>
      </c>
      <c r="B7505" s="71" t="s">
        <v>7</v>
      </c>
      <c r="C7505" s="71" t="s">
        <v>28</v>
      </c>
      <c r="D7505" s="72">
        <v>0</v>
      </c>
    </row>
    <row r="7506" spans="1:4" x14ac:dyDescent="0.25">
      <c r="A7506" s="71">
        <v>2022</v>
      </c>
      <c r="B7506" s="71" t="s">
        <v>7</v>
      </c>
      <c r="C7506" s="71" t="s">
        <v>29</v>
      </c>
      <c r="D7506" s="72">
        <v>71479</v>
      </c>
    </row>
    <row r="7507" spans="1:4" x14ac:dyDescent="0.25">
      <c r="A7507" s="71">
        <v>2022</v>
      </c>
      <c r="B7507" s="71" t="s">
        <v>7</v>
      </c>
      <c r="C7507" s="71" t="s">
        <v>30</v>
      </c>
      <c r="D7507" s="72">
        <v>177855</v>
      </c>
    </row>
    <row r="7508" spans="1:4" x14ac:dyDescent="0.25">
      <c r="A7508" s="71">
        <v>2022</v>
      </c>
      <c r="B7508" s="71" t="s">
        <v>7</v>
      </c>
      <c r="C7508" s="71" t="s">
        <v>31</v>
      </c>
      <c r="D7508" s="72">
        <v>61204</v>
      </c>
    </row>
    <row r="7509" spans="1:4" x14ac:dyDescent="0.25">
      <c r="A7509" s="71">
        <v>2022</v>
      </c>
      <c r="B7509" s="71" t="s">
        <v>7</v>
      </c>
      <c r="C7509" s="71" t="s">
        <v>32</v>
      </c>
      <c r="D7509" s="72">
        <v>66438</v>
      </c>
    </row>
    <row r="7510" spans="1:4" x14ac:dyDescent="0.25">
      <c r="A7510" s="71">
        <v>2022</v>
      </c>
      <c r="B7510" s="71" t="s">
        <v>7</v>
      </c>
      <c r="C7510" s="71" t="s">
        <v>33</v>
      </c>
      <c r="D7510" s="72">
        <v>102884</v>
      </c>
    </row>
    <row r="7511" spans="1:4" x14ac:dyDescent="0.25">
      <c r="A7511" s="71">
        <v>2022</v>
      </c>
      <c r="B7511" s="71" t="s">
        <v>7</v>
      </c>
      <c r="C7511" s="71" t="s">
        <v>34</v>
      </c>
      <c r="D7511" s="72">
        <v>68802</v>
      </c>
    </row>
    <row r="7512" spans="1:4" x14ac:dyDescent="0.25">
      <c r="A7512" s="71">
        <v>2022</v>
      </c>
      <c r="B7512" s="71" t="s">
        <v>7</v>
      </c>
      <c r="C7512" s="71" t="s">
        <v>35</v>
      </c>
      <c r="D7512" s="72">
        <v>121125</v>
      </c>
    </row>
    <row r="7513" spans="1:4" x14ac:dyDescent="0.25">
      <c r="A7513" s="71">
        <v>2022</v>
      </c>
      <c r="B7513" s="71" t="s">
        <v>7</v>
      </c>
      <c r="C7513" s="71" t="s">
        <v>36</v>
      </c>
      <c r="D7513" s="72">
        <v>200941</v>
      </c>
    </row>
    <row r="7514" spans="1:4" x14ac:dyDescent="0.25">
      <c r="A7514" s="71">
        <v>2022</v>
      </c>
      <c r="B7514" s="71" t="s">
        <v>7</v>
      </c>
      <c r="C7514" s="71" t="s">
        <v>37</v>
      </c>
      <c r="D7514" s="72">
        <v>30615</v>
      </c>
    </row>
    <row r="7515" spans="1:4" x14ac:dyDescent="0.25">
      <c r="A7515" s="71">
        <v>2022</v>
      </c>
      <c r="B7515" s="71" t="s">
        <v>7</v>
      </c>
      <c r="C7515" s="71" t="s">
        <v>38</v>
      </c>
      <c r="D7515" s="72">
        <v>148674</v>
      </c>
    </row>
    <row r="7516" spans="1:4" x14ac:dyDescent="0.25">
      <c r="A7516" s="71">
        <v>2022</v>
      </c>
      <c r="B7516" s="71" t="s">
        <v>7</v>
      </c>
      <c r="C7516" s="71" t="s">
        <v>39</v>
      </c>
      <c r="D7516" s="72">
        <v>118627</v>
      </c>
    </row>
    <row r="7517" spans="1:4" x14ac:dyDescent="0.25">
      <c r="A7517" s="71">
        <v>2022</v>
      </c>
      <c r="B7517" s="71" t="s">
        <v>7</v>
      </c>
      <c r="C7517" s="71" t="s">
        <v>96</v>
      </c>
      <c r="D7517" s="72">
        <v>60545</v>
      </c>
    </row>
    <row r="7518" spans="1:4" x14ac:dyDescent="0.25">
      <c r="A7518" s="71">
        <v>2022</v>
      </c>
      <c r="B7518" s="71" t="s">
        <v>7</v>
      </c>
      <c r="C7518" s="71" t="s">
        <v>97</v>
      </c>
      <c r="D7518" s="72">
        <v>179641</v>
      </c>
    </row>
    <row r="7519" spans="1:4" x14ac:dyDescent="0.25">
      <c r="A7519" s="71">
        <v>2022</v>
      </c>
      <c r="B7519" s="71" t="s">
        <v>7</v>
      </c>
      <c r="C7519" s="71" t="s">
        <v>98</v>
      </c>
      <c r="D7519" s="72">
        <v>166310</v>
      </c>
    </row>
    <row r="7520" spans="1:4" x14ac:dyDescent="0.25">
      <c r="A7520" s="71">
        <v>2022</v>
      </c>
      <c r="B7520" s="71" t="s">
        <v>7</v>
      </c>
      <c r="C7520" s="71" t="s">
        <v>99</v>
      </c>
      <c r="D7520" s="72">
        <v>277674</v>
      </c>
    </row>
    <row r="7521" spans="1:4" x14ac:dyDescent="0.25">
      <c r="A7521" s="71">
        <v>2022</v>
      </c>
      <c r="B7521" s="71" t="s">
        <v>7</v>
      </c>
      <c r="C7521" s="71" t="s">
        <v>40</v>
      </c>
      <c r="D7521" s="72">
        <v>87924</v>
      </c>
    </row>
    <row r="7522" spans="1:4" x14ac:dyDescent="0.25">
      <c r="A7522" s="71">
        <v>2022</v>
      </c>
      <c r="B7522" s="71" t="s">
        <v>7</v>
      </c>
      <c r="C7522" s="71" t="s">
        <v>100</v>
      </c>
      <c r="D7522" s="72">
        <v>75008</v>
      </c>
    </row>
    <row r="7523" spans="1:4" x14ac:dyDescent="0.25">
      <c r="A7523" s="71">
        <v>2022</v>
      </c>
      <c r="B7523" s="71" t="s">
        <v>7</v>
      </c>
      <c r="C7523" s="71" t="s">
        <v>41</v>
      </c>
      <c r="D7523" s="72">
        <v>64191</v>
      </c>
    </row>
    <row r="7524" spans="1:4" x14ac:dyDescent="0.25">
      <c r="A7524" s="71">
        <v>2022</v>
      </c>
      <c r="B7524" s="71" t="s">
        <v>7</v>
      </c>
      <c r="C7524" s="71" t="s">
        <v>42</v>
      </c>
      <c r="D7524" s="72">
        <v>89381</v>
      </c>
    </row>
    <row r="7525" spans="1:4" x14ac:dyDescent="0.25">
      <c r="A7525" s="71">
        <v>2022</v>
      </c>
      <c r="B7525" s="71" t="s">
        <v>7</v>
      </c>
      <c r="C7525" s="71" t="s">
        <v>43</v>
      </c>
      <c r="D7525" s="72">
        <v>82469</v>
      </c>
    </row>
    <row r="7526" spans="1:4" x14ac:dyDescent="0.25">
      <c r="A7526" s="76">
        <v>2022</v>
      </c>
      <c r="B7526" s="76" t="s">
        <v>8</v>
      </c>
      <c r="C7526" s="76" t="s">
        <v>26</v>
      </c>
      <c r="D7526" s="75">
        <v>419384</v>
      </c>
    </row>
    <row r="7527" spans="1:4" x14ac:dyDescent="0.25">
      <c r="A7527" s="76">
        <v>2022</v>
      </c>
      <c r="B7527" s="76" t="s">
        <v>8</v>
      </c>
      <c r="C7527" s="76" t="s">
        <v>27</v>
      </c>
      <c r="D7527" s="75">
        <v>16354</v>
      </c>
    </row>
    <row r="7528" spans="1:4" x14ac:dyDescent="0.25">
      <c r="A7528" s="76">
        <v>2022</v>
      </c>
      <c r="B7528" s="76" t="s">
        <v>8</v>
      </c>
      <c r="C7528" s="76" t="s">
        <v>28</v>
      </c>
      <c r="D7528" s="75">
        <v>0</v>
      </c>
    </row>
    <row r="7529" spans="1:4" x14ac:dyDescent="0.25">
      <c r="A7529" s="76">
        <v>2022</v>
      </c>
      <c r="B7529" s="76" t="s">
        <v>8</v>
      </c>
      <c r="C7529" s="76" t="s">
        <v>29</v>
      </c>
      <c r="D7529" s="75">
        <v>79927</v>
      </c>
    </row>
    <row r="7530" spans="1:4" x14ac:dyDescent="0.25">
      <c r="A7530" s="76">
        <v>2022</v>
      </c>
      <c r="B7530" s="76" t="s">
        <v>8</v>
      </c>
      <c r="C7530" s="76" t="s">
        <v>30</v>
      </c>
      <c r="D7530" s="75">
        <v>176605</v>
      </c>
    </row>
    <row r="7531" spans="1:4" x14ac:dyDescent="0.25">
      <c r="A7531" s="76">
        <v>2022</v>
      </c>
      <c r="B7531" s="76" t="s">
        <v>8</v>
      </c>
      <c r="C7531" s="76" t="s">
        <v>31</v>
      </c>
      <c r="D7531" s="75">
        <v>58358</v>
      </c>
    </row>
    <row r="7532" spans="1:4" x14ac:dyDescent="0.25">
      <c r="A7532" s="76">
        <v>2022</v>
      </c>
      <c r="B7532" s="76" t="s">
        <v>8</v>
      </c>
      <c r="C7532" s="76" t="s">
        <v>32</v>
      </c>
      <c r="D7532" s="75">
        <v>66209</v>
      </c>
    </row>
    <row r="7533" spans="1:4" x14ac:dyDescent="0.25">
      <c r="A7533" s="76">
        <v>2022</v>
      </c>
      <c r="B7533" s="76" t="s">
        <v>8</v>
      </c>
      <c r="C7533" s="76" t="s">
        <v>33</v>
      </c>
      <c r="D7533" s="75">
        <v>102177</v>
      </c>
    </row>
    <row r="7534" spans="1:4" x14ac:dyDescent="0.25">
      <c r="A7534" s="76">
        <v>2022</v>
      </c>
      <c r="B7534" s="76" t="s">
        <v>8</v>
      </c>
      <c r="C7534" s="76" t="s">
        <v>34</v>
      </c>
      <c r="D7534" s="75">
        <v>67651</v>
      </c>
    </row>
    <row r="7535" spans="1:4" x14ac:dyDescent="0.25">
      <c r="A7535" s="76">
        <v>2022</v>
      </c>
      <c r="B7535" s="76" t="s">
        <v>8</v>
      </c>
      <c r="C7535" s="76" t="s">
        <v>35</v>
      </c>
      <c r="D7535" s="75">
        <v>125676</v>
      </c>
    </row>
    <row r="7536" spans="1:4" x14ac:dyDescent="0.25">
      <c r="A7536" s="76">
        <v>2022</v>
      </c>
      <c r="B7536" s="76" t="s">
        <v>8</v>
      </c>
      <c r="C7536" s="76" t="s">
        <v>36</v>
      </c>
      <c r="D7536" s="75">
        <v>200801</v>
      </c>
    </row>
    <row r="7537" spans="1:4" x14ac:dyDescent="0.25">
      <c r="A7537" s="76">
        <v>2022</v>
      </c>
      <c r="B7537" s="76" t="s">
        <v>8</v>
      </c>
      <c r="C7537" s="76" t="s">
        <v>37</v>
      </c>
      <c r="D7537" s="75">
        <v>30442</v>
      </c>
    </row>
    <row r="7538" spans="1:4" x14ac:dyDescent="0.25">
      <c r="A7538" s="76">
        <v>2022</v>
      </c>
      <c r="B7538" s="76" t="s">
        <v>8</v>
      </c>
      <c r="C7538" s="76" t="s">
        <v>38</v>
      </c>
      <c r="D7538" s="75">
        <v>149599</v>
      </c>
    </row>
    <row r="7539" spans="1:4" x14ac:dyDescent="0.25">
      <c r="A7539" s="76">
        <v>2022</v>
      </c>
      <c r="B7539" s="76" t="s">
        <v>8</v>
      </c>
      <c r="C7539" s="76" t="s">
        <v>39</v>
      </c>
      <c r="D7539" s="75">
        <v>117204</v>
      </c>
    </row>
    <row r="7540" spans="1:4" x14ac:dyDescent="0.25">
      <c r="A7540" s="76">
        <v>2022</v>
      </c>
      <c r="B7540" s="76" t="s">
        <v>8</v>
      </c>
      <c r="C7540" s="76" t="s">
        <v>96</v>
      </c>
      <c r="D7540" s="75">
        <v>60266</v>
      </c>
    </row>
    <row r="7541" spans="1:4" x14ac:dyDescent="0.25">
      <c r="A7541" s="76">
        <v>2022</v>
      </c>
      <c r="B7541" s="76" t="s">
        <v>8</v>
      </c>
      <c r="C7541" s="76" t="s">
        <v>97</v>
      </c>
      <c r="D7541" s="75">
        <v>179986</v>
      </c>
    </row>
    <row r="7542" spans="1:4" x14ac:dyDescent="0.25">
      <c r="A7542" s="76">
        <v>2022</v>
      </c>
      <c r="B7542" s="76" t="s">
        <v>8</v>
      </c>
      <c r="C7542" s="76" t="s">
        <v>98</v>
      </c>
      <c r="D7542" s="75">
        <v>171511</v>
      </c>
    </row>
    <row r="7543" spans="1:4" x14ac:dyDescent="0.25">
      <c r="A7543" s="76">
        <v>2022</v>
      </c>
      <c r="B7543" s="76" t="s">
        <v>8</v>
      </c>
      <c r="C7543" s="76" t="s">
        <v>99</v>
      </c>
      <c r="D7543" s="75">
        <v>284322</v>
      </c>
    </row>
    <row r="7544" spans="1:4" x14ac:dyDescent="0.25">
      <c r="A7544" s="76">
        <v>2022</v>
      </c>
      <c r="B7544" s="76" t="s">
        <v>8</v>
      </c>
      <c r="C7544" s="76" t="s">
        <v>40</v>
      </c>
      <c r="D7544" s="75">
        <v>81890</v>
      </c>
    </row>
    <row r="7545" spans="1:4" x14ac:dyDescent="0.25">
      <c r="A7545" s="76">
        <v>2022</v>
      </c>
      <c r="B7545" s="76" t="s">
        <v>8</v>
      </c>
      <c r="C7545" s="76" t="s">
        <v>100</v>
      </c>
      <c r="D7545" s="75">
        <v>73814</v>
      </c>
    </row>
    <row r="7546" spans="1:4" x14ac:dyDescent="0.25">
      <c r="A7546" s="76">
        <v>2022</v>
      </c>
      <c r="B7546" s="76" t="s">
        <v>8</v>
      </c>
      <c r="C7546" s="76" t="s">
        <v>41</v>
      </c>
      <c r="D7546" s="75">
        <v>61298</v>
      </c>
    </row>
    <row r="7547" spans="1:4" x14ac:dyDescent="0.25">
      <c r="A7547" s="76">
        <v>2022</v>
      </c>
      <c r="B7547" s="76" t="s">
        <v>8</v>
      </c>
      <c r="C7547" s="76" t="s">
        <v>42</v>
      </c>
      <c r="D7547" s="75">
        <v>85803</v>
      </c>
    </row>
    <row r="7548" spans="1:4" x14ac:dyDescent="0.25">
      <c r="A7548" s="76">
        <v>2022</v>
      </c>
      <c r="B7548" s="76" t="s">
        <v>8</v>
      </c>
      <c r="C7548" s="76" t="s">
        <v>43</v>
      </c>
      <c r="D7548" s="75">
        <v>83055</v>
      </c>
    </row>
    <row r="7549" spans="1:4" x14ac:dyDescent="0.25">
      <c r="A7549" s="79">
        <v>2022</v>
      </c>
      <c r="B7549" s="79" t="s">
        <v>9</v>
      </c>
      <c r="C7549" s="79" t="s">
        <v>26</v>
      </c>
      <c r="D7549" s="80">
        <v>407412</v>
      </c>
    </row>
    <row r="7550" spans="1:4" x14ac:dyDescent="0.25">
      <c r="A7550" s="79">
        <v>2022</v>
      </c>
      <c r="B7550" s="79" t="s">
        <v>9</v>
      </c>
      <c r="C7550" s="79" t="s">
        <v>27</v>
      </c>
      <c r="D7550" s="80">
        <v>15603</v>
      </c>
    </row>
    <row r="7551" spans="1:4" x14ac:dyDescent="0.25">
      <c r="A7551" s="79">
        <v>2022</v>
      </c>
      <c r="B7551" s="79" t="s">
        <v>9</v>
      </c>
      <c r="C7551" s="79" t="s">
        <v>28</v>
      </c>
      <c r="D7551" s="80">
        <v>0</v>
      </c>
    </row>
    <row r="7552" spans="1:4" x14ac:dyDescent="0.25">
      <c r="A7552" s="79">
        <v>2022</v>
      </c>
      <c r="B7552" s="79" t="s">
        <v>9</v>
      </c>
      <c r="C7552" s="79" t="s">
        <v>29</v>
      </c>
      <c r="D7552" s="80">
        <v>70168</v>
      </c>
    </row>
    <row r="7553" spans="1:4" x14ac:dyDescent="0.25">
      <c r="A7553" s="79">
        <v>2022</v>
      </c>
      <c r="B7553" s="79" t="s">
        <v>9</v>
      </c>
      <c r="C7553" s="79" t="s">
        <v>30</v>
      </c>
      <c r="D7553" s="80">
        <v>168989</v>
      </c>
    </row>
    <row r="7554" spans="1:4" x14ac:dyDescent="0.25">
      <c r="A7554" s="79">
        <v>2022</v>
      </c>
      <c r="B7554" s="79" t="s">
        <v>9</v>
      </c>
      <c r="C7554" s="79" t="s">
        <v>31</v>
      </c>
      <c r="D7554" s="80">
        <v>53796</v>
      </c>
    </row>
    <row r="7555" spans="1:4" x14ac:dyDescent="0.25">
      <c r="A7555" s="79">
        <v>2022</v>
      </c>
      <c r="B7555" s="79" t="s">
        <v>9</v>
      </c>
      <c r="C7555" s="79" t="s">
        <v>32</v>
      </c>
      <c r="D7555" s="80">
        <v>59981</v>
      </c>
    </row>
    <row r="7556" spans="1:4" x14ac:dyDescent="0.25">
      <c r="A7556" s="79">
        <v>2022</v>
      </c>
      <c r="B7556" s="79" t="s">
        <v>9</v>
      </c>
      <c r="C7556" s="79" t="s">
        <v>33</v>
      </c>
      <c r="D7556" s="80">
        <v>90171</v>
      </c>
    </row>
    <row r="7557" spans="1:4" x14ac:dyDescent="0.25">
      <c r="A7557" s="79">
        <v>2022</v>
      </c>
      <c r="B7557" s="79" t="s">
        <v>9</v>
      </c>
      <c r="C7557" s="79" t="s">
        <v>34</v>
      </c>
      <c r="D7557" s="80">
        <v>61588</v>
      </c>
    </row>
    <row r="7558" spans="1:4" x14ac:dyDescent="0.25">
      <c r="A7558" s="79">
        <v>2022</v>
      </c>
      <c r="B7558" s="79" t="s">
        <v>9</v>
      </c>
      <c r="C7558" s="79" t="s">
        <v>35</v>
      </c>
      <c r="D7558" s="80">
        <v>124834</v>
      </c>
    </row>
    <row r="7559" spans="1:4" x14ac:dyDescent="0.25">
      <c r="A7559" s="79">
        <v>2022</v>
      </c>
      <c r="B7559" s="79" t="s">
        <v>9</v>
      </c>
      <c r="C7559" s="79" t="s">
        <v>36</v>
      </c>
      <c r="D7559" s="80">
        <v>195666</v>
      </c>
    </row>
    <row r="7560" spans="1:4" x14ac:dyDescent="0.25">
      <c r="A7560" s="79">
        <v>2022</v>
      </c>
      <c r="B7560" s="79" t="s">
        <v>9</v>
      </c>
      <c r="C7560" s="79" t="s">
        <v>37</v>
      </c>
      <c r="D7560" s="80">
        <v>29267</v>
      </c>
    </row>
    <row r="7561" spans="1:4" x14ac:dyDescent="0.25">
      <c r="A7561" s="79">
        <v>2022</v>
      </c>
      <c r="B7561" s="79" t="s">
        <v>9</v>
      </c>
      <c r="C7561" s="79" t="s">
        <v>38</v>
      </c>
      <c r="D7561" s="80">
        <v>147005</v>
      </c>
    </row>
    <row r="7562" spans="1:4" x14ac:dyDescent="0.25">
      <c r="A7562" s="79">
        <v>2022</v>
      </c>
      <c r="B7562" s="79" t="s">
        <v>9</v>
      </c>
      <c r="C7562" s="79" t="s">
        <v>39</v>
      </c>
      <c r="D7562" s="80">
        <v>110255</v>
      </c>
    </row>
    <row r="7563" spans="1:4" x14ac:dyDescent="0.25">
      <c r="A7563" s="79">
        <v>2022</v>
      </c>
      <c r="B7563" s="79" t="s">
        <v>9</v>
      </c>
      <c r="C7563" s="79" t="s">
        <v>96</v>
      </c>
      <c r="D7563" s="80">
        <v>57044</v>
      </c>
    </row>
    <row r="7564" spans="1:4" x14ac:dyDescent="0.25">
      <c r="A7564" s="79">
        <v>2022</v>
      </c>
      <c r="B7564" s="79" t="s">
        <v>9</v>
      </c>
      <c r="C7564" s="79" t="s">
        <v>97</v>
      </c>
      <c r="D7564" s="80">
        <v>179344</v>
      </c>
    </row>
    <row r="7565" spans="1:4" x14ac:dyDescent="0.25">
      <c r="A7565" s="79">
        <v>2022</v>
      </c>
      <c r="B7565" s="79" t="s">
        <v>9</v>
      </c>
      <c r="C7565" s="92" t="s">
        <v>98</v>
      </c>
      <c r="D7565" s="80">
        <v>163994</v>
      </c>
    </row>
    <row r="7566" spans="1:4" x14ac:dyDescent="0.25">
      <c r="A7566" s="79">
        <v>2022</v>
      </c>
      <c r="B7566" s="79" t="s">
        <v>9</v>
      </c>
      <c r="C7566" s="79" t="s">
        <v>99</v>
      </c>
      <c r="D7566" s="80">
        <v>277846</v>
      </c>
    </row>
    <row r="7567" spans="1:4" x14ac:dyDescent="0.25">
      <c r="A7567" s="79">
        <v>2022</v>
      </c>
      <c r="B7567" s="79" t="s">
        <v>9</v>
      </c>
      <c r="C7567" s="79" t="s">
        <v>40</v>
      </c>
      <c r="D7567" s="80">
        <v>77112</v>
      </c>
    </row>
    <row r="7568" spans="1:4" x14ac:dyDescent="0.25">
      <c r="A7568" s="79">
        <v>2022</v>
      </c>
      <c r="B7568" s="79" t="s">
        <v>9</v>
      </c>
      <c r="C7568" s="79" t="s">
        <v>100</v>
      </c>
      <c r="D7568" s="80">
        <v>73938</v>
      </c>
    </row>
    <row r="7569" spans="1:4" x14ac:dyDescent="0.25">
      <c r="A7569" s="79">
        <v>2022</v>
      </c>
      <c r="B7569" s="79" t="s">
        <v>9</v>
      </c>
      <c r="C7569" s="79" t="s">
        <v>41</v>
      </c>
      <c r="D7569" s="80">
        <v>58882</v>
      </c>
    </row>
    <row r="7570" spans="1:4" x14ac:dyDescent="0.25">
      <c r="A7570" s="79">
        <v>2022</v>
      </c>
      <c r="B7570" s="79" t="s">
        <v>9</v>
      </c>
      <c r="C7570" s="79" t="s">
        <v>42</v>
      </c>
      <c r="D7570" s="80">
        <v>77151</v>
      </c>
    </row>
    <row r="7571" spans="1:4" x14ac:dyDescent="0.25">
      <c r="A7571" s="79">
        <v>2022</v>
      </c>
      <c r="B7571" s="79" t="s">
        <v>9</v>
      </c>
      <c r="C7571" s="79" t="s">
        <v>43</v>
      </c>
      <c r="D7571" s="80">
        <v>78927</v>
      </c>
    </row>
    <row r="7572" spans="1:4" x14ac:dyDescent="0.25">
      <c r="A7572" s="93">
        <v>2022</v>
      </c>
      <c r="B7572" s="93" t="s">
        <v>10</v>
      </c>
      <c r="C7572" s="93" t="s">
        <v>26</v>
      </c>
      <c r="D7572" s="94">
        <v>404624</v>
      </c>
    </row>
    <row r="7573" spans="1:4" x14ac:dyDescent="0.25">
      <c r="A7573" s="93">
        <v>2022</v>
      </c>
      <c r="B7573" s="93" t="s">
        <v>10</v>
      </c>
      <c r="C7573" s="93" t="s">
        <v>27</v>
      </c>
      <c r="D7573" s="94">
        <v>15165</v>
      </c>
    </row>
    <row r="7574" spans="1:4" x14ac:dyDescent="0.25">
      <c r="A7574" s="93">
        <v>2022</v>
      </c>
      <c r="B7574" s="93" t="s">
        <v>10</v>
      </c>
      <c r="C7574" s="93" t="s">
        <v>28</v>
      </c>
      <c r="D7574" s="94">
        <v>0</v>
      </c>
    </row>
    <row r="7575" spans="1:4" x14ac:dyDescent="0.25">
      <c r="A7575" s="93">
        <v>2022</v>
      </c>
      <c r="B7575" s="93" t="s">
        <v>10</v>
      </c>
      <c r="C7575" s="93" t="s">
        <v>29</v>
      </c>
      <c r="D7575" s="94">
        <v>61588</v>
      </c>
    </row>
    <row r="7576" spans="1:4" x14ac:dyDescent="0.25">
      <c r="A7576" s="93">
        <v>2022</v>
      </c>
      <c r="B7576" s="93" t="s">
        <v>10</v>
      </c>
      <c r="C7576" s="93" t="s">
        <v>30</v>
      </c>
      <c r="D7576" s="94">
        <v>173887</v>
      </c>
    </row>
    <row r="7577" spans="1:4" x14ac:dyDescent="0.25">
      <c r="A7577" s="93">
        <v>2022</v>
      </c>
      <c r="B7577" s="93" t="s">
        <v>10</v>
      </c>
      <c r="C7577" s="93" t="s">
        <v>31</v>
      </c>
      <c r="D7577" s="94">
        <v>56676</v>
      </c>
    </row>
    <row r="7578" spans="1:4" x14ac:dyDescent="0.25">
      <c r="A7578" s="93">
        <v>2022</v>
      </c>
      <c r="B7578" s="93" t="s">
        <v>10</v>
      </c>
      <c r="C7578" s="93" t="s">
        <v>32</v>
      </c>
      <c r="D7578" s="94">
        <v>62383</v>
      </c>
    </row>
    <row r="7579" spans="1:4" x14ac:dyDescent="0.25">
      <c r="A7579" s="93">
        <v>2022</v>
      </c>
      <c r="B7579" s="93" t="s">
        <v>10</v>
      </c>
      <c r="C7579" s="93" t="s">
        <v>33</v>
      </c>
      <c r="D7579" s="94">
        <v>90831</v>
      </c>
    </row>
    <row r="7580" spans="1:4" x14ac:dyDescent="0.25">
      <c r="A7580" s="93">
        <v>2022</v>
      </c>
      <c r="B7580" s="93" t="s">
        <v>10</v>
      </c>
      <c r="C7580" s="93" t="s">
        <v>34</v>
      </c>
      <c r="D7580" s="94">
        <v>62079</v>
      </c>
    </row>
    <row r="7581" spans="1:4" x14ac:dyDescent="0.25">
      <c r="A7581" s="93">
        <v>2022</v>
      </c>
      <c r="B7581" s="93" t="s">
        <v>10</v>
      </c>
      <c r="C7581" s="93" t="s">
        <v>35</v>
      </c>
      <c r="D7581" s="94">
        <v>122602</v>
      </c>
    </row>
    <row r="7582" spans="1:4" x14ac:dyDescent="0.25">
      <c r="A7582" s="93">
        <v>2022</v>
      </c>
      <c r="B7582" s="93" t="s">
        <v>10</v>
      </c>
      <c r="C7582" s="93" t="s">
        <v>36</v>
      </c>
      <c r="D7582" s="94">
        <v>194456</v>
      </c>
    </row>
    <row r="7583" spans="1:4" x14ac:dyDescent="0.25">
      <c r="A7583" s="93">
        <v>2022</v>
      </c>
      <c r="B7583" s="93" t="s">
        <v>10</v>
      </c>
      <c r="C7583" s="93" t="s">
        <v>37</v>
      </c>
      <c r="D7583" s="94">
        <v>29268</v>
      </c>
    </row>
    <row r="7584" spans="1:4" x14ac:dyDescent="0.25">
      <c r="A7584" s="93">
        <v>2022</v>
      </c>
      <c r="B7584" s="93" t="s">
        <v>10</v>
      </c>
      <c r="C7584" s="93" t="s">
        <v>38</v>
      </c>
      <c r="D7584" s="94">
        <v>142402</v>
      </c>
    </row>
    <row r="7585" spans="1:4" x14ac:dyDescent="0.25">
      <c r="A7585" s="93">
        <v>2022</v>
      </c>
      <c r="B7585" s="93" t="s">
        <v>10</v>
      </c>
      <c r="C7585" s="93" t="s">
        <v>39</v>
      </c>
      <c r="D7585" s="94">
        <v>108930</v>
      </c>
    </row>
    <row r="7586" spans="1:4" x14ac:dyDescent="0.25">
      <c r="A7586" s="93">
        <v>2022</v>
      </c>
      <c r="B7586" s="93" t="s">
        <v>10</v>
      </c>
      <c r="C7586" s="93" t="s">
        <v>96</v>
      </c>
      <c r="D7586" s="94">
        <v>58148</v>
      </c>
    </row>
    <row r="7587" spans="1:4" x14ac:dyDescent="0.25">
      <c r="A7587" s="93">
        <v>2022</v>
      </c>
      <c r="B7587" s="93" t="s">
        <v>10</v>
      </c>
      <c r="C7587" s="93" t="s">
        <v>97</v>
      </c>
      <c r="D7587" s="94">
        <v>172919</v>
      </c>
    </row>
    <row r="7588" spans="1:4" x14ac:dyDescent="0.25">
      <c r="A7588" s="93">
        <v>2022</v>
      </c>
      <c r="B7588" s="93" t="s">
        <v>10</v>
      </c>
      <c r="C7588" s="93" t="s">
        <v>98</v>
      </c>
      <c r="D7588" s="94">
        <v>156010</v>
      </c>
    </row>
    <row r="7589" spans="1:4" x14ac:dyDescent="0.25">
      <c r="A7589" s="93">
        <v>2022</v>
      </c>
      <c r="B7589" s="93" t="s">
        <v>10</v>
      </c>
      <c r="C7589" s="93" t="s">
        <v>99</v>
      </c>
      <c r="D7589" s="94">
        <v>272135</v>
      </c>
    </row>
    <row r="7590" spans="1:4" x14ac:dyDescent="0.25">
      <c r="A7590" s="93">
        <v>2022</v>
      </c>
      <c r="B7590" s="93" t="s">
        <v>10</v>
      </c>
      <c r="C7590" s="93" t="s">
        <v>40</v>
      </c>
      <c r="D7590" s="94">
        <v>75232</v>
      </c>
    </row>
    <row r="7591" spans="1:4" x14ac:dyDescent="0.25">
      <c r="A7591" s="93">
        <v>2022</v>
      </c>
      <c r="B7591" s="93" t="s">
        <v>10</v>
      </c>
      <c r="C7591" s="93" t="s">
        <v>100</v>
      </c>
      <c r="D7591" s="94">
        <v>72555</v>
      </c>
    </row>
    <row r="7592" spans="1:4" x14ac:dyDescent="0.25">
      <c r="A7592" s="93">
        <v>2022</v>
      </c>
      <c r="B7592" s="93" t="s">
        <v>10</v>
      </c>
      <c r="C7592" s="93" t="s">
        <v>41</v>
      </c>
      <c r="D7592" s="94">
        <v>58776</v>
      </c>
    </row>
    <row r="7593" spans="1:4" x14ac:dyDescent="0.25">
      <c r="A7593" s="93">
        <v>2022</v>
      </c>
      <c r="B7593" s="93" t="s">
        <v>10</v>
      </c>
      <c r="C7593" s="93" t="s">
        <v>42</v>
      </c>
      <c r="D7593" s="94">
        <v>79732</v>
      </c>
    </row>
    <row r="7594" spans="1:4" x14ac:dyDescent="0.25">
      <c r="A7594" s="93">
        <v>2022</v>
      </c>
      <c r="B7594" s="93" t="s">
        <v>10</v>
      </c>
      <c r="C7594" s="93" t="s">
        <v>43</v>
      </c>
      <c r="D7594" s="94">
        <v>77370</v>
      </c>
    </row>
    <row r="7595" spans="1:4" x14ac:dyDescent="0.25">
      <c r="A7595" s="97">
        <v>2022</v>
      </c>
      <c r="B7595" s="97" t="s">
        <v>11</v>
      </c>
      <c r="C7595" s="97" t="s">
        <v>26</v>
      </c>
      <c r="D7595" s="98">
        <v>364442</v>
      </c>
    </row>
    <row r="7596" spans="1:4" x14ac:dyDescent="0.25">
      <c r="A7596" s="97">
        <v>2022</v>
      </c>
      <c r="B7596" s="97" t="s">
        <v>11</v>
      </c>
      <c r="C7596" s="97" t="s">
        <v>27</v>
      </c>
      <c r="D7596" s="98">
        <v>13011</v>
      </c>
    </row>
    <row r="7597" spans="1:4" x14ac:dyDescent="0.25">
      <c r="A7597" s="97">
        <v>2022</v>
      </c>
      <c r="B7597" s="97" t="s">
        <v>11</v>
      </c>
      <c r="C7597" s="97" t="s">
        <v>28</v>
      </c>
      <c r="D7597" s="98">
        <v>0</v>
      </c>
    </row>
    <row r="7598" spans="1:4" x14ac:dyDescent="0.25">
      <c r="A7598" s="97">
        <v>2022</v>
      </c>
      <c r="B7598" s="97" t="s">
        <v>11</v>
      </c>
      <c r="C7598" s="97" t="s">
        <v>29</v>
      </c>
      <c r="D7598" s="98">
        <v>29826</v>
      </c>
    </row>
    <row r="7599" spans="1:4" x14ac:dyDescent="0.25">
      <c r="A7599" s="97">
        <v>2022</v>
      </c>
      <c r="B7599" s="97" t="s">
        <v>11</v>
      </c>
      <c r="C7599" s="97" t="s">
        <v>30</v>
      </c>
      <c r="D7599" s="98">
        <v>161931</v>
      </c>
    </row>
    <row r="7600" spans="1:4" x14ac:dyDescent="0.25">
      <c r="A7600" s="97">
        <v>2022</v>
      </c>
      <c r="B7600" s="97" t="s">
        <v>11</v>
      </c>
      <c r="C7600" s="97" t="s">
        <v>31</v>
      </c>
      <c r="D7600" s="98">
        <v>48136</v>
      </c>
    </row>
    <row r="7601" spans="1:4" x14ac:dyDescent="0.25">
      <c r="A7601" s="97">
        <v>2022</v>
      </c>
      <c r="B7601" s="97" t="s">
        <v>11</v>
      </c>
      <c r="C7601" s="97" t="s">
        <v>32</v>
      </c>
      <c r="D7601" s="98">
        <v>54006</v>
      </c>
    </row>
    <row r="7602" spans="1:4" x14ac:dyDescent="0.25">
      <c r="A7602" s="97">
        <v>2022</v>
      </c>
      <c r="B7602" s="97" t="s">
        <v>11</v>
      </c>
      <c r="C7602" s="97" t="s">
        <v>33</v>
      </c>
      <c r="D7602" s="98">
        <v>80822</v>
      </c>
    </row>
    <row r="7603" spans="1:4" x14ac:dyDescent="0.25">
      <c r="A7603" s="97">
        <v>2022</v>
      </c>
      <c r="B7603" s="97" t="s">
        <v>11</v>
      </c>
      <c r="C7603" s="97" t="s">
        <v>34</v>
      </c>
      <c r="D7603" s="98">
        <v>56474</v>
      </c>
    </row>
    <row r="7604" spans="1:4" x14ac:dyDescent="0.25">
      <c r="A7604" s="97">
        <v>2022</v>
      </c>
      <c r="B7604" s="97" t="s">
        <v>11</v>
      </c>
      <c r="C7604" s="97" t="s">
        <v>35</v>
      </c>
      <c r="D7604" s="98">
        <v>114278</v>
      </c>
    </row>
    <row r="7605" spans="1:4" x14ac:dyDescent="0.25">
      <c r="A7605" s="97">
        <v>2022</v>
      </c>
      <c r="B7605" s="97" t="s">
        <v>11</v>
      </c>
      <c r="C7605" s="97" t="s">
        <v>36</v>
      </c>
      <c r="D7605" s="98">
        <v>191940</v>
      </c>
    </row>
    <row r="7606" spans="1:4" x14ac:dyDescent="0.25">
      <c r="A7606" s="97">
        <v>2022</v>
      </c>
      <c r="B7606" s="97" t="s">
        <v>11</v>
      </c>
      <c r="C7606" s="97" t="s">
        <v>37</v>
      </c>
      <c r="D7606" s="98">
        <v>27592</v>
      </c>
    </row>
    <row r="7607" spans="1:4" x14ac:dyDescent="0.25">
      <c r="A7607" s="97">
        <v>2022</v>
      </c>
      <c r="B7607" s="97" t="s">
        <v>11</v>
      </c>
      <c r="C7607" s="97" t="s">
        <v>38</v>
      </c>
      <c r="D7607" s="98">
        <v>135769</v>
      </c>
    </row>
    <row r="7608" spans="1:4" x14ac:dyDescent="0.25">
      <c r="A7608" s="97">
        <v>2022</v>
      </c>
      <c r="B7608" s="97" t="s">
        <v>11</v>
      </c>
      <c r="C7608" s="97" t="s">
        <v>39</v>
      </c>
      <c r="D7608" s="98">
        <v>104906</v>
      </c>
    </row>
    <row r="7609" spans="1:4" x14ac:dyDescent="0.25">
      <c r="A7609" s="97">
        <v>2022</v>
      </c>
      <c r="B7609" s="97" t="s">
        <v>11</v>
      </c>
      <c r="C7609" s="97" t="s">
        <v>96</v>
      </c>
      <c r="D7609" s="98">
        <v>54060</v>
      </c>
    </row>
    <row r="7610" spans="1:4" x14ac:dyDescent="0.25">
      <c r="A7610" s="97">
        <v>2022</v>
      </c>
      <c r="B7610" s="97" t="s">
        <v>11</v>
      </c>
      <c r="C7610" s="97" t="s">
        <v>97</v>
      </c>
      <c r="D7610" s="98">
        <v>166618</v>
      </c>
    </row>
    <row r="7611" spans="1:4" x14ac:dyDescent="0.25">
      <c r="A7611" s="97">
        <v>2022</v>
      </c>
      <c r="B7611" s="97" t="s">
        <v>11</v>
      </c>
      <c r="C7611" s="97" t="s">
        <v>98</v>
      </c>
      <c r="D7611" s="98">
        <v>149147</v>
      </c>
    </row>
    <row r="7612" spans="1:4" x14ac:dyDescent="0.25">
      <c r="A7612" s="97">
        <v>2022</v>
      </c>
      <c r="B7612" s="97" t="s">
        <v>11</v>
      </c>
      <c r="C7612" s="97" t="s">
        <v>99</v>
      </c>
      <c r="D7612" s="98">
        <v>279467</v>
      </c>
    </row>
    <row r="7613" spans="1:4" x14ac:dyDescent="0.25">
      <c r="A7613" s="97">
        <v>2022</v>
      </c>
      <c r="B7613" s="97" t="s">
        <v>11</v>
      </c>
      <c r="C7613" s="97" t="s">
        <v>40</v>
      </c>
      <c r="D7613" s="98">
        <v>70617</v>
      </c>
    </row>
    <row r="7614" spans="1:4" x14ac:dyDescent="0.25">
      <c r="A7614" s="97">
        <v>2022</v>
      </c>
      <c r="B7614" s="97" t="s">
        <v>11</v>
      </c>
      <c r="C7614" s="97" t="s">
        <v>100</v>
      </c>
      <c r="D7614" s="98">
        <v>65570</v>
      </c>
    </row>
    <row r="7615" spans="1:4" x14ac:dyDescent="0.25">
      <c r="A7615" s="97">
        <v>2022</v>
      </c>
      <c r="B7615" s="97" t="s">
        <v>11</v>
      </c>
      <c r="C7615" s="97" t="s">
        <v>41</v>
      </c>
      <c r="D7615" s="98">
        <v>54895</v>
      </c>
    </row>
    <row r="7616" spans="1:4" x14ac:dyDescent="0.25">
      <c r="A7616" s="97">
        <v>2022</v>
      </c>
      <c r="B7616" s="97" t="s">
        <v>11</v>
      </c>
      <c r="C7616" s="97" t="s">
        <v>42</v>
      </c>
      <c r="D7616" s="98">
        <v>74730</v>
      </c>
    </row>
    <row r="7617" spans="1:4" x14ac:dyDescent="0.25">
      <c r="A7617" s="97">
        <v>2022</v>
      </c>
      <c r="B7617" s="97" t="s">
        <v>11</v>
      </c>
      <c r="C7617" s="97" t="s">
        <v>43</v>
      </c>
      <c r="D7617" s="98">
        <v>70944</v>
      </c>
    </row>
    <row r="7618" spans="1:4" x14ac:dyDescent="0.25">
      <c r="A7618" s="101">
        <v>2023</v>
      </c>
      <c r="B7618" s="101" t="s">
        <v>12</v>
      </c>
      <c r="C7618" s="101" t="s">
        <v>26</v>
      </c>
      <c r="D7618" s="102">
        <v>387532</v>
      </c>
    </row>
    <row r="7619" spans="1:4" x14ac:dyDescent="0.25">
      <c r="A7619" s="101">
        <v>2023</v>
      </c>
      <c r="B7619" s="101" t="s">
        <v>12</v>
      </c>
      <c r="C7619" s="101" t="s">
        <v>27</v>
      </c>
      <c r="D7619" s="102">
        <v>14028</v>
      </c>
    </row>
    <row r="7620" spans="1:4" x14ac:dyDescent="0.25">
      <c r="A7620" s="101">
        <v>2023</v>
      </c>
      <c r="B7620" s="101" t="s">
        <v>12</v>
      </c>
      <c r="C7620" s="101" t="s">
        <v>28</v>
      </c>
      <c r="D7620" s="102">
        <v>0</v>
      </c>
    </row>
    <row r="7621" spans="1:4" x14ac:dyDescent="0.25">
      <c r="A7621" s="101">
        <v>2023</v>
      </c>
      <c r="B7621" s="101" t="s">
        <v>12</v>
      </c>
      <c r="C7621" s="101" t="s">
        <v>29</v>
      </c>
      <c r="D7621" s="102">
        <v>25782</v>
      </c>
    </row>
    <row r="7622" spans="1:4" x14ac:dyDescent="0.25">
      <c r="A7622" s="101">
        <v>2023</v>
      </c>
      <c r="B7622" s="101" t="s">
        <v>12</v>
      </c>
      <c r="C7622" s="101" t="s">
        <v>30</v>
      </c>
      <c r="D7622" s="102">
        <v>171611</v>
      </c>
    </row>
    <row r="7623" spans="1:4" x14ac:dyDescent="0.25">
      <c r="A7623" s="101">
        <v>2023</v>
      </c>
      <c r="B7623" s="101" t="s">
        <v>12</v>
      </c>
      <c r="C7623" s="101" t="s">
        <v>31</v>
      </c>
      <c r="D7623" s="102">
        <v>48392</v>
      </c>
    </row>
    <row r="7624" spans="1:4" x14ac:dyDescent="0.25">
      <c r="A7624" s="101">
        <v>2023</v>
      </c>
      <c r="B7624" s="101" t="s">
        <v>12</v>
      </c>
      <c r="C7624" s="101" t="s">
        <v>32</v>
      </c>
      <c r="D7624" s="102">
        <v>54559</v>
      </c>
    </row>
    <row r="7625" spans="1:4" x14ac:dyDescent="0.25">
      <c r="A7625" s="101">
        <v>2023</v>
      </c>
      <c r="B7625" s="101" t="s">
        <v>12</v>
      </c>
      <c r="C7625" s="101" t="s">
        <v>33</v>
      </c>
      <c r="D7625" s="102">
        <v>75197</v>
      </c>
    </row>
    <row r="7626" spans="1:4" x14ac:dyDescent="0.25">
      <c r="A7626" s="101">
        <v>2023</v>
      </c>
      <c r="B7626" s="101" t="s">
        <v>12</v>
      </c>
      <c r="C7626" s="101" t="s">
        <v>34</v>
      </c>
      <c r="D7626" s="102">
        <v>56744</v>
      </c>
    </row>
    <row r="7627" spans="1:4" x14ac:dyDescent="0.25">
      <c r="A7627" s="101">
        <v>2023</v>
      </c>
      <c r="B7627" s="101" t="s">
        <v>12</v>
      </c>
      <c r="C7627" s="101" t="s">
        <v>35</v>
      </c>
      <c r="D7627" s="102">
        <v>112979</v>
      </c>
    </row>
    <row r="7628" spans="1:4" x14ac:dyDescent="0.25">
      <c r="A7628" s="101">
        <v>2023</v>
      </c>
      <c r="B7628" s="101" t="s">
        <v>12</v>
      </c>
      <c r="C7628" s="101" t="s">
        <v>36</v>
      </c>
      <c r="D7628" s="102">
        <v>187447</v>
      </c>
    </row>
    <row r="7629" spans="1:4" x14ac:dyDescent="0.25">
      <c r="A7629" s="101">
        <v>2023</v>
      </c>
      <c r="B7629" s="101" t="s">
        <v>12</v>
      </c>
      <c r="C7629" s="101" t="s">
        <v>37</v>
      </c>
      <c r="D7629" s="102">
        <v>25019</v>
      </c>
    </row>
    <row r="7630" spans="1:4" x14ac:dyDescent="0.25">
      <c r="A7630" s="101">
        <v>2023</v>
      </c>
      <c r="B7630" s="101" t="s">
        <v>12</v>
      </c>
      <c r="C7630" s="101" t="s">
        <v>38</v>
      </c>
      <c r="D7630" s="102">
        <v>130307</v>
      </c>
    </row>
    <row r="7631" spans="1:4" x14ac:dyDescent="0.25">
      <c r="A7631" s="101">
        <v>2023</v>
      </c>
      <c r="B7631" s="101" t="s">
        <v>12</v>
      </c>
      <c r="C7631" s="101" t="s">
        <v>39</v>
      </c>
      <c r="D7631" s="102">
        <v>94969</v>
      </c>
    </row>
    <row r="7632" spans="1:4" x14ac:dyDescent="0.25">
      <c r="A7632" s="101">
        <v>2023</v>
      </c>
      <c r="B7632" s="101" t="s">
        <v>12</v>
      </c>
      <c r="C7632" s="101" t="s">
        <v>96</v>
      </c>
      <c r="D7632" s="102">
        <v>50784</v>
      </c>
    </row>
    <row r="7633" spans="1:4" x14ac:dyDescent="0.25">
      <c r="A7633" s="101">
        <v>2023</v>
      </c>
      <c r="B7633" s="101" t="s">
        <v>12</v>
      </c>
      <c r="C7633" s="101" t="s">
        <v>97</v>
      </c>
      <c r="D7633" s="102">
        <v>155255</v>
      </c>
    </row>
    <row r="7634" spans="1:4" x14ac:dyDescent="0.25">
      <c r="A7634" s="101">
        <v>2023</v>
      </c>
      <c r="B7634" s="101" t="s">
        <v>12</v>
      </c>
      <c r="C7634" s="101" t="s">
        <v>98</v>
      </c>
      <c r="D7634" s="102">
        <v>147772</v>
      </c>
    </row>
    <row r="7635" spans="1:4" x14ac:dyDescent="0.25">
      <c r="A7635" s="101">
        <v>2023</v>
      </c>
      <c r="B7635" s="101" t="s">
        <v>12</v>
      </c>
      <c r="C7635" s="101" t="s">
        <v>99</v>
      </c>
      <c r="D7635" s="102">
        <v>249611</v>
      </c>
    </row>
    <row r="7636" spans="1:4" x14ac:dyDescent="0.25">
      <c r="A7636" s="101">
        <v>2023</v>
      </c>
      <c r="B7636" s="101" t="s">
        <v>12</v>
      </c>
      <c r="C7636" s="101" t="s">
        <v>40</v>
      </c>
      <c r="D7636" s="102">
        <v>68635</v>
      </c>
    </row>
    <row r="7637" spans="1:4" x14ac:dyDescent="0.25">
      <c r="A7637" s="101">
        <v>2023</v>
      </c>
      <c r="B7637" s="101" t="s">
        <v>12</v>
      </c>
      <c r="C7637" s="101" t="s">
        <v>100</v>
      </c>
      <c r="D7637" s="102">
        <v>59223</v>
      </c>
    </row>
    <row r="7638" spans="1:4" x14ac:dyDescent="0.25">
      <c r="A7638" s="101">
        <v>2023</v>
      </c>
      <c r="B7638" s="101" t="s">
        <v>12</v>
      </c>
      <c r="C7638" s="101" t="s">
        <v>41</v>
      </c>
      <c r="D7638" s="102">
        <v>50554</v>
      </c>
    </row>
    <row r="7639" spans="1:4" x14ac:dyDescent="0.25">
      <c r="A7639" s="101">
        <v>2023</v>
      </c>
      <c r="B7639" s="101" t="s">
        <v>12</v>
      </c>
      <c r="C7639" s="101" t="s">
        <v>42</v>
      </c>
      <c r="D7639" s="102">
        <v>64745</v>
      </c>
    </row>
    <row r="7640" spans="1:4" x14ac:dyDescent="0.25">
      <c r="A7640" s="101">
        <v>2023</v>
      </c>
      <c r="B7640" s="101" t="s">
        <v>12</v>
      </c>
      <c r="C7640" s="101" t="s">
        <v>43</v>
      </c>
      <c r="D7640" s="102">
        <v>67914</v>
      </c>
    </row>
    <row r="7641" spans="1:4" x14ac:dyDescent="0.25">
      <c r="A7641" s="106">
        <v>2023</v>
      </c>
      <c r="B7641" s="106" t="s">
        <v>13</v>
      </c>
      <c r="C7641" s="106" t="s">
        <v>26</v>
      </c>
      <c r="D7641" s="105">
        <v>384402</v>
      </c>
    </row>
    <row r="7642" spans="1:4" x14ac:dyDescent="0.25">
      <c r="A7642" s="106">
        <v>2023</v>
      </c>
      <c r="B7642" s="106" t="s">
        <v>13</v>
      </c>
      <c r="C7642" s="106" t="s">
        <v>27</v>
      </c>
      <c r="D7642" s="105">
        <v>12867</v>
      </c>
    </row>
    <row r="7643" spans="1:4" x14ac:dyDescent="0.25">
      <c r="A7643" s="106">
        <v>2023</v>
      </c>
      <c r="B7643" s="106" t="s">
        <v>13</v>
      </c>
      <c r="C7643" s="106" t="s">
        <v>28</v>
      </c>
      <c r="D7643" s="105">
        <v>0</v>
      </c>
    </row>
    <row r="7644" spans="1:4" x14ac:dyDescent="0.25">
      <c r="A7644" s="106">
        <v>2023</v>
      </c>
      <c r="B7644" s="106" t="s">
        <v>13</v>
      </c>
      <c r="C7644" s="106" t="s">
        <v>29</v>
      </c>
      <c r="D7644" s="105">
        <v>33766</v>
      </c>
    </row>
    <row r="7645" spans="1:4" x14ac:dyDescent="0.25">
      <c r="A7645" s="106">
        <v>2023</v>
      </c>
      <c r="B7645" s="106" t="s">
        <v>13</v>
      </c>
      <c r="C7645" s="106" t="s">
        <v>30</v>
      </c>
      <c r="D7645" s="105">
        <v>167463</v>
      </c>
    </row>
    <row r="7646" spans="1:4" x14ac:dyDescent="0.25">
      <c r="A7646" s="106">
        <v>2023</v>
      </c>
      <c r="B7646" s="106" t="s">
        <v>13</v>
      </c>
      <c r="C7646" s="106" t="s">
        <v>31</v>
      </c>
      <c r="D7646" s="105">
        <v>45702</v>
      </c>
    </row>
    <row r="7647" spans="1:4" x14ac:dyDescent="0.25">
      <c r="A7647" s="106">
        <v>2023</v>
      </c>
      <c r="B7647" s="106" t="s">
        <v>13</v>
      </c>
      <c r="C7647" s="106" t="s">
        <v>32</v>
      </c>
      <c r="D7647" s="105">
        <v>49726</v>
      </c>
    </row>
    <row r="7648" spans="1:4" x14ac:dyDescent="0.25">
      <c r="A7648" s="106">
        <v>2023</v>
      </c>
      <c r="B7648" s="106" t="s">
        <v>13</v>
      </c>
      <c r="C7648" s="106" t="s">
        <v>33</v>
      </c>
      <c r="D7648" s="105">
        <v>71029</v>
      </c>
    </row>
    <row r="7649" spans="1:4" x14ac:dyDescent="0.25">
      <c r="A7649" s="106">
        <v>2023</v>
      </c>
      <c r="B7649" s="106" t="s">
        <v>13</v>
      </c>
      <c r="C7649" s="106" t="s">
        <v>34</v>
      </c>
      <c r="D7649" s="105">
        <v>51937</v>
      </c>
    </row>
    <row r="7650" spans="1:4" x14ac:dyDescent="0.25">
      <c r="A7650" s="106">
        <v>2023</v>
      </c>
      <c r="B7650" s="106" t="s">
        <v>13</v>
      </c>
      <c r="C7650" s="106" t="s">
        <v>35</v>
      </c>
      <c r="D7650" s="105">
        <v>107280</v>
      </c>
    </row>
    <row r="7651" spans="1:4" x14ac:dyDescent="0.25">
      <c r="A7651" s="106">
        <v>2023</v>
      </c>
      <c r="B7651" s="106" t="s">
        <v>13</v>
      </c>
      <c r="C7651" s="106" t="s">
        <v>36</v>
      </c>
      <c r="D7651" s="105">
        <v>176247</v>
      </c>
    </row>
    <row r="7652" spans="1:4" x14ac:dyDescent="0.25">
      <c r="A7652" s="106">
        <v>2023</v>
      </c>
      <c r="B7652" s="106" t="s">
        <v>13</v>
      </c>
      <c r="C7652" s="106" t="s">
        <v>37</v>
      </c>
      <c r="D7652" s="105">
        <v>23206</v>
      </c>
    </row>
    <row r="7653" spans="1:4" x14ac:dyDescent="0.25">
      <c r="A7653" s="106">
        <v>2023</v>
      </c>
      <c r="B7653" s="106" t="s">
        <v>13</v>
      </c>
      <c r="C7653" s="106" t="s">
        <v>38</v>
      </c>
      <c r="D7653" s="105">
        <v>123411</v>
      </c>
    </row>
    <row r="7654" spans="1:4" x14ac:dyDescent="0.25">
      <c r="A7654" s="106">
        <v>2023</v>
      </c>
      <c r="B7654" s="106" t="s">
        <v>13</v>
      </c>
      <c r="C7654" s="106" t="s">
        <v>39</v>
      </c>
      <c r="D7654" s="105">
        <v>89880</v>
      </c>
    </row>
    <row r="7655" spans="1:4" x14ac:dyDescent="0.25">
      <c r="A7655" s="106">
        <v>2023</v>
      </c>
      <c r="B7655" s="106" t="s">
        <v>13</v>
      </c>
      <c r="C7655" s="106" t="s">
        <v>96</v>
      </c>
      <c r="D7655" s="105">
        <v>47933</v>
      </c>
    </row>
    <row r="7656" spans="1:4" x14ac:dyDescent="0.25">
      <c r="A7656" s="106">
        <v>2023</v>
      </c>
      <c r="B7656" s="106" t="s">
        <v>13</v>
      </c>
      <c r="C7656" s="106" t="s">
        <v>97</v>
      </c>
      <c r="D7656" s="105">
        <v>148704</v>
      </c>
    </row>
    <row r="7657" spans="1:4" x14ac:dyDescent="0.25">
      <c r="A7657" s="106">
        <v>2023</v>
      </c>
      <c r="B7657" s="106" t="s">
        <v>13</v>
      </c>
      <c r="C7657" s="106" t="s">
        <v>98</v>
      </c>
      <c r="D7657" s="105">
        <v>140800</v>
      </c>
    </row>
    <row r="7658" spans="1:4" x14ac:dyDescent="0.25">
      <c r="A7658" s="106">
        <v>2023</v>
      </c>
      <c r="B7658" s="106" t="s">
        <v>13</v>
      </c>
      <c r="C7658" s="106" t="s">
        <v>99</v>
      </c>
      <c r="D7658" s="105">
        <v>234799</v>
      </c>
    </row>
    <row r="7659" spans="1:4" x14ac:dyDescent="0.25">
      <c r="A7659" s="106">
        <v>2023</v>
      </c>
      <c r="B7659" s="106" t="s">
        <v>13</v>
      </c>
      <c r="C7659" s="106" t="s">
        <v>40</v>
      </c>
      <c r="D7659" s="105">
        <v>65520</v>
      </c>
    </row>
    <row r="7660" spans="1:4" x14ac:dyDescent="0.25">
      <c r="A7660" s="106">
        <v>2023</v>
      </c>
      <c r="B7660" s="106" t="s">
        <v>13</v>
      </c>
      <c r="C7660" s="106" t="s">
        <v>100</v>
      </c>
      <c r="D7660" s="105">
        <v>57820</v>
      </c>
    </row>
    <row r="7661" spans="1:4" x14ac:dyDescent="0.25">
      <c r="A7661" s="106">
        <v>2023</v>
      </c>
      <c r="B7661" s="106" t="s">
        <v>13</v>
      </c>
      <c r="C7661" s="106" t="s">
        <v>41</v>
      </c>
      <c r="D7661" s="105">
        <v>47827</v>
      </c>
    </row>
    <row r="7662" spans="1:4" x14ac:dyDescent="0.25">
      <c r="A7662" s="106">
        <v>2023</v>
      </c>
      <c r="B7662" s="106" t="s">
        <v>13</v>
      </c>
      <c r="C7662" s="106" t="s">
        <v>42</v>
      </c>
      <c r="D7662" s="105">
        <v>64779</v>
      </c>
    </row>
    <row r="7663" spans="1:4" x14ac:dyDescent="0.25">
      <c r="A7663" s="106">
        <v>2023</v>
      </c>
      <c r="B7663" s="106" t="s">
        <v>13</v>
      </c>
      <c r="C7663" s="106" t="s">
        <v>43</v>
      </c>
      <c r="D7663" s="105">
        <v>63599</v>
      </c>
    </row>
    <row r="7664" spans="1:4" x14ac:dyDescent="0.25">
      <c r="A7664" s="109">
        <v>2023</v>
      </c>
      <c r="B7664" s="109" t="s">
        <v>14</v>
      </c>
      <c r="C7664" s="109" t="s">
        <v>26</v>
      </c>
      <c r="D7664" s="110">
        <v>448703</v>
      </c>
    </row>
    <row r="7665" spans="1:4" x14ac:dyDescent="0.25">
      <c r="A7665" s="109">
        <v>2023</v>
      </c>
      <c r="B7665" s="109" t="s">
        <v>14</v>
      </c>
      <c r="C7665" s="109" t="s">
        <v>27</v>
      </c>
      <c r="D7665" s="110">
        <v>15166</v>
      </c>
    </row>
    <row r="7666" spans="1:4" x14ac:dyDescent="0.25">
      <c r="A7666" s="109">
        <v>2023</v>
      </c>
      <c r="B7666" s="109" t="s">
        <v>14</v>
      </c>
      <c r="C7666" s="109" t="s">
        <v>28</v>
      </c>
      <c r="D7666" s="110">
        <v>0</v>
      </c>
    </row>
    <row r="7667" spans="1:4" x14ac:dyDescent="0.25">
      <c r="A7667" s="109">
        <v>2023</v>
      </c>
      <c r="B7667" s="109" t="s">
        <v>14</v>
      </c>
      <c r="C7667" s="109" t="s">
        <v>29</v>
      </c>
      <c r="D7667" s="110">
        <v>40236</v>
      </c>
    </row>
    <row r="7668" spans="1:4" x14ac:dyDescent="0.25">
      <c r="A7668" s="109">
        <v>2023</v>
      </c>
      <c r="B7668" s="109" t="s">
        <v>14</v>
      </c>
      <c r="C7668" s="109" t="s">
        <v>30</v>
      </c>
      <c r="D7668" s="110">
        <v>201666</v>
      </c>
    </row>
    <row r="7669" spans="1:4" x14ac:dyDescent="0.25">
      <c r="A7669" s="109">
        <v>2023</v>
      </c>
      <c r="B7669" s="109" t="s">
        <v>14</v>
      </c>
      <c r="C7669" s="109" t="s">
        <v>31</v>
      </c>
      <c r="D7669" s="110">
        <v>57008</v>
      </c>
    </row>
    <row r="7670" spans="1:4" x14ac:dyDescent="0.25">
      <c r="A7670" s="109">
        <v>2023</v>
      </c>
      <c r="B7670" s="109" t="s">
        <v>14</v>
      </c>
      <c r="C7670" s="109" t="s">
        <v>32</v>
      </c>
      <c r="D7670" s="110">
        <v>63087</v>
      </c>
    </row>
    <row r="7671" spans="1:4" x14ac:dyDescent="0.25">
      <c r="A7671" s="109">
        <v>2023</v>
      </c>
      <c r="B7671" s="109" t="s">
        <v>14</v>
      </c>
      <c r="C7671" s="109" t="s">
        <v>33</v>
      </c>
      <c r="D7671" s="110">
        <v>90198</v>
      </c>
    </row>
    <row r="7672" spans="1:4" x14ac:dyDescent="0.25">
      <c r="A7672" s="109">
        <v>2023</v>
      </c>
      <c r="B7672" s="109" t="s">
        <v>14</v>
      </c>
      <c r="C7672" s="109" t="s">
        <v>34</v>
      </c>
      <c r="D7672" s="110">
        <v>64053</v>
      </c>
    </row>
    <row r="7673" spans="1:4" x14ac:dyDescent="0.25">
      <c r="A7673" s="109">
        <v>2023</v>
      </c>
      <c r="B7673" s="109" t="s">
        <v>14</v>
      </c>
      <c r="C7673" s="109" t="s">
        <v>35</v>
      </c>
      <c r="D7673" s="110">
        <v>129793</v>
      </c>
    </row>
    <row r="7674" spans="1:4" x14ac:dyDescent="0.25">
      <c r="A7674" s="109">
        <v>2023</v>
      </c>
      <c r="B7674" s="109" t="s">
        <v>14</v>
      </c>
      <c r="C7674" s="109" t="s">
        <v>36</v>
      </c>
      <c r="D7674" s="110">
        <v>210251</v>
      </c>
    </row>
    <row r="7675" spans="1:4" x14ac:dyDescent="0.25">
      <c r="A7675" s="109">
        <v>2023</v>
      </c>
      <c r="B7675" s="109" t="s">
        <v>14</v>
      </c>
      <c r="C7675" s="109" t="s">
        <v>37</v>
      </c>
      <c r="D7675" s="110">
        <v>30006</v>
      </c>
    </row>
    <row r="7676" spans="1:4" x14ac:dyDescent="0.25">
      <c r="A7676" s="109">
        <v>2023</v>
      </c>
      <c r="B7676" s="109" t="s">
        <v>14</v>
      </c>
      <c r="C7676" s="109" t="s">
        <v>38</v>
      </c>
      <c r="D7676" s="110">
        <v>158617</v>
      </c>
    </row>
    <row r="7677" spans="1:4" x14ac:dyDescent="0.25">
      <c r="A7677" s="109">
        <v>2023</v>
      </c>
      <c r="B7677" s="109" t="s">
        <v>14</v>
      </c>
      <c r="C7677" s="109" t="s">
        <v>39</v>
      </c>
      <c r="D7677" s="110">
        <v>109594</v>
      </c>
    </row>
    <row r="7678" spans="1:4" x14ac:dyDescent="0.25">
      <c r="A7678" s="109">
        <v>2023</v>
      </c>
      <c r="B7678" s="109" t="s">
        <v>14</v>
      </c>
      <c r="C7678" s="109" t="s">
        <v>96</v>
      </c>
      <c r="D7678" s="110">
        <v>60215</v>
      </c>
    </row>
    <row r="7679" spans="1:4" x14ac:dyDescent="0.25">
      <c r="A7679" s="109">
        <v>2023</v>
      </c>
      <c r="B7679" s="109" t="s">
        <v>14</v>
      </c>
      <c r="C7679" s="109" t="s">
        <v>97</v>
      </c>
      <c r="D7679" s="110">
        <v>180111</v>
      </c>
    </row>
    <row r="7680" spans="1:4" x14ac:dyDescent="0.25">
      <c r="A7680" s="109">
        <v>2023</v>
      </c>
      <c r="B7680" s="109" t="s">
        <v>14</v>
      </c>
      <c r="C7680" s="109" t="s">
        <v>98</v>
      </c>
      <c r="D7680" s="110">
        <v>178366</v>
      </c>
    </row>
    <row r="7681" spans="1:4" x14ac:dyDescent="0.25">
      <c r="A7681" s="109">
        <v>2023</v>
      </c>
      <c r="B7681" s="109" t="s">
        <v>14</v>
      </c>
      <c r="C7681" s="109" t="s">
        <v>99</v>
      </c>
      <c r="D7681" s="110">
        <v>263350</v>
      </c>
    </row>
    <row r="7682" spans="1:4" x14ac:dyDescent="0.25">
      <c r="A7682" s="109">
        <v>2023</v>
      </c>
      <c r="B7682" s="109" t="s">
        <v>14</v>
      </c>
      <c r="C7682" s="109" t="s">
        <v>40</v>
      </c>
      <c r="D7682" s="110">
        <v>82202</v>
      </c>
    </row>
    <row r="7683" spans="1:4" x14ac:dyDescent="0.25">
      <c r="A7683" s="109">
        <v>2023</v>
      </c>
      <c r="B7683" s="109" t="s">
        <v>14</v>
      </c>
      <c r="C7683" s="109" t="s">
        <v>100</v>
      </c>
      <c r="D7683" s="110">
        <v>77277</v>
      </c>
    </row>
    <row r="7684" spans="1:4" x14ac:dyDescent="0.25">
      <c r="A7684" s="109">
        <v>2023</v>
      </c>
      <c r="B7684" s="109" t="s">
        <v>14</v>
      </c>
      <c r="C7684" s="109" t="s">
        <v>41</v>
      </c>
      <c r="D7684" s="110">
        <v>60464</v>
      </c>
    </row>
    <row r="7685" spans="1:4" x14ac:dyDescent="0.25">
      <c r="A7685" s="109">
        <v>2023</v>
      </c>
      <c r="B7685" s="109" t="s">
        <v>14</v>
      </c>
      <c r="C7685" s="109" t="s">
        <v>42</v>
      </c>
      <c r="D7685" s="110">
        <v>77444</v>
      </c>
    </row>
    <row r="7686" spans="1:4" x14ac:dyDescent="0.25">
      <c r="A7686" s="109">
        <v>2023</v>
      </c>
      <c r="B7686" s="109" t="s">
        <v>14</v>
      </c>
      <c r="C7686" s="109" t="s">
        <v>43</v>
      </c>
      <c r="D7686" s="110">
        <v>77365</v>
      </c>
    </row>
    <row r="7687" spans="1:4" x14ac:dyDescent="0.25">
      <c r="A7687" s="116">
        <v>2023</v>
      </c>
      <c r="B7687" s="116" t="s">
        <v>15</v>
      </c>
      <c r="C7687" s="116" t="s">
        <v>26</v>
      </c>
      <c r="D7687" s="115">
        <v>460066</v>
      </c>
    </row>
    <row r="7688" spans="1:4" x14ac:dyDescent="0.25">
      <c r="A7688" s="116">
        <v>2023</v>
      </c>
      <c r="B7688" s="116" t="s">
        <v>15</v>
      </c>
      <c r="C7688" s="116" t="s">
        <v>27</v>
      </c>
      <c r="D7688" s="115">
        <v>14905</v>
      </c>
    </row>
    <row r="7689" spans="1:4" x14ac:dyDescent="0.25">
      <c r="A7689" s="116">
        <v>2023</v>
      </c>
      <c r="B7689" s="116" t="s">
        <v>15</v>
      </c>
      <c r="C7689" s="116" t="s">
        <v>28</v>
      </c>
      <c r="D7689" s="115">
        <v>0</v>
      </c>
    </row>
    <row r="7690" spans="1:4" x14ac:dyDescent="0.25">
      <c r="A7690" s="116">
        <v>2023</v>
      </c>
      <c r="B7690" s="116" t="s">
        <v>15</v>
      </c>
      <c r="C7690" s="116" t="s">
        <v>29</v>
      </c>
      <c r="D7690" s="115">
        <v>91806</v>
      </c>
    </row>
    <row r="7691" spans="1:4" x14ac:dyDescent="0.25">
      <c r="A7691" s="116">
        <v>2023</v>
      </c>
      <c r="B7691" s="116" t="s">
        <v>15</v>
      </c>
      <c r="C7691" s="116" t="s">
        <v>30</v>
      </c>
      <c r="D7691" s="115">
        <v>210999</v>
      </c>
    </row>
    <row r="7692" spans="1:4" x14ac:dyDescent="0.25">
      <c r="A7692" s="116">
        <v>2023</v>
      </c>
      <c r="B7692" s="116" t="s">
        <v>15</v>
      </c>
      <c r="C7692" s="116" t="s">
        <v>31</v>
      </c>
      <c r="D7692" s="115">
        <v>55811</v>
      </c>
    </row>
    <row r="7693" spans="1:4" x14ac:dyDescent="0.25">
      <c r="A7693" s="116">
        <v>2023</v>
      </c>
      <c r="B7693" s="116" t="s">
        <v>15</v>
      </c>
      <c r="C7693" s="116" t="s">
        <v>32</v>
      </c>
      <c r="D7693" s="115">
        <v>60615</v>
      </c>
    </row>
    <row r="7694" spans="1:4" x14ac:dyDescent="0.25">
      <c r="A7694" s="116">
        <v>2023</v>
      </c>
      <c r="B7694" s="116" t="s">
        <v>15</v>
      </c>
      <c r="C7694" s="116" t="s">
        <v>33</v>
      </c>
      <c r="D7694" s="115">
        <v>92156</v>
      </c>
    </row>
    <row r="7695" spans="1:4" x14ac:dyDescent="0.25">
      <c r="A7695" s="116">
        <v>2023</v>
      </c>
      <c r="B7695" s="116" t="s">
        <v>15</v>
      </c>
      <c r="C7695" s="116" t="s">
        <v>34</v>
      </c>
      <c r="D7695" s="115">
        <v>63970</v>
      </c>
    </row>
    <row r="7696" spans="1:4" x14ac:dyDescent="0.25">
      <c r="A7696" s="116">
        <v>2023</v>
      </c>
      <c r="B7696" s="116" t="s">
        <v>15</v>
      </c>
      <c r="C7696" s="116" t="s">
        <v>35</v>
      </c>
      <c r="D7696" s="115">
        <v>131768</v>
      </c>
    </row>
    <row r="7697" spans="1:4" x14ac:dyDescent="0.25">
      <c r="A7697" s="116">
        <v>2023</v>
      </c>
      <c r="B7697" s="116" t="s">
        <v>15</v>
      </c>
      <c r="C7697" s="116" t="s">
        <v>36</v>
      </c>
      <c r="D7697" s="115">
        <v>203678</v>
      </c>
    </row>
    <row r="7698" spans="1:4" x14ac:dyDescent="0.25">
      <c r="A7698" s="116">
        <v>2023</v>
      </c>
      <c r="B7698" s="116" t="s">
        <v>15</v>
      </c>
      <c r="C7698" s="116" t="s">
        <v>37</v>
      </c>
      <c r="D7698" s="115">
        <v>29561</v>
      </c>
    </row>
    <row r="7699" spans="1:4" x14ac:dyDescent="0.25">
      <c r="A7699" s="116">
        <v>2023</v>
      </c>
      <c r="B7699" s="116" t="s">
        <v>15</v>
      </c>
      <c r="C7699" s="116" t="s">
        <v>38</v>
      </c>
      <c r="D7699" s="115">
        <v>158862</v>
      </c>
    </row>
    <row r="7700" spans="1:4" x14ac:dyDescent="0.25">
      <c r="A7700" s="116">
        <v>2023</v>
      </c>
      <c r="B7700" s="116" t="s">
        <v>15</v>
      </c>
      <c r="C7700" s="116" t="s">
        <v>39</v>
      </c>
      <c r="D7700" s="115">
        <v>109560</v>
      </c>
    </row>
    <row r="7701" spans="1:4" x14ac:dyDescent="0.25">
      <c r="A7701" s="116">
        <v>2023</v>
      </c>
      <c r="B7701" s="116" t="s">
        <v>15</v>
      </c>
      <c r="C7701" s="116" t="s">
        <v>96</v>
      </c>
      <c r="D7701" s="115">
        <v>59914</v>
      </c>
    </row>
    <row r="7702" spans="1:4" x14ac:dyDescent="0.25">
      <c r="A7702" s="116">
        <v>2023</v>
      </c>
      <c r="B7702" s="116" t="s">
        <v>15</v>
      </c>
      <c r="C7702" s="116" t="s">
        <v>97</v>
      </c>
      <c r="D7702" s="115">
        <v>181151</v>
      </c>
    </row>
    <row r="7703" spans="1:4" x14ac:dyDescent="0.25">
      <c r="A7703" s="116">
        <v>2023</v>
      </c>
      <c r="B7703" s="116" t="s">
        <v>15</v>
      </c>
      <c r="C7703" s="116" t="s">
        <v>98</v>
      </c>
      <c r="D7703" s="115">
        <v>176088</v>
      </c>
    </row>
    <row r="7704" spans="1:4" x14ac:dyDescent="0.25">
      <c r="A7704" s="116">
        <v>2023</v>
      </c>
      <c r="B7704" s="116" t="s">
        <v>15</v>
      </c>
      <c r="C7704" s="116" t="s">
        <v>99</v>
      </c>
      <c r="D7704" s="115">
        <v>279960</v>
      </c>
    </row>
    <row r="7705" spans="1:4" x14ac:dyDescent="0.25">
      <c r="A7705" s="116">
        <v>2023</v>
      </c>
      <c r="B7705" s="116" t="s">
        <v>15</v>
      </c>
      <c r="C7705" s="116" t="s">
        <v>40</v>
      </c>
      <c r="D7705" s="115">
        <v>82025</v>
      </c>
    </row>
    <row r="7706" spans="1:4" x14ac:dyDescent="0.25">
      <c r="A7706" s="116">
        <v>2023</v>
      </c>
      <c r="B7706" s="116" t="s">
        <v>15</v>
      </c>
      <c r="C7706" s="116" t="s">
        <v>100</v>
      </c>
      <c r="D7706" s="115">
        <v>77935</v>
      </c>
    </row>
    <row r="7707" spans="1:4" x14ac:dyDescent="0.25">
      <c r="A7707" s="116">
        <v>2023</v>
      </c>
      <c r="B7707" s="116" t="s">
        <v>15</v>
      </c>
      <c r="C7707" s="116" t="s">
        <v>41</v>
      </c>
      <c r="D7707" s="115">
        <v>63500</v>
      </c>
    </row>
    <row r="7708" spans="1:4" x14ac:dyDescent="0.25">
      <c r="A7708" s="116">
        <v>2023</v>
      </c>
      <c r="B7708" s="116" t="s">
        <v>15</v>
      </c>
      <c r="C7708" s="116" t="s">
        <v>42</v>
      </c>
      <c r="D7708" s="115">
        <v>80106</v>
      </c>
    </row>
    <row r="7709" spans="1:4" x14ac:dyDescent="0.25">
      <c r="A7709" s="116">
        <v>2023</v>
      </c>
      <c r="B7709" s="116" t="s">
        <v>15</v>
      </c>
      <c r="C7709" s="116" t="s">
        <v>43</v>
      </c>
      <c r="D7709" s="115">
        <v>76539</v>
      </c>
    </row>
    <row r="7710" spans="1:4" x14ac:dyDescent="0.25">
      <c r="A7710" s="121">
        <v>2023</v>
      </c>
      <c r="B7710" s="121" t="s">
        <v>4</v>
      </c>
      <c r="C7710" s="121" t="s">
        <v>26</v>
      </c>
      <c r="D7710" s="120">
        <v>486546</v>
      </c>
    </row>
    <row r="7711" spans="1:4" x14ac:dyDescent="0.25">
      <c r="A7711" s="121">
        <v>2023</v>
      </c>
      <c r="B7711" s="121" t="s">
        <v>4</v>
      </c>
      <c r="C7711" s="121" t="s">
        <v>27</v>
      </c>
      <c r="D7711" s="120">
        <v>15714</v>
      </c>
    </row>
    <row r="7712" spans="1:4" x14ac:dyDescent="0.25">
      <c r="A7712" s="121">
        <v>2023</v>
      </c>
      <c r="B7712" s="121" t="s">
        <v>4</v>
      </c>
      <c r="C7712" s="121" t="s">
        <v>28</v>
      </c>
      <c r="D7712" s="120">
        <v>0</v>
      </c>
    </row>
    <row r="7713" spans="1:4" x14ac:dyDescent="0.25">
      <c r="A7713" s="121">
        <v>2023</v>
      </c>
      <c r="B7713" s="121" t="s">
        <v>4</v>
      </c>
      <c r="C7713" s="121" t="s">
        <v>29</v>
      </c>
      <c r="D7713" s="120">
        <v>91075</v>
      </c>
    </row>
    <row r="7714" spans="1:4" x14ac:dyDescent="0.25">
      <c r="A7714" s="121">
        <v>2023</v>
      </c>
      <c r="B7714" s="121" t="s">
        <v>4</v>
      </c>
      <c r="C7714" s="121" t="s">
        <v>30</v>
      </c>
      <c r="D7714" s="120">
        <v>222699</v>
      </c>
    </row>
    <row r="7715" spans="1:4" x14ac:dyDescent="0.25">
      <c r="A7715" s="121">
        <v>2023</v>
      </c>
      <c r="B7715" s="121" t="s">
        <v>4</v>
      </c>
      <c r="C7715" s="121" t="s">
        <v>31</v>
      </c>
      <c r="D7715" s="120">
        <v>59264</v>
      </c>
    </row>
    <row r="7716" spans="1:4" x14ac:dyDescent="0.25">
      <c r="A7716" s="121">
        <v>2023</v>
      </c>
      <c r="B7716" s="121" t="s">
        <v>4</v>
      </c>
      <c r="C7716" s="121" t="s">
        <v>32</v>
      </c>
      <c r="D7716" s="120">
        <v>65536</v>
      </c>
    </row>
    <row r="7717" spans="1:4" x14ac:dyDescent="0.25">
      <c r="A7717" s="121">
        <v>2023</v>
      </c>
      <c r="B7717" s="121" t="s">
        <v>4</v>
      </c>
      <c r="C7717" s="121" t="s">
        <v>33</v>
      </c>
      <c r="D7717" s="120">
        <v>95600</v>
      </c>
    </row>
    <row r="7718" spans="1:4" x14ac:dyDescent="0.25">
      <c r="A7718" s="121">
        <v>2023</v>
      </c>
      <c r="B7718" s="121" t="s">
        <v>4</v>
      </c>
      <c r="C7718" s="121" t="s">
        <v>34</v>
      </c>
      <c r="D7718" s="120">
        <v>68022</v>
      </c>
    </row>
    <row r="7719" spans="1:4" x14ac:dyDescent="0.25">
      <c r="A7719" s="121">
        <v>2023</v>
      </c>
      <c r="B7719" s="121" t="s">
        <v>4</v>
      </c>
      <c r="C7719" s="121" t="s">
        <v>35</v>
      </c>
      <c r="D7719" s="120">
        <v>138187</v>
      </c>
    </row>
    <row r="7720" spans="1:4" x14ac:dyDescent="0.25">
      <c r="A7720" s="121">
        <v>2023</v>
      </c>
      <c r="B7720" s="121" t="s">
        <v>4</v>
      </c>
      <c r="C7720" s="121" t="s">
        <v>36</v>
      </c>
      <c r="D7720" s="120">
        <v>214864</v>
      </c>
    </row>
    <row r="7721" spans="1:4" x14ac:dyDescent="0.25">
      <c r="A7721" s="121">
        <v>2023</v>
      </c>
      <c r="B7721" s="121" t="s">
        <v>4</v>
      </c>
      <c r="C7721" s="121" t="s">
        <v>37</v>
      </c>
      <c r="D7721" s="120">
        <v>30566</v>
      </c>
    </row>
    <row r="7722" spans="1:4" x14ac:dyDescent="0.25">
      <c r="A7722" s="121">
        <v>2023</v>
      </c>
      <c r="B7722" s="121" t="s">
        <v>4</v>
      </c>
      <c r="C7722" s="121" t="s">
        <v>38</v>
      </c>
      <c r="D7722" s="120">
        <v>162946</v>
      </c>
    </row>
    <row r="7723" spans="1:4" x14ac:dyDescent="0.25">
      <c r="A7723" s="121">
        <v>2023</v>
      </c>
      <c r="B7723" s="121" t="s">
        <v>4</v>
      </c>
      <c r="C7723" s="121" t="s">
        <v>39</v>
      </c>
      <c r="D7723" s="120">
        <v>116337</v>
      </c>
    </row>
    <row r="7724" spans="1:4" x14ac:dyDescent="0.25">
      <c r="A7724" s="121">
        <v>2023</v>
      </c>
      <c r="B7724" s="121" t="s">
        <v>4</v>
      </c>
      <c r="C7724" s="121" t="s">
        <v>96</v>
      </c>
      <c r="D7724" s="120">
        <v>61116</v>
      </c>
    </row>
    <row r="7725" spans="1:4" x14ac:dyDescent="0.25">
      <c r="A7725" s="121">
        <v>2023</v>
      </c>
      <c r="B7725" s="121" t="s">
        <v>4</v>
      </c>
      <c r="C7725" s="121" t="s">
        <v>97</v>
      </c>
      <c r="D7725" s="120">
        <v>183852</v>
      </c>
    </row>
    <row r="7726" spans="1:4" x14ac:dyDescent="0.25">
      <c r="A7726" s="121">
        <v>2023</v>
      </c>
      <c r="B7726" s="121" t="s">
        <v>4</v>
      </c>
      <c r="C7726" s="121" t="s">
        <v>98</v>
      </c>
      <c r="D7726" s="120">
        <v>184139</v>
      </c>
    </row>
    <row r="7727" spans="1:4" x14ac:dyDescent="0.25">
      <c r="A7727" s="121">
        <v>2023</v>
      </c>
      <c r="B7727" s="121" t="s">
        <v>4</v>
      </c>
      <c r="C7727" s="121" t="s">
        <v>99</v>
      </c>
      <c r="D7727" s="120">
        <v>271198</v>
      </c>
    </row>
    <row r="7728" spans="1:4" x14ac:dyDescent="0.25">
      <c r="A7728" s="121">
        <v>2023</v>
      </c>
      <c r="B7728" s="121" t="s">
        <v>4</v>
      </c>
      <c r="C7728" s="121" t="s">
        <v>40</v>
      </c>
      <c r="D7728" s="120">
        <v>82871</v>
      </c>
    </row>
    <row r="7729" spans="1:4" x14ac:dyDescent="0.25">
      <c r="A7729" s="121">
        <v>2023</v>
      </c>
      <c r="B7729" s="121" t="s">
        <v>4</v>
      </c>
      <c r="C7729" s="121" t="s">
        <v>100</v>
      </c>
      <c r="D7729" s="120">
        <v>77979</v>
      </c>
    </row>
    <row r="7730" spans="1:4" x14ac:dyDescent="0.25">
      <c r="A7730" s="121">
        <v>2023</v>
      </c>
      <c r="B7730" s="121" t="s">
        <v>4</v>
      </c>
      <c r="C7730" s="121" t="s">
        <v>41</v>
      </c>
      <c r="D7730" s="120">
        <v>64042</v>
      </c>
    </row>
    <row r="7731" spans="1:4" x14ac:dyDescent="0.25">
      <c r="A7731" s="121">
        <v>2023</v>
      </c>
      <c r="B7731" s="121" t="s">
        <v>4</v>
      </c>
      <c r="C7731" s="121" t="s">
        <v>42</v>
      </c>
      <c r="D7731" s="120">
        <v>84892</v>
      </c>
    </row>
    <row r="7732" spans="1:4" x14ac:dyDescent="0.25">
      <c r="A7732" s="121">
        <v>2023</v>
      </c>
      <c r="B7732" s="121" t="s">
        <v>4</v>
      </c>
      <c r="C7732" s="121" t="s">
        <v>43</v>
      </c>
      <c r="D7732" s="120">
        <v>82779</v>
      </c>
    </row>
    <row r="7733" spans="1:4" x14ac:dyDescent="0.25">
      <c r="A7733" s="126">
        <v>2023</v>
      </c>
      <c r="B7733" s="126" t="s">
        <v>5</v>
      </c>
      <c r="C7733" s="126" t="s">
        <v>26</v>
      </c>
      <c r="D7733" s="125">
        <v>444851</v>
      </c>
    </row>
    <row r="7734" spans="1:4" x14ac:dyDescent="0.25">
      <c r="A7734" s="126">
        <v>2023</v>
      </c>
      <c r="B7734" s="126" t="s">
        <v>5</v>
      </c>
      <c r="C7734" s="126" t="s">
        <v>27</v>
      </c>
      <c r="D7734" s="125">
        <v>15225</v>
      </c>
    </row>
    <row r="7735" spans="1:4" x14ac:dyDescent="0.25">
      <c r="A7735" s="126">
        <v>2023</v>
      </c>
      <c r="B7735" s="126" t="s">
        <v>5</v>
      </c>
      <c r="C7735" s="126" t="s">
        <v>28</v>
      </c>
      <c r="D7735" s="125">
        <v>0</v>
      </c>
    </row>
    <row r="7736" spans="1:4" x14ac:dyDescent="0.25">
      <c r="A7736" s="126">
        <v>2023</v>
      </c>
      <c r="B7736" s="126" t="s">
        <v>5</v>
      </c>
      <c r="C7736" s="126" t="s">
        <v>29</v>
      </c>
      <c r="D7736" s="125">
        <v>77793</v>
      </c>
    </row>
    <row r="7737" spans="1:4" x14ac:dyDescent="0.25">
      <c r="A7737" s="126">
        <v>2023</v>
      </c>
      <c r="B7737" s="126" t="s">
        <v>5</v>
      </c>
      <c r="C7737" s="126" t="s">
        <v>30</v>
      </c>
      <c r="D7737" s="125">
        <v>204776</v>
      </c>
    </row>
    <row r="7738" spans="1:4" x14ac:dyDescent="0.25">
      <c r="A7738" s="126">
        <v>2023</v>
      </c>
      <c r="B7738" s="126" t="s">
        <v>5</v>
      </c>
      <c r="C7738" s="126" t="s">
        <v>31</v>
      </c>
      <c r="D7738" s="125">
        <v>57553</v>
      </c>
    </row>
    <row r="7739" spans="1:4" x14ac:dyDescent="0.25">
      <c r="A7739" s="126">
        <v>2023</v>
      </c>
      <c r="B7739" s="126" t="s">
        <v>5</v>
      </c>
      <c r="C7739" s="126" t="s">
        <v>32</v>
      </c>
      <c r="D7739" s="125">
        <v>64338</v>
      </c>
    </row>
    <row r="7740" spans="1:4" x14ac:dyDescent="0.25">
      <c r="A7740" s="126">
        <v>2023</v>
      </c>
      <c r="B7740" s="126" t="s">
        <v>5</v>
      </c>
      <c r="C7740" s="126" t="s">
        <v>33</v>
      </c>
      <c r="D7740" s="125">
        <v>90714</v>
      </c>
    </row>
    <row r="7741" spans="1:4" x14ac:dyDescent="0.25">
      <c r="A7741" s="126">
        <v>2023</v>
      </c>
      <c r="B7741" s="126" t="s">
        <v>5</v>
      </c>
      <c r="C7741" s="126" t="s">
        <v>34</v>
      </c>
      <c r="D7741" s="125">
        <v>64446</v>
      </c>
    </row>
    <row r="7742" spans="1:4" x14ac:dyDescent="0.25">
      <c r="A7742" s="126">
        <v>2023</v>
      </c>
      <c r="B7742" s="126" t="s">
        <v>5</v>
      </c>
      <c r="C7742" s="126" t="s">
        <v>35</v>
      </c>
      <c r="D7742" s="125">
        <v>129904</v>
      </c>
    </row>
    <row r="7743" spans="1:4" x14ac:dyDescent="0.25">
      <c r="A7743" s="126">
        <v>2023</v>
      </c>
      <c r="B7743" s="126" t="s">
        <v>5</v>
      </c>
      <c r="C7743" s="126" t="s">
        <v>36</v>
      </c>
      <c r="D7743" s="125">
        <v>203929</v>
      </c>
    </row>
    <row r="7744" spans="1:4" x14ac:dyDescent="0.25">
      <c r="A7744" s="126">
        <v>2023</v>
      </c>
      <c r="B7744" s="126" t="s">
        <v>5</v>
      </c>
      <c r="C7744" s="126" t="s">
        <v>37</v>
      </c>
      <c r="D7744" s="125">
        <v>29048</v>
      </c>
    </row>
    <row r="7745" spans="1:4" x14ac:dyDescent="0.25">
      <c r="A7745" s="126">
        <v>2023</v>
      </c>
      <c r="B7745" s="126" t="s">
        <v>5</v>
      </c>
      <c r="C7745" s="126" t="s">
        <v>38</v>
      </c>
      <c r="D7745" s="125">
        <v>154044</v>
      </c>
    </row>
    <row r="7746" spans="1:4" x14ac:dyDescent="0.25">
      <c r="A7746" s="126">
        <v>2023</v>
      </c>
      <c r="B7746" s="126" t="s">
        <v>5</v>
      </c>
      <c r="C7746" s="126" t="s">
        <v>39</v>
      </c>
      <c r="D7746" s="125">
        <v>109769</v>
      </c>
    </row>
    <row r="7747" spans="1:4" x14ac:dyDescent="0.25">
      <c r="A7747" s="126">
        <v>2023</v>
      </c>
      <c r="B7747" s="126" t="s">
        <v>5</v>
      </c>
      <c r="C7747" s="126" t="s">
        <v>96</v>
      </c>
      <c r="D7747" s="125">
        <v>58807</v>
      </c>
    </row>
    <row r="7748" spans="1:4" x14ac:dyDescent="0.25">
      <c r="A7748" s="126">
        <v>2023</v>
      </c>
      <c r="B7748" s="126" t="s">
        <v>5</v>
      </c>
      <c r="C7748" s="126" t="s">
        <v>97</v>
      </c>
      <c r="D7748" s="125">
        <v>174833</v>
      </c>
    </row>
    <row r="7749" spans="1:4" x14ac:dyDescent="0.25">
      <c r="A7749" s="126">
        <v>2023</v>
      </c>
      <c r="B7749" s="126" t="s">
        <v>5</v>
      </c>
      <c r="C7749" s="126" t="s">
        <v>98</v>
      </c>
      <c r="D7749" s="125">
        <v>175629</v>
      </c>
    </row>
    <row r="7750" spans="1:4" x14ac:dyDescent="0.25">
      <c r="A7750" s="126">
        <v>2023</v>
      </c>
      <c r="B7750" s="126" t="s">
        <v>5</v>
      </c>
      <c r="C7750" s="126" t="s">
        <v>99</v>
      </c>
      <c r="D7750" s="125">
        <v>282150</v>
      </c>
    </row>
    <row r="7751" spans="1:4" x14ac:dyDescent="0.25">
      <c r="A7751" s="126">
        <v>2023</v>
      </c>
      <c r="B7751" s="126" t="s">
        <v>5</v>
      </c>
      <c r="C7751" s="126" t="s">
        <v>40</v>
      </c>
      <c r="D7751" s="125">
        <v>81911</v>
      </c>
    </row>
    <row r="7752" spans="1:4" x14ac:dyDescent="0.25">
      <c r="A7752" s="126">
        <v>2023</v>
      </c>
      <c r="B7752" s="126" t="s">
        <v>5</v>
      </c>
      <c r="C7752" s="126" t="s">
        <v>100</v>
      </c>
      <c r="D7752" s="125">
        <v>74878</v>
      </c>
    </row>
    <row r="7753" spans="1:4" x14ac:dyDescent="0.25">
      <c r="A7753" s="126">
        <v>2023</v>
      </c>
      <c r="B7753" s="126" t="s">
        <v>5</v>
      </c>
      <c r="C7753" s="126" t="s">
        <v>41</v>
      </c>
      <c r="D7753" s="125">
        <v>59700</v>
      </c>
    </row>
    <row r="7754" spans="1:4" x14ac:dyDescent="0.25">
      <c r="A7754" s="126">
        <v>2023</v>
      </c>
      <c r="B7754" s="126" t="s">
        <v>5</v>
      </c>
      <c r="C7754" s="126" t="s">
        <v>42</v>
      </c>
      <c r="D7754" s="125">
        <v>79074</v>
      </c>
    </row>
    <row r="7755" spans="1:4" x14ac:dyDescent="0.25">
      <c r="A7755" s="126">
        <v>2023</v>
      </c>
      <c r="B7755" s="126" t="s">
        <v>5</v>
      </c>
      <c r="C7755" s="126" t="s">
        <v>43</v>
      </c>
      <c r="D7755" s="125">
        <v>78389</v>
      </c>
    </row>
    <row r="7756" spans="1:4" x14ac:dyDescent="0.25">
      <c r="A7756" s="162">
        <v>2023</v>
      </c>
      <c r="B7756" s="162" t="s">
        <v>6</v>
      </c>
      <c r="C7756" s="162" t="s">
        <v>26</v>
      </c>
      <c r="D7756" s="164">
        <v>408874</v>
      </c>
    </row>
    <row r="7757" spans="1:4" x14ac:dyDescent="0.25">
      <c r="A7757" s="162">
        <v>2023</v>
      </c>
      <c r="B7757" s="162" t="s">
        <v>6</v>
      </c>
      <c r="C7757" s="162" t="s">
        <v>27</v>
      </c>
      <c r="D7757" s="164">
        <v>16196</v>
      </c>
    </row>
    <row r="7758" spans="1:4" x14ac:dyDescent="0.25">
      <c r="A7758" s="162">
        <v>2023</v>
      </c>
      <c r="B7758" s="162" t="s">
        <v>6</v>
      </c>
      <c r="C7758" s="162" t="s">
        <v>28</v>
      </c>
      <c r="D7758" s="164">
        <v>0</v>
      </c>
    </row>
    <row r="7759" spans="1:4" x14ac:dyDescent="0.25">
      <c r="A7759" s="162">
        <v>2023</v>
      </c>
      <c r="B7759" s="162" t="s">
        <v>6</v>
      </c>
      <c r="C7759" s="162" t="s">
        <v>29</v>
      </c>
      <c r="D7759" s="164">
        <v>50882</v>
      </c>
    </row>
    <row r="7760" spans="1:4" x14ac:dyDescent="0.25">
      <c r="A7760" s="162">
        <v>2023</v>
      </c>
      <c r="B7760" s="162" t="s">
        <v>6</v>
      </c>
      <c r="C7760" s="162" t="s">
        <v>30</v>
      </c>
      <c r="D7760" s="164">
        <v>180968</v>
      </c>
    </row>
    <row r="7761" spans="1:4" x14ac:dyDescent="0.25">
      <c r="A7761" s="162">
        <v>2023</v>
      </c>
      <c r="B7761" s="162" t="s">
        <v>6</v>
      </c>
      <c r="C7761" s="162" t="s">
        <v>31</v>
      </c>
      <c r="D7761" s="164">
        <v>59315</v>
      </c>
    </row>
    <row r="7762" spans="1:4" x14ac:dyDescent="0.25">
      <c r="A7762" s="162">
        <v>2023</v>
      </c>
      <c r="B7762" s="162" t="s">
        <v>6</v>
      </c>
      <c r="C7762" s="162" t="s">
        <v>32</v>
      </c>
      <c r="D7762" s="164">
        <v>66288</v>
      </c>
    </row>
    <row r="7763" spans="1:4" x14ac:dyDescent="0.25">
      <c r="A7763" s="162">
        <v>2023</v>
      </c>
      <c r="B7763" s="162" t="s">
        <v>6</v>
      </c>
      <c r="C7763" s="162" t="s">
        <v>33</v>
      </c>
      <c r="D7763" s="164">
        <v>88435</v>
      </c>
    </row>
    <row r="7764" spans="1:4" x14ac:dyDescent="0.25">
      <c r="A7764" s="162">
        <v>2023</v>
      </c>
      <c r="B7764" s="162" t="s">
        <v>6</v>
      </c>
      <c r="C7764" s="162" t="s">
        <v>34</v>
      </c>
      <c r="D7764" s="164">
        <v>64063</v>
      </c>
    </row>
    <row r="7765" spans="1:4" x14ac:dyDescent="0.25">
      <c r="A7765" s="162">
        <v>2023</v>
      </c>
      <c r="B7765" s="162" t="s">
        <v>6</v>
      </c>
      <c r="C7765" s="162" t="s">
        <v>35</v>
      </c>
      <c r="D7765" s="164">
        <v>129572</v>
      </c>
    </row>
    <row r="7766" spans="1:4" x14ac:dyDescent="0.25">
      <c r="A7766" s="162">
        <v>2023</v>
      </c>
      <c r="B7766" s="162" t="s">
        <v>6</v>
      </c>
      <c r="C7766" s="162" t="s">
        <v>36</v>
      </c>
      <c r="D7766" s="164">
        <v>204449</v>
      </c>
    </row>
    <row r="7767" spans="1:4" x14ac:dyDescent="0.25">
      <c r="A7767" s="162">
        <v>2023</v>
      </c>
      <c r="B7767" s="162" t="s">
        <v>6</v>
      </c>
      <c r="C7767" s="162" t="s">
        <v>37</v>
      </c>
      <c r="D7767" s="164">
        <v>29804</v>
      </c>
    </row>
    <row r="7768" spans="1:4" x14ac:dyDescent="0.25">
      <c r="A7768" s="162">
        <v>2023</v>
      </c>
      <c r="B7768" s="162" t="s">
        <v>6</v>
      </c>
      <c r="C7768" s="162" t="s">
        <v>38</v>
      </c>
      <c r="D7768" s="164">
        <v>151752</v>
      </c>
    </row>
    <row r="7769" spans="1:4" x14ac:dyDescent="0.25">
      <c r="A7769" s="162">
        <v>2023</v>
      </c>
      <c r="B7769" s="162" t="s">
        <v>6</v>
      </c>
      <c r="C7769" s="162" t="s">
        <v>39</v>
      </c>
      <c r="D7769" s="164">
        <v>113503</v>
      </c>
    </row>
    <row r="7770" spans="1:4" x14ac:dyDescent="0.25">
      <c r="A7770" s="162">
        <v>2023</v>
      </c>
      <c r="B7770" s="162" t="s">
        <v>6</v>
      </c>
      <c r="C7770" s="162" t="s">
        <v>96</v>
      </c>
      <c r="D7770" s="164">
        <v>62142</v>
      </c>
    </row>
    <row r="7771" spans="1:4" x14ac:dyDescent="0.25">
      <c r="A7771" s="162">
        <v>2023</v>
      </c>
      <c r="B7771" s="162" t="s">
        <v>6</v>
      </c>
      <c r="C7771" s="162" t="s">
        <v>97</v>
      </c>
      <c r="D7771" s="164">
        <v>186476</v>
      </c>
    </row>
    <row r="7772" spans="1:4" x14ac:dyDescent="0.25">
      <c r="A7772" s="162">
        <v>2023</v>
      </c>
      <c r="B7772" s="162" t="s">
        <v>6</v>
      </c>
      <c r="C7772" s="162" t="s">
        <v>98</v>
      </c>
      <c r="D7772" s="164">
        <v>179825</v>
      </c>
    </row>
    <row r="7773" spans="1:4" x14ac:dyDescent="0.25">
      <c r="A7773" s="162">
        <v>2023</v>
      </c>
      <c r="B7773" s="162" t="s">
        <v>6</v>
      </c>
      <c r="C7773" s="162" t="s">
        <v>99</v>
      </c>
      <c r="D7773" s="164">
        <v>296838</v>
      </c>
    </row>
    <row r="7774" spans="1:4" x14ac:dyDescent="0.25">
      <c r="A7774" s="162">
        <v>2023</v>
      </c>
      <c r="B7774" s="162" t="s">
        <v>6</v>
      </c>
      <c r="C7774" s="162" t="s">
        <v>40</v>
      </c>
      <c r="D7774" s="164">
        <v>75105</v>
      </c>
    </row>
    <row r="7775" spans="1:4" x14ac:dyDescent="0.25">
      <c r="A7775" s="162">
        <v>2023</v>
      </c>
      <c r="B7775" s="162" t="s">
        <v>6</v>
      </c>
      <c r="C7775" s="162" t="s">
        <v>100</v>
      </c>
      <c r="D7775" s="164">
        <v>72951</v>
      </c>
    </row>
    <row r="7776" spans="1:4" x14ac:dyDescent="0.25">
      <c r="A7776" s="162">
        <v>2023</v>
      </c>
      <c r="B7776" s="162" t="s">
        <v>6</v>
      </c>
      <c r="C7776" s="162" t="s">
        <v>41</v>
      </c>
      <c r="D7776" s="164">
        <v>59716</v>
      </c>
    </row>
    <row r="7777" spans="1:4" x14ac:dyDescent="0.25">
      <c r="A7777" s="162">
        <v>2023</v>
      </c>
      <c r="B7777" s="162" t="s">
        <v>6</v>
      </c>
      <c r="C7777" s="162" t="s">
        <v>42</v>
      </c>
      <c r="D7777" s="164">
        <v>82369</v>
      </c>
    </row>
    <row r="7778" spans="1:4" x14ac:dyDescent="0.25">
      <c r="A7778" s="162">
        <v>2023</v>
      </c>
      <c r="B7778" s="162" t="s">
        <v>6</v>
      </c>
      <c r="C7778" s="162" t="s">
        <v>43</v>
      </c>
      <c r="D7778" s="164">
        <v>85196</v>
      </c>
    </row>
  </sheetData>
  <mergeCells count="2">
    <mergeCell ref="AN1:AO1"/>
    <mergeCell ref="AP1:AQ1"/>
  </mergeCells>
  <phoneticPr fontId="29" type="noConversion"/>
  <pageMargins left="0.7" right="0.7" top="0.75" bottom="0.75" header="0.3" footer="0.3"/>
  <ignoredErrors>
    <ignoredError sqref="AP1:AQ352" formula="1"/>
  </ignoredErrors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showGridLines="0" zoomScale="90" zoomScaleNormal="90" workbookViewId="0">
      <selection activeCell="B35" sqref="B35"/>
    </sheetView>
  </sheetViews>
  <sheetFormatPr baseColWidth="10" defaultRowHeight="15" x14ac:dyDescent="0.25"/>
  <cols>
    <col min="1" max="1" width="5.7109375" customWidth="1"/>
    <col min="2" max="2" width="8.85546875" customWidth="1"/>
    <col min="3" max="3" width="25.28515625" customWidth="1"/>
    <col min="4" max="4" width="14.85546875" customWidth="1"/>
    <col min="5" max="5" width="18.42578125" customWidth="1"/>
    <col min="6" max="7" width="11.140625" customWidth="1"/>
    <col min="235" max="235" width="5.85546875" customWidth="1"/>
    <col min="236" max="236" width="9" customWidth="1"/>
    <col min="237" max="237" width="21.28515625" customWidth="1"/>
    <col min="238" max="239" width="5.85546875" customWidth="1"/>
    <col min="240" max="240" width="9" customWidth="1"/>
    <col min="241" max="241" width="21.28515625" customWidth="1"/>
    <col min="242" max="243" width="5.85546875" customWidth="1"/>
    <col min="244" max="244" width="9" customWidth="1"/>
    <col min="245" max="245" width="21.28515625" customWidth="1"/>
    <col min="247" max="247" width="6.28515625" customWidth="1"/>
    <col min="248" max="248" width="8.140625" customWidth="1"/>
    <col min="249" max="249" width="18.5703125" customWidth="1"/>
    <col min="491" max="491" width="5.85546875" customWidth="1"/>
    <col min="492" max="492" width="9" customWidth="1"/>
    <col min="493" max="493" width="21.28515625" customWidth="1"/>
    <col min="494" max="495" width="5.85546875" customWidth="1"/>
    <col min="496" max="496" width="9" customWidth="1"/>
    <col min="497" max="497" width="21.28515625" customWidth="1"/>
    <col min="498" max="499" width="5.85546875" customWidth="1"/>
    <col min="500" max="500" width="9" customWidth="1"/>
    <col min="501" max="501" width="21.28515625" customWidth="1"/>
    <col min="503" max="503" width="6.28515625" customWidth="1"/>
    <col min="504" max="504" width="8.140625" customWidth="1"/>
    <col min="505" max="505" width="18.5703125" customWidth="1"/>
    <col min="747" max="747" width="5.85546875" customWidth="1"/>
    <col min="748" max="748" width="9" customWidth="1"/>
    <col min="749" max="749" width="21.28515625" customWidth="1"/>
    <col min="750" max="751" width="5.85546875" customWidth="1"/>
    <col min="752" max="752" width="9" customWidth="1"/>
    <col min="753" max="753" width="21.28515625" customWidth="1"/>
    <col min="754" max="755" width="5.85546875" customWidth="1"/>
    <col min="756" max="756" width="9" customWidth="1"/>
    <col min="757" max="757" width="21.28515625" customWidth="1"/>
    <col min="759" max="759" width="6.28515625" customWidth="1"/>
    <col min="760" max="760" width="8.140625" customWidth="1"/>
    <col min="761" max="761" width="18.5703125" customWidth="1"/>
    <col min="1003" max="1003" width="5.85546875" customWidth="1"/>
    <col min="1004" max="1004" width="9" customWidth="1"/>
    <col min="1005" max="1005" width="21.28515625" customWidth="1"/>
    <col min="1006" max="1007" width="5.85546875" customWidth="1"/>
    <col min="1008" max="1008" width="9" customWidth="1"/>
    <col min="1009" max="1009" width="21.28515625" customWidth="1"/>
    <col min="1010" max="1011" width="5.85546875" customWidth="1"/>
    <col min="1012" max="1012" width="9" customWidth="1"/>
    <col min="1013" max="1013" width="21.28515625" customWidth="1"/>
    <col min="1015" max="1015" width="6.28515625" customWidth="1"/>
    <col min="1016" max="1016" width="8.140625" customWidth="1"/>
    <col min="1017" max="1017" width="18.5703125" customWidth="1"/>
    <col min="1259" max="1259" width="5.85546875" customWidth="1"/>
    <col min="1260" max="1260" width="9" customWidth="1"/>
    <col min="1261" max="1261" width="21.28515625" customWidth="1"/>
    <col min="1262" max="1263" width="5.85546875" customWidth="1"/>
    <col min="1264" max="1264" width="9" customWidth="1"/>
    <col min="1265" max="1265" width="21.28515625" customWidth="1"/>
    <col min="1266" max="1267" width="5.85546875" customWidth="1"/>
    <col min="1268" max="1268" width="9" customWidth="1"/>
    <col min="1269" max="1269" width="21.28515625" customWidth="1"/>
    <col min="1271" max="1271" width="6.28515625" customWidth="1"/>
    <col min="1272" max="1272" width="8.140625" customWidth="1"/>
    <col min="1273" max="1273" width="18.5703125" customWidth="1"/>
    <col min="1515" max="1515" width="5.85546875" customWidth="1"/>
    <col min="1516" max="1516" width="9" customWidth="1"/>
    <col min="1517" max="1517" width="21.28515625" customWidth="1"/>
    <col min="1518" max="1519" width="5.85546875" customWidth="1"/>
    <col min="1520" max="1520" width="9" customWidth="1"/>
    <col min="1521" max="1521" width="21.28515625" customWidth="1"/>
    <col min="1522" max="1523" width="5.85546875" customWidth="1"/>
    <col min="1524" max="1524" width="9" customWidth="1"/>
    <col min="1525" max="1525" width="21.28515625" customWidth="1"/>
    <col min="1527" max="1527" width="6.28515625" customWidth="1"/>
    <col min="1528" max="1528" width="8.140625" customWidth="1"/>
    <col min="1529" max="1529" width="18.5703125" customWidth="1"/>
    <col min="1771" max="1771" width="5.85546875" customWidth="1"/>
    <col min="1772" max="1772" width="9" customWidth="1"/>
    <col min="1773" max="1773" width="21.28515625" customWidth="1"/>
    <col min="1774" max="1775" width="5.85546875" customWidth="1"/>
    <col min="1776" max="1776" width="9" customWidth="1"/>
    <col min="1777" max="1777" width="21.28515625" customWidth="1"/>
    <col min="1778" max="1779" width="5.85546875" customWidth="1"/>
    <col min="1780" max="1780" width="9" customWidth="1"/>
    <col min="1781" max="1781" width="21.28515625" customWidth="1"/>
    <col min="1783" max="1783" width="6.28515625" customWidth="1"/>
    <col min="1784" max="1784" width="8.140625" customWidth="1"/>
    <col min="1785" max="1785" width="18.5703125" customWidth="1"/>
    <col min="2027" max="2027" width="5.85546875" customWidth="1"/>
    <col min="2028" max="2028" width="9" customWidth="1"/>
    <col min="2029" max="2029" width="21.28515625" customWidth="1"/>
    <col min="2030" max="2031" width="5.85546875" customWidth="1"/>
    <col min="2032" max="2032" width="9" customWidth="1"/>
    <col min="2033" max="2033" width="21.28515625" customWidth="1"/>
    <col min="2034" max="2035" width="5.85546875" customWidth="1"/>
    <col min="2036" max="2036" width="9" customWidth="1"/>
    <col min="2037" max="2037" width="21.28515625" customWidth="1"/>
    <col min="2039" max="2039" width="6.28515625" customWidth="1"/>
    <col min="2040" max="2040" width="8.140625" customWidth="1"/>
    <col min="2041" max="2041" width="18.5703125" customWidth="1"/>
    <col min="2283" max="2283" width="5.85546875" customWidth="1"/>
    <col min="2284" max="2284" width="9" customWidth="1"/>
    <col min="2285" max="2285" width="21.28515625" customWidth="1"/>
    <col min="2286" max="2287" width="5.85546875" customWidth="1"/>
    <col min="2288" max="2288" width="9" customWidth="1"/>
    <col min="2289" max="2289" width="21.28515625" customWidth="1"/>
    <col min="2290" max="2291" width="5.85546875" customWidth="1"/>
    <col min="2292" max="2292" width="9" customWidth="1"/>
    <col min="2293" max="2293" width="21.28515625" customWidth="1"/>
    <col min="2295" max="2295" width="6.28515625" customWidth="1"/>
    <col min="2296" max="2296" width="8.140625" customWidth="1"/>
    <col min="2297" max="2297" width="18.5703125" customWidth="1"/>
    <col min="2539" max="2539" width="5.85546875" customWidth="1"/>
    <col min="2540" max="2540" width="9" customWidth="1"/>
    <col min="2541" max="2541" width="21.28515625" customWidth="1"/>
    <col min="2542" max="2543" width="5.85546875" customWidth="1"/>
    <col min="2544" max="2544" width="9" customWidth="1"/>
    <col min="2545" max="2545" width="21.28515625" customWidth="1"/>
    <col min="2546" max="2547" width="5.85546875" customWidth="1"/>
    <col min="2548" max="2548" width="9" customWidth="1"/>
    <col min="2549" max="2549" width="21.28515625" customWidth="1"/>
    <col min="2551" max="2551" width="6.28515625" customWidth="1"/>
    <col min="2552" max="2552" width="8.140625" customWidth="1"/>
    <col min="2553" max="2553" width="18.5703125" customWidth="1"/>
    <col min="2795" max="2795" width="5.85546875" customWidth="1"/>
    <col min="2796" max="2796" width="9" customWidth="1"/>
    <col min="2797" max="2797" width="21.28515625" customWidth="1"/>
    <col min="2798" max="2799" width="5.85546875" customWidth="1"/>
    <col min="2800" max="2800" width="9" customWidth="1"/>
    <col min="2801" max="2801" width="21.28515625" customWidth="1"/>
    <col min="2802" max="2803" width="5.85546875" customWidth="1"/>
    <col min="2804" max="2804" width="9" customWidth="1"/>
    <col min="2805" max="2805" width="21.28515625" customWidth="1"/>
    <col min="2807" max="2807" width="6.28515625" customWidth="1"/>
    <col min="2808" max="2808" width="8.140625" customWidth="1"/>
    <col min="2809" max="2809" width="18.5703125" customWidth="1"/>
    <col min="3051" max="3051" width="5.85546875" customWidth="1"/>
    <col min="3052" max="3052" width="9" customWidth="1"/>
    <col min="3053" max="3053" width="21.28515625" customWidth="1"/>
    <col min="3054" max="3055" width="5.85546875" customWidth="1"/>
    <col min="3056" max="3056" width="9" customWidth="1"/>
    <col min="3057" max="3057" width="21.28515625" customWidth="1"/>
    <col min="3058" max="3059" width="5.85546875" customWidth="1"/>
    <col min="3060" max="3060" width="9" customWidth="1"/>
    <col min="3061" max="3061" width="21.28515625" customWidth="1"/>
    <col min="3063" max="3063" width="6.28515625" customWidth="1"/>
    <col min="3064" max="3064" width="8.140625" customWidth="1"/>
    <col min="3065" max="3065" width="18.5703125" customWidth="1"/>
    <col min="3307" max="3307" width="5.85546875" customWidth="1"/>
    <col min="3308" max="3308" width="9" customWidth="1"/>
    <col min="3309" max="3309" width="21.28515625" customWidth="1"/>
    <col min="3310" max="3311" width="5.85546875" customWidth="1"/>
    <col min="3312" max="3312" width="9" customWidth="1"/>
    <col min="3313" max="3313" width="21.28515625" customWidth="1"/>
    <col min="3314" max="3315" width="5.85546875" customWidth="1"/>
    <col min="3316" max="3316" width="9" customWidth="1"/>
    <col min="3317" max="3317" width="21.28515625" customWidth="1"/>
    <col min="3319" max="3319" width="6.28515625" customWidth="1"/>
    <col min="3320" max="3320" width="8.140625" customWidth="1"/>
    <col min="3321" max="3321" width="18.5703125" customWidth="1"/>
    <col min="3563" max="3563" width="5.85546875" customWidth="1"/>
    <col min="3564" max="3564" width="9" customWidth="1"/>
    <col min="3565" max="3565" width="21.28515625" customWidth="1"/>
    <col min="3566" max="3567" width="5.85546875" customWidth="1"/>
    <col min="3568" max="3568" width="9" customWidth="1"/>
    <col min="3569" max="3569" width="21.28515625" customWidth="1"/>
    <col min="3570" max="3571" width="5.85546875" customWidth="1"/>
    <col min="3572" max="3572" width="9" customWidth="1"/>
    <col min="3573" max="3573" width="21.28515625" customWidth="1"/>
    <col min="3575" max="3575" width="6.28515625" customWidth="1"/>
    <col min="3576" max="3576" width="8.140625" customWidth="1"/>
    <col min="3577" max="3577" width="18.5703125" customWidth="1"/>
    <col min="3819" max="3819" width="5.85546875" customWidth="1"/>
    <col min="3820" max="3820" width="9" customWidth="1"/>
    <col min="3821" max="3821" width="21.28515625" customWidth="1"/>
    <col min="3822" max="3823" width="5.85546875" customWidth="1"/>
    <col min="3824" max="3824" width="9" customWidth="1"/>
    <col min="3825" max="3825" width="21.28515625" customWidth="1"/>
    <col min="3826" max="3827" width="5.85546875" customWidth="1"/>
    <col min="3828" max="3828" width="9" customWidth="1"/>
    <col min="3829" max="3829" width="21.28515625" customWidth="1"/>
    <col min="3831" max="3831" width="6.28515625" customWidth="1"/>
    <col min="3832" max="3832" width="8.140625" customWidth="1"/>
    <col min="3833" max="3833" width="18.5703125" customWidth="1"/>
    <col min="4075" max="4075" width="5.85546875" customWidth="1"/>
    <col min="4076" max="4076" width="9" customWidth="1"/>
    <col min="4077" max="4077" width="21.28515625" customWidth="1"/>
    <col min="4078" max="4079" width="5.85546875" customWidth="1"/>
    <col min="4080" max="4080" width="9" customWidth="1"/>
    <col min="4081" max="4081" width="21.28515625" customWidth="1"/>
    <col min="4082" max="4083" width="5.85546875" customWidth="1"/>
    <col min="4084" max="4084" width="9" customWidth="1"/>
    <col min="4085" max="4085" width="21.28515625" customWidth="1"/>
    <col min="4087" max="4087" width="6.28515625" customWidth="1"/>
    <col min="4088" max="4088" width="8.140625" customWidth="1"/>
    <col min="4089" max="4089" width="18.5703125" customWidth="1"/>
    <col min="4331" max="4331" width="5.85546875" customWidth="1"/>
    <col min="4332" max="4332" width="9" customWidth="1"/>
    <col min="4333" max="4333" width="21.28515625" customWidth="1"/>
    <col min="4334" max="4335" width="5.85546875" customWidth="1"/>
    <col min="4336" max="4336" width="9" customWidth="1"/>
    <col min="4337" max="4337" width="21.28515625" customWidth="1"/>
    <col min="4338" max="4339" width="5.85546875" customWidth="1"/>
    <col min="4340" max="4340" width="9" customWidth="1"/>
    <col min="4341" max="4341" width="21.28515625" customWidth="1"/>
    <col min="4343" max="4343" width="6.28515625" customWidth="1"/>
    <col min="4344" max="4344" width="8.140625" customWidth="1"/>
    <col min="4345" max="4345" width="18.5703125" customWidth="1"/>
    <col min="4587" max="4587" width="5.85546875" customWidth="1"/>
    <col min="4588" max="4588" width="9" customWidth="1"/>
    <col min="4589" max="4589" width="21.28515625" customWidth="1"/>
    <col min="4590" max="4591" width="5.85546875" customWidth="1"/>
    <col min="4592" max="4592" width="9" customWidth="1"/>
    <col min="4593" max="4593" width="21.28515625" customWidth="1"/>
    <col min="4594" max="4595" width="5.85546875" customWidth="1"/>
    <col min="4596" max="4596" width="9" customWidth="1"/>
    <col min="4597" max="4597" width="21.28515625" customWidth="1"/>
    <col min="4599" max="4599" width="6.28515625" customWidth="1"/>
    <col min="4600" max="4600" width="8.140625" customWidth="1"/>
    <col min="4601" max="4601" width="18.5703125" customWidth="1"/>
    <col min="4843" max="4843" width="5.85546875" customWidth="1"/>
    <col min="4844" max="4844" width="9" customWidth="1"/>
    <col min="4845" max="4845" width="21.28515625" customWidth="1"/>
    <col min="4846" max="4847" width="5.85546875" customWidth="1"/>
    <col min="4848" max="4848" width="9" customWidth="1"/>
    <col min="4849" max="4849" width="21.28515625" customWidth="1"/>
    <col min="4850" max="4851" width="5.85546875" customWidth="1"/>
    <col min="4852" max="4852" width="9" customWidth="1"/>
    <col min="4853" max="4853" width="21.28515625" customWidth="1"/>
    <col min="4855" max="4855" width="6.28515625" customWidth="1"/>
    <col min="4856" max="4856" width="8.140625" customWidth="1"/>
    <col min="4857" max="4857" width="18.5703125" customWidth="1"/>
    <col min="5099" max="5099" width="5.85546875" customWidth="1"/>
    <col min="5100" max="5100" width="9" customWidth="1"/>
    <col min="5101" max="5101" width="21.28515625" customWidth="1"/>
    <col min="5102" max="5103" width="5.85546875" customWidth="1"/>
    <col min="5104" max="5104" width="9" customWidth="1"/>
    <col min="5105" max="5105" width="21.28515625" customWidth="1"/>
    <col min="5106" max="5107" width="5.85546875" customWidth="1"/>
    <col min="5108" max="5108" width="9" customWidth="1"/>
    <col min="5109" max="5109" width="21.28515625" customWidth="1"/>
    <col min="5111" max="5111" width="6.28515625" customWidth="1"/>
    <col min="5112" max="5112" width="8.140625" customWidth="1"/>
    <col min="5113" max="5113" width="18.5703125" customWidth="1"/>
    <col min="5355" max="5355" width="5.85546875" customWidth="1"/>
    <col min="5356" max="5356" width="9" customWidth="1"/>
    <col min="5357" max="5357" width="21.28515625" customWidth="1"/>
    <col min="5358" max="5359" width="5.85546875" customWidth="1"/>
    <col min="5360" max="5360" width="9" customWidth="1"/>
    <col min="5361" max="5361" width="21.28515625" customWidth="1"/>
    <col min="5362" max="5363" width="5.85546875" customWidth="1"/>
    <col min="5364" max="5364" width="9" customWidth="1"/>
    <col min="5365" max="5365" width="21.28515625" customWidth="1"/>
    <col min="5367" max="5367" width="6.28515625" customWidth="1"/>
    <col min="5368" max="5368" width="8.140625" customWidth="1"/>
    <col min="5369" max="5369" width="18.5703125" customWidth="1"/>
    <col min="5611" max="5611" width="5.85546875" customWidth="1"/>
    <col min="5612" max="5612" width="9" customWidth="1"/>
    <col min="5613" max="5613" width="21.28515625" customWidth="1"/>
    <col min="5614" max="5615" width="5.85546875" customWidth="1"/>
    <col min="5616" max="5616" width="9" customWidth="1"/>
    <col min="5617" max="5617" width="21.28515625" customWidth="1"/>
    <col min="5618" max="5619" width="5.85546875" customWidth="1"/>
    <col min="5620" max="5620" width="9" customWidth="1"/>
    <col min="5621" max="5621" width="21.28515625" customWidth="1"/>
    <col min="5623" max="5623" width="6.28515625" customWidth="1"/>
    <col min="5624" max="5624" width="8.140625" customWidth="1"/>
    <col min="5625" max="5625" width="18.5703125" customWidth="1"/>
    <col min="5867" max="5867" width="5.85546875" customWidth="1"/>
    <col min="5868" max="5868" width="9" customWidth="1"/>
    <col min="5869" max="5869" width="21.28515625" customWidth="1"/>
    <col min="5870" max="5871" width="5.85546875" customWidth="1"/>
    <col min="5872" max="5872" width="9" customWidth="1"/>
    <col min="5873" max="5873" width="21.28515625" customWidth="1"/>
    <col min="5874" max="5875" width="5.85546875" customWidth="1"/>
    <col min="5876" max="5876" width="9" customWidth="1"/>
    <col min="5877" max="5877" width="21.28515625" customWidth="1"/>
    <col min="5879" max="5879" width="6.28515625" customWidth="1"/>
    <col min="5880" max="5880" width="8.140625" customWidth="1"/>
    <col min="5881" max="5881" width="18.5703125" customWidth="1"/>
    <col min="6123" max="6123" width="5.85546875" customWidth="1"/>
    <col min="6124" max="6124" width="9" customWidth="1"/>
    <col min="6125" max="6125" width="21.28515625" customWidth="1"/>
    <col min="6126" max="6127" width="5.85546875" customWidth="1"/>
    <col min="6128" max="6128" width="9" customWidth="1"/>
    <col min="6129" max="6129" width="21.28515625" customWidth="1"/>
    <col min="6130" max="6131" width="5.85546875" customWidth="1"/>
    <col min="6132" max="6132" width="9" customWidth="1"/>
    <col min="6133" max="6133" width="21.28515625" customWidth="1"/>
    <col min="6135" max="6135" width="6.28515625" customWidth="1"/>
    <col min="6136" max="6136" width="8.140625" customWidth="1"/>
    <col min="6137" max="6137" width="18.5703125" customWidth="1"/>
    <col min="6379" max="6379" width="5.85546875" customWidth="1"/>
    <col min="6380" max="6380" width="9" customWidth="1"/>
    <col min="6381" max="6381" width="21.28515625" customWidth="1"/>
    <col min="6382" max="6383" width="5.85546875" customWidth="1"/>
    <col min="6384" max="6384" width="9" customWidth="1"/>
    <col min="6385" max="6385" width="21.28515625" customWidth="1"/>
    <col min="6386" max="6387" width="5.85546875" customWidth="1"/>
    <col min="6388" max="6388" width="9" customWidth="1"/>
    <col min="6389" max="6389" width="21.28515625" customWidth="1"/>
    <col min="6391" max="6391" width="6.28515625" customWidth="1"/>
    <col min="6392" max="6392" width="8.140625" customWidth="1"/>
    <col min="6393" max="6393" width="18.5703125" customWidth="1"/>
    <col min="6635" max="6635" width="5.85546875" customWidth="1"/>
    <col min="6636" max="6636" width="9" customWidth="1"/>
    <col min="6637" max="6637" width="21.28515625" customWidth="1"/>
    <col min="6638" max="6639" width="5.85546875" customWidth="1"/>
    <col min="6640" max="6640" width="9" customWidth="1"/>
    <col min="6641" max="6641" width="21.28515625" customWidth="1"/>
    <col min="6642" max="6643" width="5.85546875" customWidth="1"/>
    <col min="6644" max="6644" width="9" customWidth="1"/>
    <col min="6645" max="6645" width="21.28515625" customWidth="1"/>
    <col min="6647" max="6647" width="6.28515625" customWidth="1"/>
    <col min="6648" max="6648" width="8.140625" customWidth="1"/>
    <col min="6649" max="6649" width="18.5703125" customWidth="1"/>
    <col min="6891" max="6891" width="5.85546875" customWidth="1"/>
    <col min="6892" max="6892" width="9" customWidth="1"/>
    <col min="6893" max="6893" width="21.28515625" customWidth="1"/>
    <col min="6894" max="6895" width="5.85546875" customWidth="1"/>
    <col min="6896" max="6896" width="9" customWidth="1"/>
    <col min="6897" max="6897" width="21.28515625" customWidth="1"/>
    <col min="6898" max="6899" width="5.85546875" customWidth="1"/>
    <col min="6900" max="6900" width="9" customWidth="1"/>
    <col min="6901" max="6901" width="21.28515625" customWidth="1"/>
    <col min="6903" max="6903" width="6.28515625" customWidth="1"/>
    <col min="6904" max="6904" width="8.140625" customWidth="1"/>
    <col min="6905" max="6905" width="18.5703125" customWidth="1"/>
    <col min="7147" max="7147" width="5.85546875" customWidth="1"/>
    <col min="7148" max="7148" width="9" customWidth="1"/>
    <col min="7149" max="7149" width="21.28515625" customWidth="1"/>
    <col min="7150" max="7151" width="5.85546875" customWidth="1"/>
    <col min="7152" max="7152" width="9" customWidth="1"/>
    <col min="7153" max="7153" width="21.28515625" customWidth="1"/>
    <col min="7154" max="7155" width="5.85546875" customWidth="1"/>
    <col min="7156" max="7156" width="9" customWidth="1"/>
    <col min="7157" max="7157" width="21.28515625" customWidth="1"/>
    <col min="7159" max="7159" width="6.28515625" customWidth="1"/>
    <col min="7160" max="7160" width="8.140625" customWidth="1"/>
    <col min="7161" max="7161" width="18.5703125" customWidth="1"/>
    <col min="7403" max="7403" width="5.85546875" customWidth="1"/>
    <col min="7404" max="7404" width="9" customWidth="1"/>
    <col min="7405" max="7405" width="21.28515625" customWidth="1"/>
    <col min="7406" max="7407" width="5.85546875" customWidth="1"/>
    <col min="7408" max="7408" width="9" customWidth="1"/>
    <col min="7409" max="7409" width="21.28515625" customWidth="1"/>
    <col min="7410" max="7411" width="5.85546875" customWidth="1"/>
    <col min="7412" max="7412" width="9" customWidth="1"/>
    <col min="7413" max="7413" width="21.28515625" customWidth="1"/>
    <col min="7415" max="7415" width="6.28515625" customWidth="1"/>
    <col min="7416" max="7416" width="8.140625" customWidth="1"/>
    <col min="7417" max="7417" width="18.5703125" customWidth="1"/>
    <col min="7659" max="7659" width="5.85546875" customWidth="1"/>
    <col min="7660" max="7660" width="9" customWidth="1"/>
    <col min="7661" max="7661" width="21.28515625" customWidth="1"/>
    <col min="7662" max="7663" width="5.85546875" customWidth="1"/>
    <col min="7664" max="7664" width="9" customWidth="1"/>
    <col min="7665" max="7665" width="21.28515625" customWidth="1"/>
    <col min="7666" max="7667" width="5.85546875" customWidth="1"/>
    <col min="7668" max="7668" width="9" customWidth="1"/>
    <col min="7669" max="7669" width="21.28515625" customWidth="1"/>
    <col min="7671" max="7671" width="6.28515625" customWidth="1"/>
    <col min="7672" max="7672" width="8.140625" customWidth="1"/>
    <col min="7673" max="7673" width="18.5703125" customWidth="1"/>
    <col min="7915" max="7915" width="5.85546875" customWidth="1"/>
    <col min="7916" max="7916" width="9" customWidth="1"/>
    <col min="7917" max="7917" width="21.28515625" customWidth="1"/>
    <col min="7918" max="7919" width="5.85546875" customWidth="1"/>
    <col min="7920" max="7920" width="9" customWidth="1"/>
    <col min="7921" max="7921" width="21.28515625" customWidth="1"/>
    <col min="7922" max="7923" width="5.85546875" customWidth="1"/>
    <col min="7924" max="7924" width="9" customWidth="1"/>
    <col min="7925" max="7925" width="21.28515625" customWidth="1"/>
    <col min="7927" max="7927" width="6.28515625" customWidth="1"/>
    <col min="7928" max="7928" width="8.140625" customWidth="1"/>
    <col min="7929" max="7929" width="18.5703125" customWidth="1"/>
    <col min="8171" max="8171" width="5.85546875" customWidth="1"/>
    <col min="8172" max="8172" width="9" customWidth="1"/>
    <col min="8173" max="8173" width="21.28515625" customWidth="1"/>
    <col min="8174" max="8175" width="5.85546875" customWidth="1"/>
    <col min="8176" max="8176" width="9" customWidth="1"/>
    <col min="8177" max="8177" width="21.28515625" customWidth="1"/>
    <col min="8178" max="8179" width="5.85546875" customWidth="1"/>
    <col min="8180" max="8180" width="9" customWidth="1"/>
    <col min="8181" max="8181" width="21.28515625" customWidth="1"/>
    <col min="8183" max="8183" width="6.28515625" customWidth="1"/>
    <col min="8184" max="8184" width="8.140625" customWidth="1"/>
    <col min="8185" max="8185" width="18.5703125" customWidth="1"/>
    <col min="8427" max="8427" width="5.85546875" customWidth="1"/>
    <col min="8428" max="8428" width="9" customWidth="1"/>
    <col min="8429" max="8429" width="21.28515625" customWidth="1"/>
    <col min="8430" max="8431" width="5.85546875" customWidth="1"/>
    <col min="8432" max="8432" width="9" customWidth="1"/>
    <col min="8433" max="8433" width="21.28515625" customWidth="1"/>
    <col min="8434" max="8435" width="5.85546875" customWidth="1"/>
    <col min="8436" max="8436" width="9" customWidth="1"/>
    <col min="8437" max="8437" width="21.28515625" customWidth="1"/>
    <col min="8439" max="8439" width="6.28515625" customWidth="1"/>
    <col min="8440" max="8440" width="8.140625" customWidth="1"/>
    <col min="8441" max="8441" width="18.5703125" customWidth="1"/>
    <col min="8683" max="8683" width="5.85546875" customWidth="1"/>
    <col min="8684" max="8684" width="9" customWidth="1"/>
    <col min="8685" max="8685" width="21.28515625" customWidth="1"/>
    <col min="8686" max="8687" width="5.85546875" customWidth="1"/>
    <col min="8688" max="8688" width="9" customWidth="1"/>
    <col min="8689" max="8689" width="21.28515625" customWidth="1"/>
    <col min="8690" max="8691" width="5.85546875" customWidth="1"/>
    <col min="8692" max="8692" width="9" customWidth="1"/>
    <col min="8693" max="8693" width="21.28515625" customWidth="1"/>
    <col min="8695" max="8695" width="6.28515625" customWidth="1"/>
    <col min="8696" max="8696" width="8.140625" customWidth="1"/>
    <col min="8697" max="8697" width="18.5703125" customWidth="1"/>
    <col min="8939" max="8939" width="5.85546875" customWidth="1"/>
    <col min="8940" max="8940" width="9" customWidth="1"/>
    <col min="8941" max="8941" width="21.28515625" customWidth="1"/>
    <col min="8942" max="8943" width="5.85546875" customWidth="1"/>
    <col min="8944" max="8944" width="9" customWidth="1"/>
    <col min="8945" max="8945" width="21.28515625" customWidth="1"/>
    <col min="8946" max="8947" width="5.85546875" customWidth="1"/>
    <col min="8948" max="8948" width="9" customWidth="1"/>
    <col min="8949" max="8949" width="21.28515625" customWidth="1"/>
    <col min="8951" max="8951" width="6.28515625" customWidth="1"/>
    <col min="8952" max="8952" width="8.140625" customWidth="1"/>
    <col min="8953" max="8953" width="18.5703125" customWidth="1"/>
    <col min="9195" max="9195" width="5.85546875" customWidth="1"/>
    <col min="9196" max="9196" width="9" customWidth="1"/>
    <col min="9197" max="9197" width="21.28515625" customWidth="1"/>
    <col min="9198" max="9199" width="5.85546875" customWidth="1"/>
    <col min="9200" max="9200" width="9" customWidth="1"/>
    <col min="9201" max="9201" width="21.28515625" customWidth="1"/>
    <col min="9202" max="9203" width="5.85546875" customWidth="1"/>
    <col min="9204" max="9204" width="9" customWidth="1"/>
    <col min="9205" max="9205" width="21.28515625" customWidth="1"/>
    <col min="9207" max="9207" width="6.28515625" customWidth="1"/>
    <col min="9208" max="9208" width="8.140625" customWidth="1"/>
    <col min="9209" max="9209" width="18.5703125" customWidth="1"/>
    <col min="9451" max="9451" width="5.85546875" customWidth="1"/>
    <col min="9452" max="9452" width="9" customWidth="1"/>
    <col min="9453" max="9453" width="21.28515625" customWidth="1"/>
    <col min="9454" max="9455" width="5.85546875" customWidth="1"/>
    <col min="9456" max="9456" width="9" customWidth="1"/>
    <col min="9457" max="9457" width="21.28515625" customWidth="1"/>
    <col min="9458" max="9459" width="5.85546875" customWidth="1"/>
    <col min="9460" max="9460" width="9" customWidth="1"/>
    <col min="9461" max="9461" width="21.28515625" customWidth="1"/>
    <col min="9463" max="9463" width="6.28515625" customWidth="1"/>
    <col min="9464" max="9464" width="8.140625" customWidth="1"/>
    <col min="9465" max="9465" width="18.5703125" customWidth="1"/>
    <col min="9707" max="9707" width="5.85546875" customWidth="1"/>
    <col min="9708" max="9708" width="9" customWidth="1"/>
    <col min="9709" max="9709" width="21.28515625" customWidth="1"/>
    <col min="9710" max="9711" width="5.85546875" customWidth="1"/>
    <col min="9712" max="9712" width="9" customWidth="1"/>
    <col min="9713" max="9713" width="21.28515625" customWidth="1"/>
    <col min="9714" max="9715" width="5.85546875" customWidth="1"/>
    <col min="9716" max="9716" width="9" customWidth="1"/>
    <col min="9717" max="9717" width="21.28515625" customWidth="1"/>
    <col min="9719" max="9719" width="6.28515625" customWidth="1"/>
    <col min="9720" max="9720" width="8.140625" customWidth="1"/>
    <col min="9721" max="9721" width="18.5703125" customWidth="1"/>
    <col min="9963" max="9963" width="5.85546875" customWidth="1"/>
    <col min="9964" max="9964" width="9" customWidth="1"/>
    <col min="9965" max="9965" width="21.28515625" customWidth="1"/>
    <col min="9966" max="9967" width="5.85546875" customWidth="1"/>
    <col min="9968" max="9968" width="9" customWidth="1"/>
    <col min="9969" max="9969" width="21.28515625" customWidth="1"/>
    <col min="9970" max="9971" width="5.85546875" customWidth="1"/>
    <col min="9972" max="9972" width="9" customWidth="1"/>
    <col min="9973" max="9973" width="21.28515625" customWidth="1"/>
    <col min="9975" max="9975" width="6.28515625" customWidth="1"/>
    <col min="9976" max="9976" width="8.140625" customWidth="1"/>
    <col min="9977" max="9977" width="18.5703125" customWidth="1"/>
    <col min="10219" max="10219" width="5.85546875" customWidth="1"/>
    <col min="10220" max="10220" width="9" customWidth="1"/>
    <col min="10221" max="10221" width="21.28515625" customWidth="1"/>
    <col min="10222" max="10223" width="5.85546875" customWidth="1"/>
    <col min="10224" max="10224" width="9" customWidth="1"/>
    <col min="10225" max="10225" width="21.28515625" customWidth="1"/>
    <col min="10226" max="10227" width="5.85546875" customWidth="1"/>
    <col min="10228" max="10228" width="9" customWidth="1"/>
    <col min="10229" max="10229" width="21.28515625" customWidth="1"/>
    <col min="10231" max="10231" width="6.28515625" customWidth="1"/>
    <col min="10232" max="10232" width="8.140625" customWidth="1"/>
    <col min="10233" max="10233" width="18.5703125" customWidth="1"/>
    <col min="10475" max="10475" width="5.85546875" customWidth="1"/>
    <col min="10476" max="10476" width="9" customWidth="1"/>
    <col min="10477" max="10477" width="21.28515625" customWidth="1"/>
    <col min="10478" max="10479" width="5.85546875" customWidth="1"/>
    <col min="10480" max="10480" width="9" customWidth="1"/>
    <col min="10481" max="10481" width="21.28515625" customWidth="1"/>
    <col min="10482" max="10483" width="5.85546875" customWidth="1"/>
    <col min="10484" max="10484" width="9" customWidth="1"/>
    <col min="10485" max="10485" width="21.28515625" customWidth="1"/>
    <col min="10487" max="10487" width="6.28515625" customWidth="1"/>
    <col min="10488" max="10488" width="8.140625" customWidth="1"/>
    <col min="10489" max="10489" width="18.5703125" customWidth="1"/>
    <col min="10731" max="10731" width="5.85546875" customWidth="1"/>
    <col min="10732" max="10732" width="9" customWidth="1"/>
    <col min="10733" max="10733" width="21.28515625" customWidth="1"/>
    <col min="10734" max="10735" width="5.85546875" customWidth="1"/>
    <col min="10736" max="10736" width="9" customWidth="1"/>
    <col min="10737" max="10737" width="21.28515625" customWidth="1"/>
    <col min="10738" max="10739" width="5.85546875" customWidth="1"/>
    <col min="10740" max="10740" width="9" customWidth="1"/>
    <col min="10741" max="10741" width="21.28515625" customWidth="1"/>
    <col min="10743" max="10743" width="6.28515625" customWidth="1"/>
    <col min="10744" max="10744" width="8.140625" customWidth="1"/>
    <col min="10745" max="10745" width="18.5703125" customWidth="1"/>
    <col min="10987" max="10987" width="5.85546875" customWidth="1"/>
    <col min="10988" max="10988" width="9" customWidth="1"/>
    <col min="10989" max="10989" width="21.28515625" customWidth="1"/>
    <col min="10990" max="10991" width="5.85546875" customWidth="1"/>
    <col min="10992" max="10992" width="9" customWidth="1"/>
    <col min="10993" max="10993" width="21.28515625" customWidth="1"/>
    <col min="10994" max="10995" width="5.85546875" customWidth="1"/>
    <col min="10996" max="10996" width="9" customWidth="1"/>
    <col min="10997" max="10997" width="21.28515625" customWidth="1"/>
    <col min="10999" max="10999" width="6.28515625" customWidth="1"/>
    <col min="11000" max="11000" width="8.140625" customWidth="1"/>
    <col min="11001" max="11001" width="18.5703125" customWidth="1"/>
    <col min="11243" max="11243" width="5.85546875" customWidth="1"/>
    <col min="11244" max="11244" width="9" customWidth="1"/>
    <col min="11245" max="11245" width="21.28515625" customWidth="1"/>
    <col min="11246" max="11247" width="5.85546875" customWidth="1"/>
    <col min="11248" max="11248" width="9" customWidth="1"/>
    <col min="11249" max="11249" width="21.28515625" customWidth="1"/>
    <col min="11250" max="11251" width="5.85546875" customWidth="1"/>
    <col min="11252" max="11252" width="9" customWidth="1"/>
    <col min="11253" max="11253" width="21.28515625" customWidth="1"/>
    <col min="11255" max="11255" width="6.28515625" customWidth="1"/>
    <col min="11256" max="11256" width="8.140625" customWidth="1"/>
    <col min="11257" max="11257" width="18.5703125" customWidth="1"/>
    <col min="11499" max="11499" width="5.85546875" customWidth="1"/>
    <col min="11500" max="11500" width="9" customWidth="1"/>
    <col min="11501" max="11501" width="21.28515625" customWidth="1"/>
    <col min="11502" max="11503" width="5.85546875" customWidth="1"/>
    <col min="11504" max="11504" width="9" customWidth="1"/>
    <col min="11505" max="11505" width="21.28515625" customWidth="1"/>
    <col min="11506" max="11507" width="5.85546875" customWidth="1"/>
    <col min="11508" max="11508" width="9" customWidth="1"/>
    <col min="11509" max="11509" width="21.28515625" customWidth="1"/>
    <col min="11511" max="11511" width="6.28515625" customWidth="1"/>
    <col min="11512" max="11512" width="8.140625" customWidth="1"/>
    <col min="11513" max="11513" width="18.5703125" customWidth="1"/>
    <col min="11755" max="11755" width="5.85546875" customWidth="1"/>
    <col min="11756" max="11756" width="9" customWidth="1"/>
    <col min="11757" max="11757" width="21.28515625" customWidth="1"/>
    <col min="11758" max="11759" width="5.85546875" customWidth="1"/>
    <col min="11760" max="11760" width="9" customWidth="1"/>
    <col min="11761" max="11761" width="21.28515625" customWidth="1"/>
    <col min="11762" max="11763" width="5.85546875" customWidth="1"/>
    <col min="11764" max="11764" width="9" customWidth="1"/>
    <col min="11765" max="11765" width="21.28515625" customWidth="1"/>
    <col min="11767" max="11767" width="6.28515625" customWidth="1"/>
    <col min="11768" max="11768" width="8.140625" customWidth="1"/>
    <col min="11769" max="11769" width="18.5703125" customWidth="1"/>
    <col min="12011" max="12011" width="5.85546875" customWidth="1"/>
    <col min="12012" max="12012" width="9" customWidth="1"/>
    <col min="12013" max="12013" width="21.28515625" customWidth="1"/>
    <col min="12014" max="12015" width="5.85546875" customWidth="1"/>
    <col min="12016" max="12016" width="9" customWidth="1"/>
    <col min="12017" max="12017" width="21.28515625" customWidth="1"/>
    <col min="12018" max="12019" width="5.85546875" customWidth="1"/>
    <col min="12020" max="12020" width="9" customWidth="1"/>
    <col min="12021" max="12021" width="21.28515625" customWidth="1"/>
    <col min="12023" max="12023" width="6.28515625" customWidth="1"/>
    <col min="12024" max="12024" width="8.140625" customWidth="1"/>
    <col min="12025" max="12025" width="18.5703125" customWidth="1"/>
    <col min="12267" max="12267" width="5.85546875" customWidth="1"/>
    <col min="12268" max="12268" width="9" customWidth="1"/>
    <col min="12269" max="12269" width="21.28515625" customWidth="1"/>
    <col min="12270" max="12271" width="5.85546875" customWidth="1"/>
    <col min="12272" max="12272" width="9" customWidth="1"/>
    <col min="12273" max="12273" width="21.28515625" customWidth="1"/>
    <col min="12274" max="12275" width="5.85546875" customWidth="1"/>
    <col min="12276" max="12276" width="9" customWidth="1"/>
    <col min="12277" max="12277" width="21.28515625" customWidth="1"/>
    <col min="12279" max="12279" width="6.28515625" customWidth="1"/>
    <col min="12280" max="12280" width="8.140625" customWidth="1"/>
    <col min="12281" max="12281" width="18.5703125" customWidth="1"/>
    <col min="12523" max="12523" width="5.85546875" customWidth="1"/>
    <col min="12524" max="12524" width="9" customWidth="1"/>
    <col min="12525" max="12525" width="21.28515625" customWidth="1"/>
    <col min="12526" max="12527" width="5.85546875" customWidth="1"/>
    <col min="12528" max="12528" width="9" customWidth="1"/>
    <col min="12529" max="12529" width="21.28515625" customWidth="1"/>
    <col min="12530" max="12531" width="5.85546875" customWidth="1"/>
    <col min="12532" max="12532" width="9" customWidth="1"/>
    <col min="12533" max="12533" width="21.28515625" customWidth="1"/>
    <col min="12535" max="12535" width="6.28515625" customWidth="1"/>
    <col min="12536" max="12536" width="8.140625" customWidth="1"/>
    <col min="12537" max="12537" width="18.5703125" customWidth="1"/>
    <col min="12779" max="12779" width="5.85546875" customWidth="1"/>
    <col min="12780" max="12780" width="9" customWidth="1"/>
    <col min="12781" max="12781" width="21.28515625" customWidth="1"/>
    <col min="12782" max="12783" width="5.85546875" customWidth="1"/>
    <col min="12784" max="12784" width="9" customWidth="1"/>
    <col min="12785" max="12785" width="21.28515625" customWidth="1"/>
    <col min="12786" max="12787" width="5.85546875" customWidth="1"/>
    <col min="12788" max="12788" width="9" customWidth="1"/>
    <col min="12789" max="12789" width="21.28515625" customWidth="1"/>
    <col min="12791" max="12791" width="6.28515625" customWidth="1"/>
    <col min="12792" max="12792" width="8.140625" customWidth="1"/>
    <col min="12793" max="12793" width="18.5703125" customWidth="1"/>
    <col min="13035" max="13035" width="5.85546875" customWidth="1"/>
    <col min="13036" max="13036" width="9" customWidth="1"/>
    <col min="13037" max="13037" width="21.28515625" customWidth="1"/>
    <col min="13038" max="13039" width="5.85546875" customWidth="1"/>
    <col min="13040" max="13040" width="9" customWidth="1"/>
    <col min="13041" max="13041" width="21.28515625" customWidth="1"/>
    <col min="13042" max="13043" width="5.85546875" customWidth="1"/>
    <col min="13044" max="13044" width="9" customWidth="1"/>
    <col min="13045" max="13045" width="21.28515625" customWidth="1"/>
    <col min="13047" max="13047" width="6.28515625" customWidth="1"/>
    <col min="13048" max="13048" width="8.140625" customWidth="1"/>
    <col min="13049" max="13049" width="18.5703125" customWidth="1"/>
    <col min="13291" max="13291" width="5.85546875" customWidth="1"/>
    <col min="13292" max="13292" width="9" customWidth="1"/>
    <col min="13293" max="13293" width="21.28515625" customWidth="1"/>
    <col min="13294" max="13295" width="5.85546875" customWidth="1"/>
    <col min="13296" max="13296" width="9" customWidth="1"/>
    <col min="13297" max="13297" width="21.28515625" customWidth="1"/>
    <col min="13298" max="13299" width="5.85546875" customWidth="1"/>
    <col min="13300" max="13300" width="9" customWidth="1"/>
    <col min="13301" max="13301" width="21.28515625" customWidth="1"/>
    <col min="13303" max="13303" width="6.28515625" customWidth="1"/>
    <col min="13304" max="13304" width="8.140625" customWidth="1"/>
    <col min="13305" max="13305" width="18.5703125" customWidth="1"/>
    <col min="13547" max="13547" width="5.85546875" customWidth="1"/>
    <col min="13548" max="13548" width="9" customWidth="1"/>
    <col min="13549" max="13549" width="21.28515625" customWidth="1"/>
    <col min="13550" max="13551" width="5.85546875" customWidth="1"/>
    <col min="13552" max="13552" width="9" customWidth="1"/>
    <col min="13553" max="13553" width="21.28515625" customWidth="1"/>
    <col min="13554" max="13555" width="5.85546875" customWidth="1"/>
    <col min="13556" max="13556" width="9" customWidth="1"/>
    <col min="13557" max="13557" width="21.28515625" customWidth="1"/>
    <col min="13559" max="13559" width="6.28515625" customWidth="1"/>
    <col min="13560" max="13560" width="8.140625" customWidth="1"/>
    <col min="13561" max="13561" width="18.5703125" customWidth="1"/>
    <col min="13803" max="13803" width="5.85546875" customWidth="1"/>
    <col min="13804" max="13804" width="9" customWidth="1"/>
    <col min="13805" max="13805" width="21.28515625" customWidth="1"/>
    <col min="13806" max="13807" width="5.85546875" customWidth="1"/>
    <col min="13808" max="13808" width="9" customWidth="1"/>
    <col min="13809" max="13809" width="21.28515625" customWidth="1"/>
    <col min="13810" max="13811" width="5.85546875" customWidth="1"/>
    <col min="13812" max="13812" width="9" customWidth="1"/>
    <col min="13813" max="13813" width="21.28515625" customWidth="1"/>
    <col min="13815" max="13815" width="6.28515625" customWidth="1"/>
    <col min="13816" max="13816" width="8.140625" customWidth="1"/>
    <col min="13817" max="13817" width="18.5703125" customWidth="1"/>
    <col min="14059" max="14059" width="5.85546875" customWidth="1"/>
    <col min="14060" max="14060" width="9" customWidth="1"/>
    <col min="14061" max="14061" width="21.28515625" customWidth="1"/>
    <col min="14062" max="14063" width="5.85546875" customWidth="1"/>
    <col min="14064" max="14064" width="9" customWidth="1"/>
    <col min="14065" max="14065" width="21.28515625" customWidth="1"/>
    <col min="14066" max="14067" width="5.85546875" customWidth="1"/>
    <col min="14068" max="14068" width="9" customWidth="1"/>
    <col min="14069" max="14069" width="21.28515625" customWidth="1"/>
    <col min="14071" max="14071" width="6.28515625" customWidth="1"/>
    <col min="14072" max="14072" width="8.140625" customWidth="1"/>
    <col min="14073" max="14073" width="18.5703125" customWidth="1"/>
    <col min="14315" max="14315" width="5.85546875" customWidth="1"/>
    <col min="14316" max="14316" width="9" customWidth="1"/>
    <col min="14317" max="14317" width="21.28515625" customWidth="1"/>
    <col min="14318" max="14319" width="5.85546875" customWidth="1"/>
    <col min="14320" max="14320" width="9" customWidth="1"/>
    <col min="14321" max="14321" width="21.28515625" customWidth="1"/>
    <col min="14322" max="14323" width="5.85546875" customWidth="1"/>
    <col min="14324" max="14324" width="9" customWidth="1"/>
    <col min="14325" max="14325" width="21.28515625" customWidth="1"/>
    <col min="14327" max="14327" width="6.28515625" customWidth="1"/>
    <col min="14328" max="14328" width="8.140625" customWidth="1"/>
    <col min="14329" max="14329" width="18.5703125" customWidth="1"/>
    <col min="14571" max="14571" width="5.85546875" customWidth="1"/>
    <col min="14572" max="14572" width="9" customWidth="1"/>
    <col min="14573" max="14573" width="21.28515625" customWidth="1"/>
    <col min="14574" max="14575" width="5.85546875" customWidth="1"/>
    <col min="14576" max="14576" width="9" customWidth="1"/>
    <col min="14577" max="14577" width="21.28515625" customWidth="1"/>
    <col min="14578" max="14579" width="5.85546875" customWidth="1"/>
    <col min="14580" max="14580" width="9" customWidth="1"/>
    <col min="14581" max="14581" width="21.28515625" customWidth="1"/>
    <col min="14583" max="14583" width="6.28515625" customWidth="1"/>
    <col min="14584" max="14584" width="8.140625" customWidth="1"/>
    <col min="14585" max="14585" width="18.5703125" customWidth="1"/>
    <col min="14827" max="14827" width="5.85546875" customWidth="1"/>
    <col min="14828" max="14828" width="9" customWidth="1"/>
    <col min="14829" max="14829" width="21.28515625" customWidth="1"/>
    <col min="14830" max="14831" width="5.85546875" customWidth="1"/>
    <col min="14832" max="14832" width="9" customWidth="1"/>
    <col min="14833" max="14833" width="21.28515625" customWidth="1"/>
    <col min="14834" max="14835" width="5.85546875" customWidth="1"/>
    <col min="14836" max="14836" width="9" customWidth="1"/>
    <col min="14837" max="14837" width="21.28515625" customWidth="1"/>
    <col min="14839" max="14839" width="6.28515625" customWidth="1"/>
    <col min="14840" max="14840" width="8.140625" customWidth="1"/>
    <col min="14841" max="14841" width="18.5703125" customWidth="1"/>
    <col min="15083" max="15083" width="5.85546875" customWidth="1"/>
    <col min="15084" max="15084" width="9" customWidth="1"/>
    <col min="15085" max="15085" width="21.28515625" customWidth="1"/>
    <col min="15086" max="15087" width="5.85546875" customWidth="1"/>
    <col min="15088" max="15088" width="9" customWidth="1"/>
    <col min="15089" max="15089" width="21.28515625" customWidth="1"/>
    <col min="15090" max="15091" width="5.85546875" customWidth="1"/>
    <col min="15092" max="15092" width="9" customWidth="1"/>
    <col min="15093" max="15093" width="21.28515625" customWidth="1"/>
    <col min="15095" max="15095" width="6.28515625" customWidth="1"/>
    <col min="15096" max="15096" width="8.140625" customWidth="1"/>
    <col min="15097" max="15097" width="18.5703125" customWidth="1"/>
    <col min="15339" max="15339" width="5.85546875" customWidth="1"/>
    <col min="15340" max="15340" width="9" customWidth="1"/>
    <col min="15341" max="15341" width="21.28515625" customWidth="1"/>
    <col min="15342" max="15343" width="5.85546875" customWidth="1"/>
    <col min="15344" max="15344" width="9" customWidth="1"/>
    <col min="15345" max="15345" width="21.28515625" customWidth="1"/>
    <col min="15346" max="15347" width="5.85546875" customWidth="1"/>
    <col min="15348" max="15348" width="9" customWidth="1"/>
    <col min="15349" max="15349" width="21.28515625" customWidth="1"/>
    <col min="15351" max="15351" width="6.28515625" customWidth="1"/>
    <col min="15352" max="15352" width="8.140625" customWidth="1"/>
    <col min="15353" max="15353" width="18.5703125" customWidth="1"/>
    <col min="15595" max="15595" width="5.85546875" customWidth="1"/>
    <col min="15596" max="15596" width="9" customWidth="1"/>
    <col min="15597" max="15597" width="21.28515625" customWidth="1"/>
    <col min="15598" max="15599" width="5.85546875" customWidth="1"/>
    <col min="15600" max="15600" width="9" customWidth="1"/>
    <col min="15601" max="15601" width="21.28515625" customWidth="1"/>
    <col min="15602" max="15603" width="5.85546875" customWidth="1"/>
    <col min="15604" max="15604" width="9" customWidth="1"/>
    <col min="15605" max="15605" width="21.28515625" customWidth="1"/>
    <col min="15607" max="15607" width="6.28515625" customWidth="1"/>
    <col min="15608" max="15608" width="8.140625" customWidth="1"/>
    <col min="15609" max="15609" width="18.5703125" customWidth="1"/>
    <col min="15851" max="15851" width="5.85546875" customWidth="1"/>
    <col min="15852" max="15852" width="9" customWidth="1"/>
    <col min="15853" max="15853" width="21.28515625" customWidth="1"/>
    <col min="15854" max="15855" width="5.85546875" customWidth="1"/>
    <col min="15856" max="15856" width="9" customWidth="1"/>
    <col min="15857" max="15857" width="21.28515625" customWidth="1"/>
    <col min="15858" max="15859" width="5.85546875" customWidth="1"/>
    <col min="15860" max="15860" width="9" customWidth="1"/>
    <col min="15861" max="15861" width="21.28515625" customWidth="1"/>
    <col min="15863" max="15863" width="6.28515625" customWidth="1"/>
    <col min="15864" max="15864" width="8.140625" customWidth="1"/>
    <col min="15865" max="15865" width="18.5703125" customWidth="1"/>
    <col min="16107" max="16107" width="5.85546875" customWidth="1"/>
    <col min="16108" max="16108" width="9" customWidth="1"/>
    <col min="16109" max="16109" width="21.28515625" customWidth="1"/>
    <col min="16110" max="16111" width="5.85546875" customWidth="1"/>
    <col min="16112" max="16112" width="9" customWidth="1"/>
    <col min="16113" max="16113" width="21.28515625" customWidth="1"/>
    <col min="16114" max="16115" width="5.85546875" customWidth="1"/>
    <col min="16116" max="16116" width="9" customWidth="1"/>
    <col min="16117" max="16117" width="21.28515625" customWidth="1"/>
    <col min="16119" max="16119" width="6.28515625" customWidth="1"/>
    <col min="16120" max="16120" width="8.140625" customWidth="1"/>
    <col min="16121" max="16121" width="18.5703125" customWidth="1"/>
  </cols>
  <sheetData>
    <row r="1" spans="1:10" ht="29.85" customHeight="1" x14ac:dyDescent="0.25">
      <c r="A1" s="19" t="s">
        <v>67</v>
      </c>
    </row>
    <row r="2" spans="1:10" ht="27.2" customHeight="1" x14ac:dyDescent="0.25">
      <c r="A2" s="20" t="s">
        <v>68</v>
      </c>
      <c r="B2" s="21"/>
      <c r="C2" s="21"/>
      <c r="D2" s="21"/>
    </row>
    <row r="3" spans="1:10" ht="14.25" customHeight="1" x14ac:dyDescent="0.25">
      <c r="A3" s="91"/>
      <c r="B3" s="91"/>
      <c r="C3" s="83"/>
      <c r="D3" s="87"/>
      <c r="E3" s="84"/>
      <c r="F3" s="84"/>
      <c r="G3" s="84"/>
    </row>
    <row r="4" spans="1:10" s="23" customFormat="1" ht="12.95" customHeight="1" x14ac:dyDescent="0.2">
      <c r="A4" s="22"/>
      <c r="B4" s="22"/>
      <c r="C4" s="22"/>
      <c r="D4" s="22"/>
    </row>
    <row r="5" spans="1:10" s="24" customFormat="1" ht="39.4" customHeight="1" x14ac:dyDescent="0.25">
      <c r="A5" s="36" t="s">
        <v>17</v>
      </c>
      <c r="B5" s="36" t="s">
        <v>24</v>
      </c>
      <c r="C5" s="36" t="s">
        <v>64</v>
      </c>
      <c r="D5" s="37" t="s">
        <v>69</v>
      </c>
      <c r="E5" s="36" t="s">
        <v>70</v>
      </c>
      <c r="F5" s="36" t="s">
        <v>71</v>
      </c>
      <c r="G5" s="38" t="s">
        <v>72</v>
      </c>
    </row>
    <row r="6" spans="1:10" s="23" customFormat="1" ht="12.95" customHeight="1" x14ac:dyDescent="0.2">
      <c r="A6" s="22">
        <v>1</v>
      </c>
      <c r="B6" s="25">
        <v>0</v>
      </c>
      <c r="C6" s="22" t="s">
        <v>26</v>
      </c>
      <c r="D6" s="22" t="s">
        <v>73</v>
      </c>
      <c r="E6" s="22" t="s">
        <v>74</v>
      </c>
      <c r="F6" s="26">
        <v>-58.373159999999871</v>
      </c>
      <c r="G6" s="26">
        <v>-34.588811000000192</v>
      </c>
      <c r="I6" s="27" t="s">
        <v>75</v>
      </c>
      <c r="J6" s="28">
        <v>15</v>
      </c>
    </row>
    <row r="7" spans="1:10" s="23" customFormat="1" ht="12.95" customHeight="1" x14ac:dyDescent="0.2">
      <c r="A7" s="22">
        <v>2</v>
      </c>
      <c r="B7" s="25">
        <v>2.8247499999999999</v>
      </c>
      <c r="C7" s="22" t="s">
        <v>27</v>
      </c>
      <c r="D7" s="22" t="s">
        <v>73</v>
      </c>
      <c r="E7" s="22" t="s">
        <v>74</v>
      </c>
      <c r="F7" s="26">
        <v>-58.399432999999405</v>
      </c>
      <c r="G7" s="26">
        <v>-34.576085999999819</v>
      </c>
      <c r="I7" s="27" t="s">
        <v>76</v>
      </c>
      <c r="J7" s="28">
        <v>7</v>
      </c>
    </row>
    <row r="8" spans="1:10" s="23" customFormat="1" ht="12.75" x14ac:dyDescent="0.2">
      <c r="A8" s="29" t="s">
        <v>63</v>
      </c>
      <c r="B8" s="30" t="s">
        <v>63</v>
      </c>
      <c r="C8" s="22" t="s">
        <v>28</v>
      </c>
      <c r="D8" s="22" t="s">
        <v>73</v>
      </c>
      <c r="E8" s="22" t="s">
        <v>74</v>
      </c>
      <c r="F8" s="31">
        <v>-58.438099999999999</v>
      </c>
      <c r="G8" s="31">
        <v>-34.548400000000001</v>
      </c>
      <c r="I8" s="27" t="s">
        <v>77</v>
      </c>
      <c r="J8" s="28">
        <v>0</v>
      </c>
    </row>
    <row r="9" spans="1:10" s="23" customFormat="1" ht="12.95" customHeight="1" x14ac:dyDescent="0.2">
      <c r="A9" s="22">
        <v>3</v>
      </c>
      <c r="B9" s="25">
        <v>8.548</v>
      </c>
      <c r="C9" s="22" t="s">
        <v>29</v>
      </c>
      <c r="D9" s="22" t="s">
        <v>73</v>
      </c>
      <c r="E9" s="22" t="s">
        <v>74</v>
      </c>
      <c r="F9" s="26">
        <v>-58.448333000000225</v>
      </c>
      <c r="G9" s="26">
        <v>-34.542777999999451</v>
      </c>
      <c r="I9" s="32" t="s">
        <v>16</v>
      </c>
      <c r="J9" s="33">
        <f>SUM(J6:J8)</f>
        <v>22</v>
      </c>
    </row>
    <row r="10" spans="1:10" s="23" customFormat="1" ht="12.75" x14ac:dyDescent="0.2">
      <c r="A10" s="22">
        <v>4</v>
      </c>
      <c r="B10" s="25">
        <v>11.824299999999999</v>
      </c>
      <c r="C10" s="22" t="s">
        <v>30</v>
      </c>
      <c r="D10" s="22" t="s">
        <v>73</v>
      </c>
      <c r="E10" s="22" t="s">
        <v>78</v>
      </c>
      <c r="F10" s="26">
        <v>-58.478379000000118</v>
      </c>
      <c r="G10" s="26">
        <v>-34.537979000000362</v>
      </c>
    </row>
    <row r="11" spans="1:10" s="23" customFormat="1" ht="12.95" customHeight="1" x14ac:dyDescent="0.2">
      <c r="A11" s="22">
        <v>5</v>
      </c>
      <c r="B11" s="25">
        <v>14.04312</v>
      </c>
      <c r="C11" s="22" t="s">
        <v>31</v>
      </c>
      <c r="D11" s="22" t="s">
        <v>73</v>
      </c>
      <c r="E11" s="22" t="s">
        <v>78</v>
      </c>
      <c r="F11" s="26">
        <v>-58.500211999999628</v>
      </c>
      <c r="G11" s="26">
        <v>-34.543609000000217</v>
      </c>
    </row>
    <row r="12" spans="1:10" s="23" customFormat="1" ht="12.95" customHeight="1" x14ac:dyDescent="0.2">
      <c r="A12" s="22">
        <v>6</v>
      </c>
      <c r="B12" s="25">
        <v>15.377000000000001</v>
      </c>
      <c r="C12" s="22" t="s">
        <v>32</v>
      </c>
      <c r="D12" s="22" t="s">
        <v>73</v>
      </c>
      <c r="E12" s="22" t="s">
        <v>78</v>
      </c>
      <c r="F12" s="26">
        <v>-58.494134000000322</v>
      </c>
      <c r="G12" s="26">
        <v>-34.530478999999879</v>
      </c>
    </row>
    <row r="13" spans="1:10" s="23" customFormat="1" ht="12.95" customHeight="1" x14ac:dyDescent="0.25">
      <c r="A13" s="22">
        <v>7</v>
      </c>
      <c r="B13" s="25">
        <v>16.503779999999999</v>
      </c>
      <c r="C13" s="22" t="s">
        <v>33</v>
      </c>
      <c r="D13" s="22" t="s">
        <v>73</v>
      </c>
      <c r="E13" s="22" t="s">
        <v>78</v>
      </c>
      <c r="F13" s="26">
        <v>-58.523588999999866</v>
      </c>
      <c r="G13" s="26">
        <v>-34.531825999999825</v>
      </c>
      <c r="I13"/>
    </row>
    <row r="14" spans="1:10" s="23" customFormat="1" ht="12.95" customHeight="1" x14ac:dyDescent="0.2">
      <c r="A14" s="22">
        <v>8</v>
      </c>
      <c r="B14" s="25">
        <v>17.819500000000001</v>
      </c>
      <c r="C14" s="22" t="s">
        <v>34</v>
      </c>
      <c r="D14" s="22" t="s">
        <v>73</v>
      </c>
      <c r="E14" s="22" t="s">
        <v>78</v>
      </c>
      <c r="F14" s="26">
        <v>-58.537225000000021</v>
      </c>
      <c r="G14" s="26">
        <v>-34.528995999999871</v>
      </c>
    </row>
    <row r="15" spans="1:10" s="23" customFormat="1" ht="12.95" customHeight="1" x14ac:dyDescent="0.2">
      <c r="A15" s="22">
        <v>9</v>
      </c>
      <c r="B15" s="25">
        <v>18.832750000000001</v>
      </c>
      <c r="C15" s="22" t="s">
        <v>35</v>
      </c>
      <c r="D15" s="22" t="s">
        <v>73</v>
      </c>
      <c r="E15" s="22" t="s">
        <v>78</v>
      </c>
      <c r="F15" s="26">
        <v>-58.545897999999887</v>
      </c>
      <c r="G15" s="26">
        <v>-34.523976000000317</v>
      </c>
    </row>
    <row r="16" spans="1:10" s="23" customFormat="1" ht="12.95" customHeight="1" x14ac:dyDescent="0.2">
      <c r="A16" s="22">
        <v>10</v>
      </c>
      <c r="B16" s="25">
        <v>21.2593</v>
      </c>
      <c r="C16" s="22" t="s">
        <v>36</v>
      </c>
      <c r="D16" s="22" t="s">
        <v>73</v>
      </c>
      <c r="E16" s="22" t="s">
        <v>79</v>
      </c>
      <c r="F16" s="26">
        <v>-58.565644999999748</v>
      </c>
      <c r="G16" s="26">
        <v>-34.508574999999858</v>
      </c>
    </row>
    <row r="17" spans="1:9" s="23" customFormat="1" ht="12.95" customHeight="1" x14ac:dyDescent="0.2">
      <c r="A17" s="22">
        <v>11</v>
      </c>
      <c r="B17" s="25">
        <v>26.310099999999998</v>
      </c>
      <c r="C17" s="22" t="s">
        <v>37</v>
      </c>
      <c r="D17" s="22" t="s">
        <v>80</v>
      </c>
      <c r="E17" s="22" t="s">
        <v>81</v>
      </c>
      <c r="F17" s="26">
        <v>-58.619636000000035</v>
      </c>
      <c r="G17" s="26">
        <v>-34.504242999999683</v>
      </c>
    </row>
    <row r="18" spans="1:9" s="23" customFormat="1" ht="12.95" customHeight="1" x14ac:dyDescent="0.2">
      <c r="A18" s="22">
        <v>12</v>
      </c>
      <c r="B18" s="25">
        <v>28.339079999999999</v>
      </c>
      <c r="C18" s="22" t="s">
        <v>38</v>
      </c>
      <c r="D18" s="22" t="s">
        <v>73</v>
      </c>
      <c r="E18" s="22" t="s">
        <v>81</v>
      </c>
      <c r="F18" s="26">
        <v>-58.641558000000131</v>
      </c>
      <c r="G18" s="26">
        <v>-34.502752000000264</v>
      </c>
    </row>
    <row r="19" spans="1:9" s="23" customFormat="1" ht="12.95" customHeight="1" x14ac:dyDescent="0.2">
      <c r="A19" s="22">
        <v>13</v>
      </c>
      <c r="B19" s="25">
        <v>30.7</v>
      </c>
      <c r="C19" s="22" t="s">
        <v>39</v>
      </c>
      <c r="D19" s="22" t="s">
        <v>80</v>
      </c>
      <c r="E19" s="22" t="s">
        <v>82</v>
      </c>
      <c r="F19" s="26">
        <v>-58.666083999999806</v>
      </c>
      <c r="G19" s="26">
        <v>-34.503068999999748</v>
      </c>
    </row>
    <row r="20" spans="1:9" s="23" customFormat="1" ht="12.95" customHeight="1" x14ac:dyDescent="0.2">
      <c r="A20" s="22">
        <v>14</v>
      </c>
      <c r="B20" s="25">
        <v>31.905999999999999</v>
      </c>
      <c r="C20" s="22" t="s">
        <v>90</v>
      </c>
      <c r="D20" s="22" t="s">
        <v>73</v>
      </c>
      <c r="E20" s="22" t="s">
        <v>82</v>
      </c>
      <c r="F20" s="26">
        <v>-58.680537000000172</v>
      </c>
      <c r="G20" s="26">
        <v>-34.503411000000206</v>
      </c>
    </row>
    <row r="21" spans="1:9" s="23" customFormat="1" ht="12.95" customHeight="1" x14ac:dyDescent="0.2">
      <c r="A21" s="22">
        <v>15</v>
      </c>
      <c r="B21" s="25">
        <v>33.293759999999999</v>
      </c>
      <c r="C21" s="22" t="s">
        <v>91</v>
      </c>
      <c r="D21" s="22" t="s">
        <v>73</v>
      </c>
      <c r="E21" s="22" t="s">
        <v>82</v>
      </c>
      <c r="F21" s="26">
        <v>-58.694296999999523</v>
      </c>
      <c r="G21" s="26">
        <v>-34.498973000000326</v>
      </c>
    </row>
    <row r="22" spans="1:9" s="23" customFormat="1" ht="12.75" x14ac:dyDescent="0.2">
      <c r="A22" s="22">
        <v>16</v>
      </c>
      <c r="B22" s="25">
        <v>34.43</v>
      </c>
      <c r="C22" s="22" t="s">
        <v>92</v>
      </c>
      <c r="D22" s="22" t="s">
        <v>80</v>
      </c>
      <c r="E22" s="22" t="s">
        <v>82</v>
      </c>
      <c r="F22" s="26">
        <v>-58.705018000000408</v>
      </c>
      <c r="G22" s="26">
        <v>-34.494203999999769</v>
      </c>
    </row>
    <row r="23" spans="1:9" s="23" customFormat="1" ht="12.95" customHeight="1" x14ac:dyDescent="0.2">
      <c r="A23" s="22">
        <v>17</v>
      </c>
      <c r="B23" s="25">
        <v>36.435000000000002</v>
      </c>
      <c r="C23" s="22" t="s">
        <v>93</v>
      </c>
      <c r="D23" s="22" t="s">
        <v>73</v>
      </c>
      <c r="E23" s="22" t="s">
        <v>82</v>
      </c>
      <c r="F23" s="26">
        <v>-58.725055000000182</v>
      </c>
      <c r="G23" s="26">
        <v>-34.485505000000309</v>
      </c>
    </row>
    <row r="24" spans="1:9" s="23" customFormat="1" ht="12.95" customHeight="1" x14ac:dyDescent="0.2">
      <c r="A24" s="22">
        <v>18</v>
      </c>
      <c r="B24" s="25">
        <v>37.9</v>
      </c>
      <c r="C24" s="22" t="s">
        <v>40</v>
      </c>
      <c r="D24" s="22" t="s">
        <v>73</v>
      </c>
      <c r="E24" s="22" t="s">
        <v>82</v>
      </c>
      <c r="F24" s="26">
        <v>-58.738356999999546</v>
      </c>
      <c r="G24" s="26">
        <v>-34.479429999999688</v>
      </c>
    </row>
    <row r="25" spans="1:9" s="23" customFormat="1" ht="12.95" customHeight="1" x14ac:dyDescent="0.2">
      <c r="A25" s="22">
        <v>19</v>
      </c>
      <c r="B25" s="25">
        <v>39.869239999999998</v>
      </c>
      <c r="C25" s="22" t="s">
        <v>94</v>
      </c>
      <c r="D25" s="22" t="s">
        <v>73</v>
      </c>
      <c r="E25" s="22" t="s">
        <v>82</v>
      </c>
      <c r="F25" s="26">
        <v>-58.757769000000167</v>
      </c>
      <c r="G25" s="26">
        <v>-34.470772000000295</v>
      </c>
    </row>
    <row r="26" spans="1:9" s="23" customFormat="1" ht="12.95" customHeight="1" x14ac:dyDescent="0.2">
      <c r="A26" s="22">
        <v>20</v>
      </c>
      <c r="B26" s="25">
        <v>41.7</v>
      </c>
      <c r="C26" s="22" t="s">
        <v>41</v>
      </c>
      <c r="D26" s="22" t="s">
        <v>80</v>
      </c>
      <c r="E26" s="22" t="s">
        <v>83</v>
      </c>
      <c r="F26" s="26">
        <v>-58.775355999999086</v>
      </c>
      <c r="G26" s="26">
        <v>-34.462944000000007</v>
      </c>
    </row>
    <row r="27" spans="1:9" s="23" customFormat="1" ht="12.95" customHeight="1" x14ac:dyDescent="0.2">
      <c r="A27" s="22">
        <v>21</v>
      </c>
      <c r="B27" s="25">
        <v>43.888800000000003</v>
      </c>
      <c r="C27" s="22" t="s">
        <v>42</v>
      </c>
      <c r="D27" s="22" t="s">
        <v>73</v>
      </c>
      <c r="E27" s="22" t="s">
        <v>83</v>
      </c>
      <c r="F27" s="26">
        <v>-58.796052999999077</v>
      </c>
      <c r="G27" s="26">
        <v>-34.45377299999997</v>
      </c>
    </row>
    <row r="28" spans="1:9" s="23" customFormat="1" ht="12.95" customHeight="1" x14ac:dyDescent="0.2">
      <c r="A28" s="22">
        <v>22</v>
      </c>
      <c r="B28" s="25">
        <v>51.944180000000003</v>
      </c>
      <c r="C28" s="22" t="s">
        <v>43</v>
      </c>
      <c r="D28" s="22" t="s">
        <v>73</v>
      </c>
      <c r="E28" s="22" t="s">
        <v>83</v>
      </c>
      <c r="F28" s="26">
        <v>-58.872668000000616</v>
      </c>
      <c r="G28" s="26">
        <v>-34.414562000000473</v>
      </c>
    </row>
    <row r="29" spans="1:9" s="23" customFormat="1" ht="12.95" customHeight="1" x14ac:dyDescent="0.25">
      <c r="B29" s="34"/>
      <c r="I29"/>
    </row>
    <row r="30" spans="1:9" s="23" customFormat="1" ht="12.75" x14ac:dyDescent="0.2">
      <c r="A30" s="160" t="s">
        <v>65</v>
      </c>
      <c r="B30" s="160"/>
      <c r="C30" s="160"/>
      <c r="D30" s="160"/>
      <c r="E30" s="160"/>
      <c r="F30" s="160"/>
      <c r="G30" s="160"/>
    </row>
    <row r="31" spans="1:9" s="23" customFormat="1" ht="37.5" customHeight="1" x14ac:dyDescent="0.2">
      <c r="A31" s="160" t="s">
        <v>95</v>
      </c>
      <c r="B31" s="160"/>
      <c r="C31" s="160"/>
      <c r="D31" s="160"/>
      <c r="E31" s="160"/>
      <c r="F31" s="160"/>
      <c r="G31" s="160"/>
    </row>
    <row r="32" spans="1:9" s="23" customFormat="1" ht="12.95" customHeight="1" x14ac:dyDescent="0.2"/>
    <row r="33" spans="2:2" s="23" customFormat="1" ht="12.95" customHeight="1" x14ac:dyDescent="0.2"/>
    <row r="34" spans="2:2" s="23" customFormat="1" ht="12.95" customHeight="1" x14ac:dyDescent="0.2"/>
    <row r="35" spans="2:2" s="23" customFormat="1" ht="12.95" customHeight="1" x14ac:dyDescent="0.2">
      <c r="B35" s="34"/>
    </row>
    <row r="36" spans="2:2" s="23" customFormat="1" ht="12.95" customHeight="1" x14ac:dyDescent="0.2"/>
    <row r="37" spans="2:2" s="35" customFormat="1" ht="14.25" customHeight="1" x14ac:dyDescent="0.25"/>
    <row r="38" spans="2:2" s="35" customFormat="1" ht="14.25" customHeight="1" x14ac:dyDescent="0.25"/>
    <row r="39" spans="2:2" s="35" customFormat="1" ht="14.25" customHeight="1" x14ac:dyDescent="0.25"/>
    <row r="40" spans="2:2" s="35" customFormat="1" ht="14.25" customHeight="1" x14ac:dyDescent="0.25"/>
    <row r="41" spans="2:2" s="35" customFormat="1" ht="14.25" customHeight="1" x14ac:dyDescent="0.25"/>
  </sheetData>
  <mergeCells count="2">
    <mergeCell ref="A30:G30"/>
    <mergeCell ref="A31:G3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73"/>
  <sheetViews>
    <sheetView showGridLines="0" tabSelected="1" workbookViewId="0">
      <selection activeCell="C19" sqref="C19"/>
    </sheetView>
  </sheetViews>
  <sheetFormatPr baseColWidth="10" defaultRowHeight="12" x14ac:dyDescent="0.2"/>
  <cols>
    <col min="1" max="1" width="11.5703125" style="134" bestFit="1" customWidth="1"/>
    <col min="2" max="2" width="11.42578125" style="135"/>
    <col min="3" max="25" width="9.7109375" style="135" customWidth="1"/>
    <col min="26" max="26" width="13.140625" style="135" bestFit="1" customWidth="1"/>
    <col min="27" max="28" width="11.42578125" style="135"/>
    <col min="29" max="29" width="11.5703125" style="134" bestFit="1" customWidth="1"/>
    <col min="30" max="30" width="11.42578125" style="135"/>
    <col min="31" max="53" width="9.7109375" style="136" customWidth="1"/>
    <col min="54" max="16384" width="11.42578125" style="135"/>
  </cols>
  <sheetData>
    <row r="1" spans="1:68" ht="28.5" x14ac:dyDescent="0.45">
      <c r="A1" s="157" t="s">
        <v>119</v>
      </c>
    </row>
    <row r="3" spans="1:68" s="155" customFormat="1" ht="15.75" x14ac:dyDescent="0.25">
      <c r="A3" s="154" t="s">
        <v>112</v>
      </c>
      <c r="N3" s="154" t="s">
        <v>113</v>
      </c>
      <c r="AA3" s="154" t="s">
        <v>114</v>
      </c>
      <c r="AM3" s="156"/>
      <c r="AN3" s="154" t="s">
        <v>115</v>
      </c>
      <c r="AZ3" s="156"/>
      <c r="BA3" s="154" t="s">
        <v>116</v>
      </c>
      <c r="BM3" s="154" t="s">
        <v>117</v>
      </c>
    </row>
    <row r="4" spans="1:68" s="133" customFormat="1" ht="24" x14ac:dyDescent="0.25">
      <c r="A4" s="137" t="s">
        <v>120</v>
      </c>
      <c r="B4" s="138" t="s">
        <v>110</v>
      </c>
      <c r="C4" s="138" t="s">
        <v>111</v>
      </c>
      <c r="D4" s="138" t="s">
        <v>118</v>
      </c>
      <c r="N4" s="137" t="s">
        <v>120</v>
      </c>
      <c r="O4" s="138" t="s">
        <v>110</v>
      </c>
      <c r="P4" s="138" t="s">
        <v>111</v>
      </c>
      <c r="Q4" s="138" t="s">
        <v>118</v>
      </c>
      <c r="AA4" s="137" t="s">
        <v>120</v>
      </c>
      <c r="AB4" s="138" t="s">
        <v>110</v>
      </c>
      <c r="AC4" s="138" t="s">
        <v>111</v>
      </c>
      <c r="AD4" s="138" t="s">
        <v>118</v>
      </c>
      <c r="AN4" s="137" t="s">
        <v>120</v>
      </c>
      <c r="AO4" s="138" t="s">
        <v>110</v>
      </c>
      <c r="AP4" s="138" t="s">
        <v>111</v>
      </c>
      <c r="AQ4" s="138" t="s">
        <v>118</v>
      </c>
      <c r="BA4" s="137" t="s">
        <v>120</v>
      </c>
      <c r="BB4" s="138" t="s">
        <v>110</v>
      </c>
      <c r="BC4" s="138" t="s">
        <v>111</v>
      </c>
      <c r="BD4" s="138" t="s">
        <v>118</v>
      </c>
      <c r="BM4" s="137" t="s">
        <v>120</v>
      </c>
      <c r="BN4" s="138" t="s">
        <v>110</v>
      </c>
      <c r="BO4" s="138" t="s">
        <v>111</v>
      </c>
      <c r="BP4" s="138" t="s">
        <v>118</v>
      </c>
    </row>
    <row r="5" spans="1:68" x14ac:dyDescent="0.2">
      <c r="A5" s="141">
        <v>1</v>
      </c>
      <c r="B5" s="151">
        <f>+COUNTIF($AE$22:$BA$373,A5)</f>
        <v>2729</v>
      </c>
      <c r="C5" s="142">
        <f t="shared" ref="C5:C13" si="0">+B5/$B$14</f>
        <v>0.35598747717192797</v>
      </c>
      <c r="D5" s="142">
        <f>+LOG10(A5+1)-LOG10(A5)</f>
        <v>0.3010299956639812</v>
      </c>
      <c r="N5" s="141">
        <v>1</v>
      </c>
      <c r="O5" s="151">
        <f t="shared" ref="O5:O13" si="1">+COUNTIF($AE$367:$BA$372,N5)</f>
        <v>38</v>
      </c>
      <c r="P5" s="142">
        <f t="shared" ref="P5:P13" si="2">+O5/O$14</f>
        <v>0.2878787878787879</v>
      </c>
      <c r="Q5" s="142">
        <f>+LOG10(N5+1)-LOG10(N5)</f>
        <v>0.3010299956639812</v>
      </c>
      <c r="AA5" s="141">
        <v>1</v>
      </c>
      <c r="AB5" s="151">
        <f>+COUNTIF($AE$355:$BA$366,AA5)</f>
        <v>87</v>
      </c>
      <c r="AC5" s="142">
        <f t="shared" ref="AC5:AC13" si="3">+AB5/AB$14</f>
        <v>0.32954545454545453</v>
      </c>
      <c r="AD5" s="142">
        <f>+LOG10(AA5+1)-LOG10(AA5)</f>
        <v>0.3010299956639812</v>
      </c>
      <c r="AE5" s="135"/>
      <c r="AF5" s="135"/>
      <c r="AG5" s="135"/>
      <c r="AH5" s="135"/>
      <c r="AI5" s="135"/>
      <c r="AJ5" s="135"/>
      <c r="AK5" s="135"/>
      <c r="AL5" s="135"/>
      <c r="AN5" s="141">
        <v>1</v>
      </c>
      <c r="AO5" s="151">
        <f>+COUNTIF($AE$343:$BA$354,AN5)</f>
        <v>64</v>
      </c>
      <c r="AP5" s="142">
        <f>+AO5/AO$14</f>
        <v>0.24521072796934865</v>
      </c>
      <c r="AQ5" s="142">
        <f>+LOG10(AN5+1)-LOG10(AN5)</f>
        <v>0.3010299956639812</v>
      </c>
      <c r="AR5" s="135"/>
      <c r="AS5" s="135"/>
      <c r="AT5" s="135"/>
      <c r="AU5" s="135"/>
      <c r="AV5" s="135"/>
      <c r="AW5" s="135"/>
      <c r="AX5" s="135"/>
      <c r="AY5" s="135"/>
      <c r="BA5" s="141">
        <v>1</v>
      </c>
      <c r="BB5" s="151">
        <f>+COUNTIF($AE$331:$BA$342,BA5)</f>
        <v>93</v>
      </c>
      <c r="BC5" s="142">
        <f>+BB5/BB$14</f>
        <v>0.36614173228346458</v>
      </c>
      <c r="BD5" s="142">
        <f>+LOG10(BA5+1)-LOG10(BA5)</f>
        <v>0.3010299956639812</v>
      </c>
      <c r="BM5" s="141">
        <v>1</v>
      </c>
      <c r="BN5" s="151">
        <f>+COUNTIF(AE319:BA330,BM5)</f>
        <v>93</v>
      </c>
      <c r="BO5" s="142">
        <f>+BN5/BN$14</f>
        <v>0.36186770428015563</v>
      </c>
      <c r="BP5" s="142">
        <f>+LOG10(BM5+1)-LOG10(BM5)</f>
        <v>0.3010299956639812</v>
      </c>
    </row>
    <row r="6" spans="1:68" x14ac:dyDescent="0.2">
      <c r="A6" s="143">
        <v>2</v>
      </c>
      <c r="B6" s="152">
        <f t="shared" ref="B6:B13" si="4">+COUNTIF($AE$22:$BA$373,A6)</f>
        <v>1009</v>
      </c>
      <c r="C6" s="144">
        <f t="shared" si="0"/>
        <v>0.13162014088181581</v>
      </c>
      <c r="D6" s="144">
        <f t="shared" ref="D6:D13" si="5">+LOG10(A6+1)-LOG10(A6)</f>
        <v>0.17609125905568124</v>
      </c>
      <c r="N6" s="143">
        <v>2</v>
      </c>
      <c r="O6" s="152">
        <f t="shared" si="1"/>
        <v>19</v>
      </c>
      <c r="P6" s="144">
        <f t="shared" si="2"/>
        <v>0.14393939393939395</v>
      </c>
      <c r="Q6" s="144">
        <f t="shared" ref="Q6:Q13" si="6">+LOG10(N6+1)-LOG10(N6)</f>
        <v>0.17609125905568124</v>
      </c>
      <c r="AA6" s="143">
        <v>2</v>
      </c>
      <c r="AB6" s="152">
        <f t="shared" ref="AB6:AB13" si="7">+COUNTIF($AE$355:$BA$366,AA6)</f>
        <v>26</v>
      </c>
      <c r="AC6" s="144">
        <f t="shared" si="3"/>
        <v>9.8484848484848481E-2</v>
      </c>
      <c r="AD6" s="144">
        <f t="shared" ref="AD6:AD13" si="8">+LOG10(AA6+1)-LOG10(AA6)</f>
        <v>0.17609125905568124</v>
      </c>
      <c r="AE6" s="135"/>
      <c r="AF6" s="135"/>
      <c r="AG6" s="135"/>
      <c r="AH6" s="135"/>
      <c r="AI6" s="135"/>
      <c r="AJ6" s="135"/>
      <c r="AK6" s="135"/>
      <c r="AL6" s="135"/>
      <c r="AN6" s="143">
        <v>2</v>
      </c>
      <c r="AO6" s="152">
        <f t="shared" ref="AO6:AO13" si="9">+COUNTIF($AE$343:$BA$354,AN6)</f>
        <v>32</v>
      </c>
      <c r="AP6" s="144">
        <f t="shared" ref="AP6:AP13" si="10">+AO6/AO$14</f>
        <v>0.12260536398467432</v>
      </c>
      <c r="AQ6" s="144">
        <f t="shared" ref="AQ6:AQ13" si="11">+LOG10(AN6+1)-LOG10(AN6)</f>
        <v>0.17609125905568124</v>
      </c>
      <c r="AR6" s="135"/>
      <c r="AS6" s="135"/>
      <c r="AT6" s="135"/>
      <c r="AU6" s="135"/>
      <c r="AV6" s="135"/>
      <c r="AW6" s="135"/>
      <c r="AX6" s="135"/>
      <c r="AY6" s="135"/>
      <c r="BA6" s="143">
        <v>2</v>
      </c>
      <c r="BB6" s="152">
        <f t="shared" ref="BB6:BB13" si="12">+COUNTIF($AE$331:$BA$342,BA6)</f>
        <v>39</v>
      </c>
      <c r="BC6" s="144">
        <f t="shared" ref="BC6:BC13" si="13">+BB6/BB$14</f>
        <v>0.15354330708661418</v>
      </c>
      <c r="BD6" s="144">
        <f t="shared" ref="BD6:BD13" si="14">+LOG10(BA6+1)-LOG10(BA6)</f>
        <v>0.17609125905568124</v>
      </c>
      <c r="BM6" s="143">
        <v>2</v>
      </c>
      <c r="BN6" s="152">
        <f t="shared" ref="BN6:BN13" si="15">+COUNTIF(AE320:BA331,BM6)</f>
        <v>26</v>
      </c>
      <c r="BO6" s="144">
        <f t="shared" ref="BO6:BO13" si="16">+BN6/BN$14</f>
        <v>0.10116731517509728</v>
      </c>
      <c r="BP6" s="144">
        <f t="shared" ref="BP6:BP13" si="17">+LOG10(BM6+1)-LOG10(BM6)</f>
        <v>0.17609125905568124</v>
      </c>
    </row>
    <row r="7" spans="1:68" x14ac:dyDescent="0.2">
      <c r="A7" s="143">
        <v>3</v>
      </c>
      <c r="B7" s="152">
        <f t="shared" si="4"/>
        <v>577</v>
      </c>
      <c r="C7" s="144">
        <f t="shared" si="0"/>
        <v>7.526741455778764E-2</v>
      </c>
      <c r="D7" s="144">
        <f t="shared" si="5"/>
        <v>0.12493873660829996</v>
      </c>
      <c r="N7" s="143">
        <v>3</v>
      </c>
      <c r="O7" s="152">
        <f t="shared" si="1"/>
        <v>5</v>
      </c>
      <c r="P7" s="144">
        <f t="shared" si="2"/>
        <v>3.787878787878788E-2</v>
      </c>
      <c r="Q7" s="144">
        <f t="shared" si="6"/>
        <v>0.12493873660829996</v>
      </c>
      <c r="AA7" s="143">
        <v>3</v>
      </c>
      <c r="AB7" s="152">
        <f t="shared" si="7"/>
        <v>17</v>
      </c>
      <c r="AC7" s="144">
        <f t="shared" si="3"/>
        <v>6.4393939393939392E-2</v>
      </c>
      <c r="AD7" s="144">
        <f t="shared" si="8"/>
        <v>0.12493873660829996</v>
      </c>
      <c r="AE7" s="135"/>
      <c r="AF7" s="135"/>
      <c r="AG7" s="135"/>
      <c r="AH7" s="135"/>
      <c r="AI7" s="135"/>
      <c r="AJ7" s="135"/>
      <c r="AK7" s="135"/>
      <c r="AL7" s="135"/>
      <c r="AN7" s="143">
        <v>3</v>
      </c>
      <c r="AO7" s="152">
        <f t="shared" si="9"/>
        <v>33</v>
      </c>
      <c r="AP7" s="144">
        <f t="shared" si="10"/>
        <v>0.12643678160919541</v>
      </c>
      <c r="AQ7" s="144">
        <f t="shared" si="11"/>
        <v>0.12493873660829996</v>
      </c>
      <c r="AR7" s="135"/>
      <c r="AS7" s="135"/>
      <c r="AT7" s="135"/>
      <c r="AU7" s="135"/>
      <c r="AV7" s="135"/>
      <c r="AW7" s="135"/>
      <c r="AX7" s="135"/>
      <c r="AY7" s="135"/>
      <c r="BA7" s="143">
        <v>3</v>
      </c>
      <c r="BB7" s="152">
        <f t="shared" si="12"/>
        <v>34</v>
      </c>
      <c r="BC7" s="144">
        <f t="shared" si="13"/>
        <v>0.13385826771653545</v>
      </c>
      <c r="BD7" s="144">
        <f t="shared" si="14"/>
        <v>0.12493873660829996</v>
      </c>
      <c r="BM7" s="143">
        <v>3</v>
      </c>
      <c r="BN7" s="152">
        <f t="shared" si="15"/>
        <v>28</v>
      </c>
      <c r="BO7" s="144">
        <f t="shared" si="16"/>
        <v>0.10894941634241245</v>
      </c>
      <c r="BP7" s="144">
        <f t="shared" si="17"/>
        <v>0.12493873660829996</v>
      </c>
    </row>
    <row r="8" spans="1:68" x14ac:dyDescent="0.2">
      <c r="A8" s="143">
        <v>4</v>
      </c>
      <c r="B8" s="152">
        <f t="shared" si="4"/>
        <v>706</v>
      </c>
      <c r="C8" s="144">
        <f t="shared" si="0"/>
        <v>9.2094964779546054E-2</v>
      </c>
      <c r="D8" s="144">
        <f t="shared" si="5"/>
        <v>9.6910013008056461E-2</v>
      </c>
      <c r="N8" s="143">
        <v>4</v>
      </c>
      <c r="O8" s="152">
        <f t="shared" si="1"/>
        <v>10</v>
      </c>
      <c r="P8" s="144">
        <f t="shared" si="2"/>
        <v>7.575757575757576E-2</v>
      </c>
      <c r="Q8" s="144">
        <f t="shared" si="6"/>
        <v>9.6910013008056461E-2</v>
      </c>
      <c r="AA8" s="143">
        <v>4</v>
      </c>
      <c r="AB8" s="152">
        <f t="shared" si="7"/>
        <v>21</v>
      </c>
      <c r="AC8" s="144">
        <f t="shared" si="3"/>
        <v>7.9545454545454544E-2</v>
      </c>
      <c r="AD8" s="144">
        <f t="shared" si="8"/>
        <v>9.6910013008056461E-2</v>
      </c>
      <c r="AE8" s="135"/>
      <c r="AF8" s="135"/>
      <c r="AG8" s="135"/>
      <c r="AH8" s="135"/>
      <c r="AI8" s="135"/>
      <c r="AJ8" s="135"/>
      <c r="AK8" s="135"/>
      <c r="AL8" s="135"/>
      <c r="AN8" s="143">
        <v>4</v>
      </c>
      <c r="AO8" s="152">
        <f t="shared" si="9"/>
        <v>40</v>
      </c>
      <c r="AP8" s="144">
        <f t="shared" si="10"/>
        <v>0.1532567049808429</v>
      </c>
      <c r="AQ8" s="144">
        <f t="shared" si="11"/>
        <v>9.6910013008056461E-2</v>
      </c>
      <c r="AR8" s="135"/>
      <c r="AS8" s="135"/>
      <c r="AT8" s="135"/>
      <c r="AU8" s="135"/>
      <c r="AV8" s="135"/>
      <c r="AW8" s="135"/>
      <c r="AX8" s="135"/>
      <c r="AY8" s="135"/>
      <c r="BA8" s="143">
        <v>4</v>
      </c>
      <c r="BB8" s="152">
        <f t="shared" si="12"/>
        <v>21</v>
      </c>
      <c r="BC8" s="144">
        <f t="shared" si="13"/>
        <v>8.2677165354330714E-2</v>
      </c>
      <c r="BD8" s="144">
        <f t="shared" si="14"/>
        <v>9.6910013008056461E-2</v>
      </c>
      <c r="BM8" s="143">
        <v>4</v>
      </c>
      <c r="BN8" s="152">
        <f t="shared" si="15"/>
        <v>33</v>
      </c>
      <c r="BO8" s="144">
        <f t="shared" si="16"/>
        <v>0.12840466926070038</v>
      </c>
      <c r="BP8" s="144">
        <f t="shared" si="17"/>
        <v>9.6910013008056461E-2</v>
      </c>
    </row>
    <row r="9" spans="1:68" x14ac:dyDescent="0.2">
      <c r="A9" s="143">
        <v>5</v>
      </c>
      <c r="B9" s="152">
        <f t="shared" si="4"/>
        <v>743</v>
      </c>
      <c r="C9" s="144">
        <f t="shared" si="0"/>
        <v>9.6921471432298456E-2</v>
      </c>
      <c r="D9" s="144">
        <f t="shared" si="5"/>
        <v>7.9181246047624776E-2</v>
      </c>
      <c r="N9" s="143">
        <v>5</v>
      </c>
      <c r="O9" s="152">
        <f t="shared" si="1"/>
        <v>14</v>
      </c>
      <c r="P9" s="144">
        <f t="shared" si="2"/>
        <v>0.10606060606060606</v>
      </c>
      <c r="Q9" s="144">
        <f t="shared" si="6"/>
        <v>7.9181246047624776E-2</v>
      </c>
      <c r="AA9" s="143">
        <v>5</v>
      </c>
      <c r="AB9" s="152">
        <f t="shared" si="7"/>
        <v>31</v>
      </c>
      <c r="AC9" s="144">
        <f t="shared" si="3"/>
        <v>0.11742424242424243</v>
      </c>
      <c r="AD9" s="144">
        <f t="shared" si="8"/>
        <v>7.9181246047624776E-2</v>
      </c>
      <c r="AE9" s="135"/>
      <c r="AF9" s="135"/>
      <c r="AG9" s="135"/>
      <c r="AH9" s="135"/>
      <c r="AI9" s="135"/>
      <c r="AJ9" s="135"/>
      <c r="AK9" s="135"/>
      <c r="AL9" s="135"/>
      <c r="AN9" s="143">
        <v>5</v>
      </c>
      <c r="AO9" s="152">
        <f t="shared" si="9"/>
        <v>30</v>
      </c>
      <c r="AP9" s="144">
        <f t="shared" si="10"/>
        <v>0.11494252873563218</v>
      </c>
      <c r="AQ9" s="144">
        <f t="shared" si="11"/>
        <v>7.9181246047624776E-2</v>
      </c>
      <c r="AR9" s="135"/>
      <c r="AS9" s="135"/>
      <c r="AT9" s="135"/>
      <c r="AU9" s="135"/>
      <c r="AV9" s="135"/>
      <c r="AW9" s="135"/>
      <c r="AX9" s="135"/>
      <c r="AY9" s="135"/>
      <c r="BA9" s="143">
        <v>5</v>
      </c>
      <c r="BB9" s="152">
        <f t="shared" si="12"/>
        <v>20</v>
      </c>
      <c r="BC9" s="144">
        <f t="shared" si="13"/>
        <v>7.874015748031496E-2</v>
      </c>
      <c r="BD9" s="144">
        <f t="shared" si="14"/>
        <v>7.9181246047624776E-2</v>
      </c>
      <c r="BM9" s="143">
        <v>5</v>
      </c>
      <c r="BN9" s="152">
        <f t="shared" si="15"/>
        <v>17</v>
      </c>
      <c r="BO9" s="144">
        <f t="shared" si="16"/>
        <v>6.6147859922178989E-2</v>
      </c>
      <c r="BP9" s="144">
        <f t="shared" si="17"/>
        <v>7.9181246047624776E-2</v>
      </c>
    </row>
    <row r="10" spans="1:68" x14ac:dyDescent="0.2">
      <c r="A10" s="143">
        <v>6</v>
      </c>
      <c r="B10" s="152">
        <f t="shared" si="4"/>
        <v>575</v>
      </c>
      <c r="C10" s="144">
        <f t="shared" si="0"/>
        <v>7.5006522306287501E-2</v>
      </c>
      <c r="D10" s="144">
        <f t="shared" si="5"/>
        <v>6.6946789630613179E-2</v>
      </c>
      <c r="N10" s="143">
        <v>6</v>
      </c>
      <c r="O10" s="152">
        <f t="shared" si="1"/>
        <v>19</v>
      </c>
      <c r="P10" s="144">
        <f t="shared" si="2"/>
        <v>0.14393939393939395</v>
      </c>
      <c r="Q10" s="144">
        <f t="shared" si="6"/>
        <v>6.6946789630613179E-2</v>
      </c>
      <c r="AA10" s="143">
        <v>6</v>
      </c>
      <c r="AB10" s="152">
        <f t="shared" si="7"/>
        <v>24</v>
      </c>
      <c r="AC10" s="144">
        <f t="shared" si="3"/>
        <v>9.0909090909090912E-2</v>
      </c>
      <c r="AD10" s="144">
        <f t="shared" si="8"/>
        <v>6.6946789630613179E-2</v>
      </c>
      <c r="AE10" s="135"/>
      <c r="AF10" s="135"/>
      <c r="AG10" s="135"/>
      <c r="AH10" s="135"/>
      <c r="AI10" s="135"/>
      <c r="AJ10" s="135"/>
      <c r="AK10" s="135"/>
      <c r="AL10" s="135"/>
      <c r="AN10" s="143">
        <v>6</v>
      </c>
      <c r="AO10" s="152">
        <f t="shared" si="9"/>
        <v>20</v>
      </c>
      <c r="AP10" s="144">
        <f t="shared" si="10"/>
        <v>7.662835249042145E-2</v>
      </c>
      <c r="AQ10" s="144">
        <f t="shared" si="11"/>
        <v>6.6946789630613179E-2</v>
      </c>
      <c r="AR10" s="135"/>
      <c r="AS10" s="135"/>
      <c r="AT10" s="135"/>
      <c r="AU10" s="135"/>
      <c r="AV10" s="135"/>
      <c r="AW10" s="135"/>
      <c r="AX10" s="135"/>
      <c r="AY10" s="135"/>
      <c r="BA10" s="143">
        <v>6</v>
      </c>
      <c r="BB10" s="152">
        <f t="shared" si="12"/>
        <v>13</v>
      </c>
      <c r="BC10" s="144">
        <f t="shared" si="13"/>
        <v>5.1181102362204724E-2</v>
      </c>
      <c r="BD10" s="144">
        <f t="shared" si="14"/>
        <v>6.6946789630613179E-2</v>
      </c>
      <c r="BM10" s="143">
        <v>6</v>
      </c>
      <c r="BN10" s="152">
        <f t="shared" si="15"/>
        <v>14</v>
      </c>
      <c r="BO10" s="144">
        <f t="shared" si="16"/>
        <v>5.4474708171206226E-2</v>
      </c>
      <c r="BP10" s="144">
        <f t="shared" si="17"/>
        <v>6.6946789630613179E-2</v>
      </c>
    </row>
    <row r="11" spans="1:68" x14ac:dyDescent="0.2">
      <c r="A11" s="143">
        <v>7</v>
      </c>
      <c r="B11" s="152">
        <f t="shared" si="4"/>
        <v>495</v>
      </c>
      <c r="C11" s="144">
        <f t="shared" si="0"/>
        <v>6.4570832246282281E-2</v>
      </c>
      <c r="D11" s="144">
        <f t="shared" si="5"/>
        <v>5.7991946977686726E-2</v>
      </c>
      <c r="N11" s="143">
        <v>7</v>
      </c>
      <c r="O11" s="152">
        <f t="shared" si="1"/>
        <v>12</v>
      </c>
      <c r="P11" s="144">
        <f t="shared" si="2"/>
        <v>9.0909090909090912E-2</v>
      </c>
      <c r="Q11" s="144">
        <f t="shared" si="6"/>
        <v>5.7991946977686726E-2</v>
      </c>
      <c r="AA11" s="143">
        <v>7</v>
      </c>
      <c r="AB11" s="152">
        <f t="shared" si="7"/>
        <v>28</v>
      </c>
      <c r="AC11" s="144">
        <f t="shared" si="3"/>
        <v>0.10606060606060606</v>
      </c>
      <c r="AD11" s="144">
        <f t="shared" si="8"/>
        <v>5.7991946977686726E-2</v>
      </c>
      <c r="AE11" s="135"/>
      <c r="AF11" s="135"/>
      <c r="AG11" s="135"/>
      <c r="AH11" s="135"/>
      <c r="AI11" s="135"/>
      <c r="AJ11" s="135"/>
      <c r="AK11" s="135"/>
      <c r="AL11" s="135"/>
      <c r="AN11" s="143">
        <v>7</v>
      </c>
      <c r="AO11" s="152">
        <f t="shared" si="9"/>
        <v>16</v>
      </c>
      <c r="AP11" s="144">
        <f t="shared" si="10"/>
        <v>6.1302681992337162E-2</v>
      </c>
      <c r="AQ11" s="144">
        <f t="shared" si="11"/>
        <v>5.7991946977686726E-2</v>
      </c>
      <c r="AR11" s="135"/>
      <c r="AS11" s="135"/>
      <c r="AT11" s="135"/>
      <c r="AU11" s="135"/>
      <c r="AV11" s="135"/>
      <c r="AW11" s="135"/>
      <c r="AX11" s="135"/>
      <c r="AY11" s="135"/>
      <c r="BA11" s="143">
        <v>7</v>
      </c>
      <c r="BB11" s="152">
        <f t="shared" si="12"/>
        <v>12</v>
      </c>
      <c r="BC11" s="144">
        <f t="shared" si="13"/>
        <v>4.7244094488188976E-2</v>
      </c>
      <c r="BD11" s="144">
        <f t="shared" si="14"/>
        <v>5.7991946977686726E-2</v>
      </c>
      <c r="BM11" s="143">
        <v>7</v>
      </c>
      <c r="BN11" s="152">
        <f t="shared" si="15"/>
        <v>26</v>
      </c>
      <c r="BO11" s="144">
        <f t="shared" si="16"/>
        <v>0.10116731517509728</v>
      </c>
      <c r="BP11" s="144">
        <f t="shared" si="17"/>
        <v>5.7991946977686726E-2</v>
      </c>
    </row>
    <row r="12" spans="1:68" x14ac:dyDescent="0.2">
      <c r="A12" s="143">
        <v>8</v>
      </c>
      <c r="B12" s="152">
        <f t="shared" si="4"/>
        <v>429</v>
      </c>
      <c r="C12" s="144">
        <f t="shared" si="0"/>
        <v>5.5961387946777984E-2</v>
      </c>
      <c r="D12" s="144">
        <f t="shared" si="5"/>
        <v>5.1152522447381332E-2</v>
      </c>
      <c r="N12" s="143">
        <v>8</v>
      </c>
      <c r="O12" s="152">
        <f t="shared" si="1"/>
        <v>8</v>
      </c>
      <c r="P12" s="144">
        <f t="shared" si="2"/>
        <v>6.0606060606060608E-2</v>
      </c>
      <c r="Q12" s="144">
        <f t="shared" si="6"/>
        <v>5.1152522447381332E-2</v>
      </c>
      <c r="AA12" s="143">
        <v>8</v>
      </c>
      <c r="AB12" s="152">
        <f t="shared" si="7"/>
        <v>17</v>
      </c>
      <c r="AC12" s="144">
        <f t="shared" si="3"/>
        <v>6.4393939393939392E-2</v>
      </c>
      <c r="AD12" s="144">
        <f t="shared" si="8"/>
        <v>5.1152522447381332E-2</v>
      </c>
      <c r="AE12" s="135"/>
      <c r="AF12" s="135"/>
      <c r="AG12" s="135"/>
      <c r="AH12" s="135"/>
      <c r="AI12" s="135"/>
      <c r="AJ12" s="135"/>
      <c r="AK12" s="135"/>
      <c r="AL12" s="135"/>
      <c r="AN12" s="143">
        <v>8</v>
      </c>
      <c r="AO12" s="152">
        <f t="shared" si="9"/>
        <v>12</v>
      </c>
      <c r="AP12" s="144">
        <f t="shared" si="10"/>
        <v>4.5977011494252873E-2</v>
      </c>
      <c r="AQ12" s="144">
        <f t="shared" si="11"/>
        <v>5.1152522447381332E-2</v>
      </c>
      <c r="AR12" s="135"/>
      <c r="AS12" s="135"/>
      <c r="AT12" s="135"/>
      <c r="AU12" s="135"/>
      <c r="AV12" s="135"/>
      <c r="AW12" s="135"/>
      <c r="AX12" s="135"/>
      <c r="AY12" s="135"/>
      <c r="BA12" s="143">
        <v>8</v>
      </c>
      <c r="BB12" s="152">
        <f t="shared" si="12"/>
        <v>9</v>
      </c>
      <c r="BC12" s="144">
        <f t="shared" si="13"/>
        <v>3.5433070866141732E-2</v>
      </c>
      <c r="BD12" s="144">
        <f t="shared" si="14"/>
        <v>5.1152522447381332E-2</v>
      </c>
      <c r="BM12" s="143">
        <v>8</v>
      </c>
      <c r="BN12" s="152">
        <f t="shared" si="15"/>
        <v>12</v>
      </c>
      <c r="BO12" s="144">
        <f t="shared" si="16"/>
        <v>4.6692607003891051E-2</v>
      </c>
      <c r="BP12" s="144">
        <f t="shared" si="17"/>
        <v>5.1152522447381332E-2</v>
      </c>
    </row>
    <row r="13" spans="1:68" x14ac:dyDescent="0.2">
      <c r="A13" s="145">
        <v>9</v>
      </c>
      <c r="B13" s="153">
        <f t="shared" si="4"/>
        <v>403</v>
      </c>
      <c r="C13" s="146">
        <f t="shared" si="0"/>
        <v>5.2569788677276283E-2</v>
      </c>
      <c r="D13" s="146">
        <f t="shared" si="5"/>
        <v>4.5757490560675129E-2</v>
      </c>
      <c r="N13" s="145">
        <v>9</v>
      </c>
      <c r="O13" s="153">
        <f t="shared" si="1"/>
        <v>7</v>
      </c>
      <c r="P13" s="146">
        <f t="shared" si="2"/>
        <v>5.3030303030303032E-2</v>
      </c>
      <c r="Q13" s="146">
        <f t="shared" si="6"/>
        <v>4.5757490560675129E-2</v>
      </c>
      <c r="AA13" s="145">
        <v>9</v>
      </c>
      <c r="AB13" s="153">
        <f t="shared" si="7"/>
        <v>13</v>
      </c>
      <c r="AC13" s="146">
        <f t="shared" si="3"/>
        <v>4.924242424242424E-2</v>
      </c>
      <c r="AD13" s="146">
        <f t="shared" si="8"/>
        <v>4.5757490560675129E-2</v>
      </c>
      <c r="AE13" s="135"/>
      <c r="AF13" s="135"/>
      <c r="AG13" s="135"/>
      <c r="AH13" s="135"/>
      <c r="AI13" s="135"/>
      <c r="AJ13" s="135"/>
      <c r="AK13" s="135"/>
      <c r="AL13" s="135"/>
      <c r="AN13" s="145">
        <v>9</v>
      </c>
      <c r="AO13" s="153">
        <f t="shared" si="9"/>
        <v>14</v>
      </c>
      <c r="AP13" s="146">
        <f t="shared" si="10"/>
        <v>5.3639846743295021E-2</v>
      </c>
      <c r="AQ13" s="146">
        <f t="shared" si="11"/>
        <v>4.5757490560675129E-2</v>
      </c>
      <c r="AR13" s="135"/>
      <c r="AS13" s="135"/>
      <c r="AT13" s="135"/>
      <c r="AU13" s="135"/>
      <c r="AV13" s="135"/>
      <c r="AW13" s="135"/>
      <c r="AX13" s="135"/>
      <c r="AY13" s="135"/>
      <c r="BA13" s="145">
        <v>9</v>
      </c>
      <c r="BB13" s="153">
        <f t="shared" si="12"/>
        <v>13</v>
      </c>
      <c r="BC13" s="146">
        <f t="shared" si="13"/>
        <v>5.1181102362204724E-2</v>
      </c>
      <c r="BD13" s="146">
        <f t="shared" si="14"/>
        <v>4.5757490560675129E-2</v>
      </c>
      <c r="BM13" s="145">
        <v>9</v>
      </c>
      <c r="BN13" s="153">
        <f t="shared" si="15"/>
        <v>8</v>
      </c>
      <c r="BO13" s="146">
        <f t="shared" si="16"/>
        <v>3.1128404669260701E-2</v>
      </c>
      <c r="BP13" s="146">
        <f t="shared" si="17"/>
        <v>4.5757490560675129E-2</v>
      </c>
    </row>
    <row r="14" spans="1:68" x14ac:dyDescent="0.2">
      <c r="A14" s="139" t="s">
        <v>109</v>
      </c>
      <c r="B14" s="149">
        <f>SUM(B5:B13)</f>
        <v>7666</v>
      </c>
      <c r="C14" s="147">
        <f>SUM(C5:C13)</f>
        <v>0.99999999999999978</v>
      </c>
      <c r="D14" s="140"/>
      <c r="N14" s="139" t="s">
        <v>109</v>
      </c>
      <c r="O14" s="149">
        <f>SUM(O5:O13)</f>
        <v>132</v>
      </c>
      <c r="P14" s="147">
        <f>SUM(P5:P13)</f>
        <v>1</v>
      </c>
      <c r="Q14" s="140"/>
      <c r="AA14" s="139" t="s">
        <v>109</v>
      </c>
      <c r="AB14" s="149">
        <f>SUM(AB5:AB13)</f>
        <v>264</v>
      </c>
      <c r="AC14" s="147">
        <f>SUM(AC5:AC13)</f>
        <v>0.99999999999999989</v>
      </c>
      <c r="AD14" s="140"/>
      <c r="AE14" s="135"/>
      <c r="AF14" s="135"/>
      <c r="AG14" s="135"/>
      <c r="AH14" s="135"/>
      <c r="AI14" s="135"/>
      <c r="AJ14" s="135"/>
      <c r="AK14" s="135"/>
      <c r="AL14" s="135"/>
      <c r="AN14" s="139" t="s">
        <v>109</v>
      </c>
      <c r="AO14" s="149">
        <f>SUM(AO5:AO13)</f>
        <v>261</v>
      </c>
      <c r="AP14" s="147">
        <f>SUM(AP5:AP13)</f>
        <v>1</v>
      </c>
      <c r="AQ14" s="140"/>
      <c r="AR14" s="135"/>
      <c r="AS14" s="135"/>
      <c r="AT14" s="135"/>
      <c r="AU14" s="135"/>
      <c r="AV14" s="135"/>
      <c r="AW14" s="135"/>
      <c r="AX14" s="135"/>
      <c r="AY14" s="135"/>
      <c r="BA14" s="139" t="s">
        <v>109</v>
      </c>
      <c r="BB14" s="149">
        <f>SUM(BB5:BB13)</f>
        <v>254</v>
      </c>
      <c r="BC14" s="147">
        <f>SUM(BC5:BC13)</f>
        <v>1</v>
      </c>
      <c r="BD14" s="140"/>
      <c r="BM14" s="139" t="s">
        <v>109</v>
      </c>
      <c r="BN14" s="149">
        <f>SUM(BN5:BN13)</f>
        <v>257</v>
      </c>
      <c r="BO14" s="147">
        <f>SUM(BO5:BO13)</f>
        <v>0.99999999999999989</v>
      </c>
      <c r="BP14" s="140"/>
    </row>
    <row r="15" spans="1:68" x14ac:dyDescent="0.2">
      <c r="N15" s="134"/>
      <c r="AA15" s="134"/>
      <c r="AC15" s="135"/>
      <c r="AE15" s="135"/>
      <c r="AF15" s="135"/>
      <c r="AG15" s="135"/>
      <c r="AH15" s="135"/>
      <c r="AI15" s="135"/>
      <c r="AJ15" s="135"/>
      <c r="AK15" s="135"/>
      <c r="AL15" s="135"/>
      <c r="AN15" s="134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BA15" s="134"/>
      <c r="BM15" s="134"/>
    </row>
    <row r="16" spans="1:68" x14ac:dyDescent="0.2">
      <c r="N16" s="134"/>
      <c r="AA16" s="134"/>
      <c r="AC16" s="135"/>
      <c r="AE16" s="135"/>
      <c r="AF16" s="135"/>
      <c r="AG16" s="135"/>
      <c r="AH16" s="135"/>
      <c r="AI16" s="135"/>
      <c r="AJ16" s="135"/>
      <c r="AK16" s="135"/>
      <c r="AL16" s="135"/>
      <c r="AN16" s="134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BA16" s="134"/>
      <c r="BM16" s="134"/>
    </row>
    <row r="17" spans="1:76" x14ac:dyDescent="0.2">
      <c r="N17" s="134"/>
      <c r="AA17" s="134"/>
      <c r="AC17" s="135"/>
      <c r="AE17" s="135"/>
      <c r="AF17" s="135"/>
      <c r="AG17" s="135"/>
      <c r="AH17" s="135"/>
      <c r="AI17" s="135"/>
      <c r="AJ17" s="135"/>
      <c r="AK17" s="135"/>
      <c r="AL17" s="135"/>
      <c r="AN17" s="134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BA17" s="134"/>
      <c r="BM17" s="134"/>
    </row>
    <row r="18" spans="1:76" x14ac:dyDescent="0.2">
      <c r="N18" s="134"/>
      <c r="AA18" s="134"/>
      <c r="AC18" s="135"/>
      <c r="AE18" s="135"/>
      <c r="AF18" s="135"/>
      <c r="AG18" s="135"/>
      <c r="AH18" s="135"/>
      <c r="AI18" s="135"/>
      <c r="AJ18" s="135"/>
      <c r="AK18" s="135"/>
      <c r="AL18" s="135"/>
      <c r="AN18" s="134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BA18" s="134"/>
      <c r="BM18" s="134"/>
    </row>
    <row r="19" spans="1:76" x14ac:dyDescent="0.2">
      <c r="AN19" s="135"/>
      <c r="AO19" s="135"/>
      <c r="AP19" s="134"/>
      <c r="AQ19" s="135"/>
      <c r="BA19" s="135"/>
      <c r="BC19" s="134"/>
      <c r="BE19" s="136"/>
      <c r="BF19" s="136"/>
      <c r="BG19" s="136"/>
      <c r="BH19" s="136"/>
      <c r="BI19" s="136"/>
      <c r="BJ19" s="136"/>
      <c r="BK19" s="136"/>
      <c r="BL19" s="136"/>
      <c r="BO19" s="134"/>
      <c r="BQ19" s="136"/>
      <c r="BR19" s="136"/>
      <c r="BS19" s="136"/>
      <c r="BT19" s="136"/>
      <c r="BU19" s="136"/>
      <c r="BV19" s="136"/>
      <c r="BW19" s="136"/>
      <c r="BX19" s="136"/>
    </row>
    <row r="21" spans="1:76" s="133" customFormat="1" ht="48" x14ac:dyDescent="0.25">
      <c r="A21" s="137" t="s">
        <v>0</v>
      </c>
      <c r="B21" s="148" t="s">
        <v>1</v>
      </c>
      <c r="C21" s="148" t="s">
        <v>26</v>
      </c>
      <c r="D21" s="148" t="s">
        <v>27</v>
      </c>
      <c r="E21" s="148" t="s">
        <v>28</v>
      </c>
      <c r="F21" s="148" t="s">
        <v>29</v>
      </c>
      <c r="G21" s="148" t="s">
        <v>30</v>
      </c>
      <c r="H21" s="148" t="s">
        <v>31</v>
      </c>
      <c r="I21" s="148" t="s">
        <v>32</v>
      </c>
      <c r="J21" s="148" t="s">
        <v>33</v>
      </c>
      <c r="K21" s="148" t="s">
        <v>34</v>
      </c>
      <c r="L21" s="148" t="s">
        <v>35</v>
      </c>
      <c r="M21" s="148" t="s">
        <v>36</v>
      </c>
      <c r="N21" s="148" t="s">
        <v>37</v>
      </c>
      <c r="O21" s="148" t="s">
        <v>38</v>
      </c>
      <c r="P21" s="148" t="s">
        <v>39</v>
      </c>
      <c r="Q21" s="148" t="s">
        <v>96</v>
      </c>
      <c r="R21" s="148" t="s">
        <v>97</v>
      </c>
      <c r="S21" s="148" t="s">
        <v>98</v>
      </c>
      <c r="T21" s="148" t="s">
        <v>99</v>
      </c>
      <c r="U21" s="148" t="s">
        <v>40</v>
      </c>
      <c r="V21" s="148" t="s">
        <v>100</v>
      </c>
      <c r="W21" s="148" t="s">
        <v>41</v>
      </c>
      <c r="X21" s="148" t="s">
        <v>42</v>
      </c>
      <c r="Y21" s="148" t="s">
        <v>43</v>
      </c>
      <c r="Z21" s="148" t="s">
        <v>16</v>
      </c>
      <c r="AC21" s="137" t="s">
        <v>0</v>
      </c>
      <c r="AD21" s="148" t="s">
        <v>1</v>
      </c>
      <c r="AE21" s="148" t="s">
        <v>26</v>
      </c>
      <c r="AF21" s="148" t="s">
        <v>27</v>
      </c>
      <c r="AG21" s="148" t="s">
        <v>28</v>
      </c>
      <c r="AH21" s="148" t="s">
        <v>29</v>
      </c>
      <c r="AI21" s="148" t="s">
        <v>30</v>
      </c>
      <c r="AJ21" s="148" t="s">
        <v>31</v>
      </c>
      <c r="AK21" s="148" t="s">
        <v>32</v>
      </c>
      <c r="AL21" s="148" t="s">
        <v>33</v>
      </c>
      <c r="AM21" s="148" t="s">
        <v>34</v>
      </c>
      <c r="AN21" s="148" t="s">
        <v>35</v>
      </c>
      <c r="AO21" s="148" t="s">
        <v>36</v>
      </c>
      <c r="AP21" s="148" t="s">
        <v>37</v>
      </c>
      <c r="AQ21" s="148" t="s">
        <v>38</v>
      </c>
      <c r="AR21" s="148" t="s">
        <v>39</v>
      </c>
      <c r="AS21" s="148" t="s">
        <v>96</v>
      </c>
      <c r="AT21" s="148" t="s">
        <v>97</v>
      </c>
      <c r="AU21" s="148" t="s">
        <v>98</v>
      </c>
      <c r="AV21" s="148" t="s">
        <v>99</v>
      </c>
      <c r="AW21" s="148" t="s">
        <v>40</v>
      </c>
      <c r="AX21" s="148" t="s">
        <v>100</v>
      </c>
      <c r="AY21" s="148" t="s">
        <v>41</v>
      </c>
      <c r="AZ21" s="148" t="s">
        <v>42</v>
      </c>
      <c r="BA21" s="148" t="s">
        <v>43</v>
      </c>
      <c r="BB21" s="148" t="s">
        <v>16</v>
      </c>
    </row>
    <row r="22" spans="1:76" x14ac:dyDescent="0.2">
      <c r="A22" s="139">
        <v>1994</v>
      </c>
      <c r="B22" s="149" t="s">
        <v>15</v>
      </c>
      <c r="C22" s="149">
        <v>187188</v>
      </c>
      <c r="D22" s="149">
        <v>0</v>
      </c>
      <c r="E22" s="149">
        <v>0</v>
      </c>
      <c r="F22" s="149">
        <v>0</v>
      </c>
      <c r="G22" s="149">
        <v>64213</v>
      </c>
      <c r="H22" s="149">
        <v>16764</v>
      </c>
      <c r="I22" s="149">
        <v>24785</v>
      </c>
      <c r="J22" s="149">
        <v>39275</v>
      </c>
      <c r="K22" s="149">
        <v>28647</v>
      </c>
      <c r="L22" s="149">
        <v>41638</v>
      </c>
      <c r="M22" s="149">
        <v>137831</v>
      </c>
      <c r="N22" s="149">
        <v>0</v>
      </c>
      <c r="O22" s="149">
        <v>41530</v>
      </c>
      <c r="P22" s="149">
        <v>47465</v>
      </c>
      <c r="Q22" s="149">
        <v>38668</v>
      </c>
      <c r="R22" s="149">
        <v>64184</v>
      </c>
      <c r="S22" s="149">
        <v>30043</v>
      </c>
      <c r="T22" s="149">
        <v>129304</v>
      </c>
      <c r="U22" s="149">
        <v>36219</v>
      </c>
      <c r="V22" s="149">
        <v>22276</v>
      </c>
      <c r="W22" s="149">
        <v>23051</v>
      </c>
      <c r="X22" s="149">
        <v>22787</v>
      </c>
      <c r="Y22" s="149">
        <v>16550</v>
      </c>
      <c r="Z22" s="149">
        <v>1012418</v>
      </c>
      <c r="AC22" s="139">
        <v>1994</v>
      </c>
      <c r="AD22" s="149" t="s">
        <v>15</v>
      </c>
      <c r="AE22" s="150" t="str">
        <f>+LEFT(C22,1)</f>
        <v>1</v>
      </c>
      <c r="AF22" s="150" t="str">
        <f t="shared" ref="AF22:BA33" si="18">+LEFT(D22,1)</f>
        <v>0</v>
      </c>
      <c r="AG22" s="150" t="str">
        <f t="shared" si="18"/>
        <v>0</v>
      </c>
      <c r="AH22" s="150" t="str">
        <f t="shared" si="18"/>
        <v>0</v>
      </c>
      <c r="AI22" s="150" t="str">
        <f t="shared" si="18"/>
        <v>6</v>
      </c>
      <c r="AJ22" s="150" t="str">
        <f t="shared" si="18"/>
        <v>1</v>
      </c>
      <c r="AK22" s="150" t="str">
        <f t="shared" si="18"/>
        <v>2</v>
      </c>
      <c r="AL22" s="150" t="str">
        <f t="shared" si="18"/>
        <v>3</v>
      </c>
      <c r="AM22" s="150" t="str">
        <f t="shared" si="18"/>
        <v>2</v>
      </c>
      <c r="AN22" s="150" t="str">
        <f t="shared" si="18"/>
        <v>4</v>
      </c>
      <c r="AO22" s="150" t="str">
        <f t="shared" si="18"/>
        <v>1</v>
      </c>
      <c r="AP22" s="150" t="str">
        <f t="shared" si="18"/>
        <v>0</v>
      </c>
      <c r="AQ22" s="150" t="str">
        <f t="shared" si="18"/>
        <v>4</v>
      </c>
      <c r="AR22" s="150" t="str">
        <f t="shared" si="18"/>
        <v>4</v>
      </c>
      <c r="AS22" s="150" t="str">
        <f t="shared" si="18"/>
        <v>3</v>
      </c>
      <c r="AT22" s="150" t="str">
        <f t="shared" si="18"/>
        <v>6</v>
      </c>
      <c r="AU22" s="150" t="str">
        <f t="shared" si="18"/>
        <v>3</v>
      </c>
      <c r="AV22" s="150" t="str">
        <f t="shared" si="18"/>
        <v>1</v>
      </c>
      <c r="AW22" s="150" t="str">
        <f t="shared" si="18"/>
        <v>3</v>
      </c>
      <c r="AX22" s="150" t="str">
        <f t="shared" si="18"/>
        <v>2</v>
      </c>
      <c r="AY22" s="150" t="str">
        <f t="shared" si="18"/>
        <v>2</v>
      </c>
      <c r="AZ22" s="150" t="str">
        <f t="shared" si="18"/>
        <v>2</v>
      </c>
      <c r="BA22" s="150" t="str">
        <f t="shared" si="18"/>
        <v>1</v>
      </c>
      <c r="BB22" s="140"/>
    </row>
    <row r="23" spans="1:76" x14ac:dyDescent="0.2">
      <c r="A23" s="139">
        <v>1994</v>
      </c>
      <c r="B23" s="149" t="s">
        <v>4</v>
      </c>
      <c r="C23" s="149">
        <v>212287</v>
      </c>
      <c r="D23" s="149">
        <v>0</v>
      </c>
      <c r="E23" s="149">
        <v>0</v>
      </c>
      <c r="F23" s="149">
        <v>0</v>
      </c>
      <c r="G23" s="149">
        <v>88545</v>
      </c>
      <c r="H23" s="149">
        <v>17622</v>
      </c>
      <c r="I23" s="149">
        <v>26927</v>
      </c>
      <c r="J23" s="149">
        <v>50555</v>
      </c>
      <c r="K23" s="149">
        <v>31765</v>
      </c>
      <c r="L23" s="149">
        <v>55005</v>
      </c>
      <c r="M23" s="149">
        <v>163521</v>
      </c>
      <c r="N23" s="149">
        <v>0</v>
      </c>
      <c r="O23" s="149">
        <v>46179</v>
      </c>
      <c r="P23" s="149">
        <v>70807</v>
      </c>
      <c r="Q23" s="149">
        <v>46489</v>
      </c>
      <c r="R23" s="149">
        <v>80113</v>
      </c>
      <c r="S23" s="149">
        <v>55288</v>
      </c>
      <c r="T23" s="149">
        <v>167275</v>
      </c>
      <c r="U23" s="149">
        <v>54696</v>
      </c>
      <c r="V23" s="149">
        <v>32852</v>
      </c>
      <c r="W23" s="149">
        <v>32091</v>
      </c>
      <c r="X23" s="149">
        <v>34142</v>
      </c>
      <c r="Y23" s="149">
        <v>20677</v>
      </c>
      <c r="Z23" s="149">
        <v>1286836</v>
      </c>
      <c r="AC23" s="139">
        <v>1994</v>
      </c>
      <c r="AD23" s="149" t="s">
        <v>4</v>
      </c>
      <c r="AE23" s="150" t="str">
        <f t="shared" ref="AE23:AE86" si="19">+LEFT(C23,1)</f>
        <v>2</v>
      </c>
      <c r="AF23" s="150" t="str">
        <f t="shared" si="18"/>
        <v>0</v>
      </c>
      <c r="AG23" s="150" t="str">
        <f t="shared" si="18"/>
        <v>0</v>
      </c>
      <c r="AH23" s="150" t="str">
        <f t="shared" si="18"/>
        <v>0</v>
      </c>
      <c r="AI23" s="150" t="str">
        <f t="shared" si="18"/>
        <v>8</v>
      </c>
      <c r="AJ23" s="150" t="str">
        <f t="shared" si="18"/>
        <v>1</v>
      </c>
      <c r="AK23" s="150" t="str">
        <f t="shared" si="18"/>
        <v>2</v>
      </c>
      <c r="AL23" s="150" t="str">
        <f t="shared" si="18"/>
        <v>5</v>
      </c>
      <c r="AM23" s="150" t="str">
        <f t="shared" si="18"/>
        <v>3</v>
      </c>
      <c r="AN23" s="150" t="str">
        <f t="shared" si="18"/>
        <v>5</v>
      </c>
      <c r="AO23" s="150" t="str">
        <f t="shared" si="18"/>
        <v>1</v>
      </c>
      <c r="AP23" s="150" t="str">
        <f t="shared" si="18"/>
        <v>0</v>
      </c>
      <c r="AQ23" s="150" t="str">
        <f t="shared" si="18"/>
        <v>4</v>
      </c>
      <c r="AR23" s="150" t="str">
        <f t="shared" si="18"/>
        <v>7</v>
      </c>
      <c r="AS23" s="150" t="str">
        <f t="shared" si="18"/>
        <v>4</v>
      </c>
      <c r="AT23" s="150" t="str">
        <f t="shared" si="18"/>
        <v>8</v>
      </c>
      <c r="AU23" s="150" t="str">
        <f t="shared" si="18"/>
        <v>5</v>
      </c>
      <c r="AV23" s="150" t="str">
        <f t="shared" si="18"/>
        <v>1</v>
      </c>
      <c r="AW23" s="150" t="str">
        <f t="shared" si="18"/>
        <v>5</v>
      </c>
      <c r="AX23" s="150" t="str">
        <f t="shared" si="18"/>
        <v>3</v>
      </c>
      <c r="AY23" s="150" t="str">
        <f t="shared" si="18"/>
        <v>3</v>
      </c>
      <c r="AZ23" s="150" t="str">
        <f t="shared" si="18"/>
        <v>3</v>
      </c>
      <c r="BA23" s="150" t="str">
        <f t="shared" si="18"/>
        <v>2</v>
      </c>
      <c r="BB23" s="140"/>
    </row>
    <row r="24" spans="1:76" x14ac:dyDescent="0.2">
      <c r="A24" s="139">
        <v>1994</v>
      </c>
      <c r="B24" s="149" t="s">
        <v>5</v>
      </c>
      <c r="C24" s="149">
        <v>190666</v>
      </c>
      <c r="D24" s="149">
        <v>0</v>
      </c>
      <c r="E24" s="149">
        <v>0</v>
      </c>
      <c r="F24" s="149">
        <v>0</v>
      </c>
      <c r="G24" s="149">
        <v>77657</v>
      </c>
      <c r="H24" s="149">
        <v>14526</v>
      </c>
      <c r="I24" s="149">
        <v>24719</v>
      </c>
      <c r="J24" s="149">
        <v>49433</v>
      </c>
      <c r="K24" s="149">
        <v>27590</v>
      </c>
      <c r="L24" s="149">
        <v>54202</v>
      </c>
      <c r="M24" s="149">
        <v>173831</v>
      </c>
      <c r="N24" s="149">
        <v>0</v>
      </c>
      <c r="O24" s="149">
        <v>41262</v>
      </c>
      <c r="P24" s="149">
        <v>73205</v>
      </c>
      <c r="Q24" s="149">
        <v>43017</v>
      </c>
      <c r="R24" s="149">
        <v>73928</v>
      </c>
      <c r="S24" s="149">
        <v>46040</v>
      </c>
      <c r="T24" s="149">
        <v>154183</v>
      </c>
      <c r="U24" s="149">
        <v>51784</v>
      </c>
      <c r="V24" s="149">
        <v>29325</v>
      </c>
      <c r="W24" s="149">
        <v>27585</v>
      </c>
      <c r="X24" s="149">
        <v>32180</v>
      </c>
      <c r="Y24" s="149">
        <v>20320</v>
      </c>
      <c r="Z24" s="149">
        <v>1205453</v>
      </c>
      <c r="AC24" s="139">
        <v>1994</v>
      </c>
      <c r="AD24" s="149" t="s">
        <v>5</v>
      </c>
      <c r="AE24" s="150" t="str">
        <f t="shared" si="19"/>
        <v>1</v>
      </c>
      <c r="AF24" s="150" t="str">
        <f t="shared" si="18"/>
        <v>0</v>
      </c>
      <c r="AG24" s="150" t="str">
        <f t="shared" si="18"/>
        <v>0</v>
      </c>
      <c r="AH24" s="150" t="str">
        <f t="shared" si="18"/>
        <v>0</v>
      </c>
      <c r="AI24" s="150" t="str">
        <f t="shared" si="18"/>
        <v>7</v>
      </c>
      <c r="AJ24" s="150" t="str">
        <f t="shared" si="18"/>
        <v>1</v>
      </c>
      <c r="AK24" s="150" t="str">
        <f t="shared" si="18"/>
        <v>2</v>
      </c>
      <c r="AL24" s="150" t="str">
        <f t="shared" si="18"/>
        <v>4</v>
      </c>
      <c r="AM24" s="150" t="str">
        <f t="shared" si="18"/>
        <v>2</v>
      </c>
      <c r="AN24" s="150" t="str">
        <f t="shared" si="18"/>
        <v>5</v>
      </c>
      <c r="AO24" s="150" t="str">
        <f t="shared" si="18"/>
        <v>1</v>
      </c>
      <c r="AP24" s="150" t="str">
        <f t="shared" si="18"/>
        <v>0</v>
      </c>
      <c r="AQ24" s="150" t="str">
        <f t="shared" si="18"/>
        <v>4</v>
      </c>
      <c r="AR24" s="150" t="str">
        <f t="shared" si="18"/>
        <v>7</v>
      </c>
      <c r="AS24" s="150" t="str">
        <f t="shared" si="18"/>
        <v>4</v>
      </c>
      <c r="AT24" s="150" t="str">
        <f t="shared" si="18"/>
        <v>7</v>
      </c>
      <c r="AU24" s="150" t="str">
        <f t="shared" si="18"/>
        <v>4</v>
      </c>
      <c r="AV24" s="150" t="str">
        <f t="shared" si="18"/>
        <v>1</v>
      </c>
      <c r="AW24" s="150" t="str">
        <f t="shared" si="18"/>
        <v>5</v>
      </c>
      <c r="AX24" s="150" t="str">
        <f t="shared" si="18"/>
        <v>2</v>
      </c>
      <c r="AY24" s="150" t="str">
        <f t="shared" si="18"/>
        <v>2</v>
      </c>
      <c r="AZ24" s="150" t="str">
        <f t="shared" si="18"/>
        <v>3</v>
      </c>
      <c r="BA24" s="150" t="str">
        <f t="shared" si="18"/>
        <v>2</v>
      </c>
      <c r="BB24" s="140"/>
    </row>
    <row r="25" spans="1:76" x14ac:dyDescent="0.2">
      <c r="A25" s="139">
        <v>1994</v>
      </c>
      <c r="B25" s="149" t="s">
        <v>6</v>
      </c>
      <c r="C25" s="149">
        <v>201248</v>
      </c>
      <c r="D25" s="149">
        <v>0</v>
      </c>
      <c r="E25" s="149">
        <v>0</v>
      </c>
      <c r="F25" s="149">
        <v>0</v>
      </c>
      <c r="G25" s="149">
        <v>75667</v>
      </c>
      <c r="H25" s="149">
        <v>26375</v>
      </c>
      <c r="I25" s="149">
        <v>29774</v>
      </c>
      <c r="J25" s="149">
        <v>52153</v>
      </c>
      <c r="K25" s="149">
        <v>35898</v>
      </c>
      <c r="L25" s="149">
        <v>50683</v>
      </c>
      <c r="M25" s="149">
        <v>195854</v>
      </c>
      <c r="N25" s="149">
        <v>0</v>
      </c>
      <c r="O25" s="149">
        <v>45175</v>
      </c>
      <c r="P25" s="149">
        <v>74475</v>
      </c>
      <c r="Q25" s="149">
        <v>47703</v>
      </c>
      <c r="R25" s="149">
        <v>71026</v>
      </c>
      <c r="S25" s="149">
        <v>47710</v>
      </c>
      <c r="T25" s="149">
        <v>165613</v>
      </c>
      <c r="U25" s="149">
        <v>52410</v>
      </c>
      <c r="V25" s="149">
        <v>27175</v>
      </c>
      <c r="W25" s="149">
        <v>29578</v>
      </c>
      <c r="X25" s="149">
        <v>31202</v>
      </c>
      <c r="Y25" s="149">
        <v>21864</v>
      </c>
      <c r="Z25" s="149">
        <v>1281583</v>
      </c>
      <c r="AC25" s="139">
        <v>1994</v>
      </c>
      <c r="AD25" s="149" t="s">
        <v>6</v>
      </c>
      <c r="AE25" s="150" t="str">
        <f t="shared" si="19"/>
        <v>2</v>
      </c>
      <c r="AF25" s="150" t="str">
        <f t="shared" si="18"/>
        <v>0</v>
      </c>
      <c r="AG25" s="150" t="str">
        <f t="shared" si="18"/>
        <v>0</v>
      </c>
      <c r="AH25" s="150" t="str">
        <f t="shared" si="18"/>
        <v>0</v>
      </c>
      <c r="AI25" s="150" t="str">
        <f t="shared" si="18"/>
        <v>7</v>
      </c>
      <c r="AJ25" s="150" t="str">
        <f t="shared" si="18"/>
        <v>2</v>
      </c>
      <c r="AK25" s="150" t="str">
        <f t="shared" si="18"/>
        <v>2</v>
      </c>
      <c r="AL25" s="150" t="str">
        <f t="shared" si="18"/>
        <v>5</v>
      </c>
      <c r="AM25" s="150" t="str">
        <f t="shared" si="18"/>
        <v>3</v>
      </c>
      <c r="AN25" s="150" t="str">
        <f t="shared" si="18"/>
        <v>5</v>
      </c>
      <c r="AO25" s="150" t="str">
        <f t="shared" si="18"/>
        <v>1</v>
      </c>
      <c r="AP25" s="150" t="str">
        <f t="shared" si="18"/>
        <v>0</v>
      </c>
      <c r="AQ25" s="150" t="str">
        <f t="shared" si="18"/>
        <v>4</v>
      </c>
      <c r="AR25" s="150" t="str">
        <f t="shared" si="18"/>
        <v>7</v>
      </c>
      <c r="AS25" s="150" t="str">
        <f t="shared" si="18"/>
        <v>4</v>
      </c>
      <c r="AT25" s="150" t="str">
        <f t="shared" si="18"/>
        <v>7</v>
      </c>
      <c r="AU25" s="150" t="str">
        <f t="shared" si="18"/>
        <v>4</v>
      </c>
      <c r="AV25" s="150" t="str">
        <f t="shared" si="18"/>
        <v>1</v>
      </c>
      <c r="AW25" s="150" t="str">
        <f t="shared" si="18"/>
        <v>5</v>
      </c>
      <c r="AX25" s="150" t="str">
        <f t="shared" si="18"/>
        <v>2</v>
      </c>
      <c r="AY25" s="150" t="str">
        <f t="shared" si="18"/>
        <v>2</v>
      </c>
      <c r="AZ25" s="150" t="str">
        <f t="shared" si="18"/>
        <v>3</v>
      </c>
      <c r="BA25" s="150" t="str">
        <f t="shared" si="18"/>
        <v>2</v>
      </c>
      <c r="BB25" s="140"/>
    </row>
    <row r="26" spans="1:76" x14ac:dyDescent="0.2">
      <c r="A26" s="139">
        <v>1994</v>
      </c>
      <c r="B26" s="149" t="s">
        <v>7</v>
      </c>
      <c r="C26" s="149">
        <v>200218</v>
      </c>
      <c r="D26" s="149">
        <v>0</v>
      </c>
      <c r="E26" s="149">
        <v>0</v>
      </c>
      <c r="F26" s="149">
        <v>0</v>
      </c>
      <c r="G26" s="149">
        <v>73473</v>
      </c>
      <c r="H26" s="149">
        <v>28286</v>
      </c>
      <c r="I26" s="149">
        <v>31929</v>
      </c>
      <c r="J26" s="149">
        <v>55693</v>
      </c>
      <c r="K26" s="149">
        <v>41142</v>
      </c>
      <c r="L26" s="149">
        <v>53995</v>
      </c>
      <c r="M26" s="149">
        <v>232376</v>
      </c>
      <c r="N26" s="149">
        <v>0</v>
      </c>
      <c r="O26" s="149">
        <v>54021</v>
      </c>
      <c r="P26" s="149">
        <v>80123</v>
      </c>
      <c r="Q26" s="149">
        <v>53504</v>
      </c>
      <c r="R26" s="149">
        <v>78347</v>
      </c>
      <c r="S26" s="149">
        <v>54759</v>
      </c>
      <c r="T26" s="149">
        <v>185094</v>
      </c>
      <c r="U26" s="149">
        <v>59544</v>
      </c>
      <c r="V26" s="149">
        <v>29955</v>
      </c>
      <c r="W26" s="149">
        <v>36507</v>
      </c>
      <c r="X26" s="149">
        <v>33371</v>
      </c>
      <c r="Y26" s="149">
        <v>22137</v>
      </c>
      <c r="Z26" s="149">
        <v>1404474</v>
      </c>
      <c r="AC26" s="139">
        <v>1994</v>
      </c>
      <c r="AD26" s="149" t="s">
        <v>7</v>
      </c>
      <c r="AE26" s="150" t="str">
        <f t="shared" si="19"/>
        <v>2</v>
      </c>
      <c r="AF26" s="150" t="str">
        <f t="shared" si="18"/>
        <v>0</v>
      </c>
      <c r="AG26" s="150" t="str">
        <f t="shared" si="18"/>
        <v>0</v>
      </c>
      <c r="AH26" s="150" t="str">
        <f t="shared" si="18"/>
        <v>0</v>
      </c>
      <c r="AI26" s="150" t="str">
        <f t="shared" si="18"/>
        <v>7</v>
      </c>
      <c r="AJ26" s="150" t="str">
        <f t="shared" si="18"/>
        <v>2</v>
      </c>
      <c r="AK26" s="150" t="str">
        <f t="shared" si="18"/>
        <v>3</v>
      </c>
      <c r="AL26" s="150" t="str">
        <f t="shared" si="18"/>
        <v>5</v>
      </c>
      <c r="AM26" s="150" t="str">
        <f t="shared" si="18"/>
        <v>4</v>
      </c>
      <c r="AN26" s="150" t="str">
        <f t="shared" si="18"/>
        <v>5</v>
      </c>
      <c r="AO26" s="150" t="str">
        <f t="shared" si="18"/>
        <v>2</v>
      </c>
      <c r="AP26" s="150" t="str">
        <f t="shared" si="18"/>
        <v>0</v>
      </c>
      <c r="AQ26" s="150" t="str">
        <f t="shared" si="18"/>
        <v>5</v>
      </c>
      <c r="AR26" s="150" t="str">
        <f t="shared" si="18"/>
        <v>8</v>
      </c>
      <c r="AS26" s="150" t="str">
        <f t="shared" si="18"/>
        <v>5</v>
      </c>
      <c r="AT26" s="150" t="str">
        <f t="shared" si="18"/>
        <v>7</v>
      </c>
      <c r="AU26" s="150" t="str">
        <f t="shared" si="18"/>
        <v>5</v>
      </c>
      <c r="AV26" s="150" t="str">
        <f t="shared" si="18"/>
        <v>1</v>
      </c>
      <c r="AW26" s="150" t="str">
        <f t="shared" si="18"/>
        <v>5</v>
      </c>
      <c r="AX26" s="150" t="str">
        <f t="shared" si="18"/>
        <v>2</v>
      </c>
      <c r="AY26" s="150" t="str">
        <f t="shared" si="18"/>
        <v>3</v>
      </c>
      <c r="AZ26" s="150" t="str">
        <f t="shared" si="18"/>
        <v>3</v>
      </c>
      <c r="BA26" s="150" t="str">
        <f t="shared" si="18"/>
        <v>2</v>
      </c>
      <c r="BB26" s="140"/>
    </row>
    <row r="27" spans="1:76" x14ac:dyDescent="0.2">
      <c r="A27" s="139">
        <v>1994</v>
      </c>
      <c r="B27" s="149" t="s">
        <v>8</v>
      </c>
      <c r="C27" s="149">
        <v>205046</v>
      </c>
      <c r="D27" s="149">
        <v>0</v>
      </c>
      <c r="E27" s="149">
        <v>0</v>
      </c>
      <c r="F27" s="149">
        <v>0</v>
      </c>
      <c r="G27" s="149">
        <v>91417</v>
      </c>
      <c r="H27" s="149">
        <v>31859</v>
      </c>
      <c r="I27" s="149">
        <v>29289</v>
      </c>
      <c r="J27" s="149">
        <v>52070</v>
      </c>
      <c r="K27" s="149">
        <v>42501</v>
      </c>
      <c r="L27" s="149">
        <v>58183</v>
      </c>
      <c r="M27" s="149">
        <v>258854</v>
      </c>
      <c r="N27" s="149">
        <v>0</v>
      </c>
      <c r="O27" s="149">
        <v>64161</v>
      </c>
      <c r="P27" s="149">
        <v>87889</v>
      </c>
      <c r="Q27" s="149">
        <v>55985</v>
      </c>
      <c r="R27" s="149">
        <v>82442</v>
      </c>
      <c r="S27" s="149">
        <v>56852</v>
      </c>
      <c r="T27" s="149">
        <v>196295</v>
      </c>
      <c r="U27" s="149">
        <v>59379</v>
      </c>
      <c r="V27" s="149">
        <v>30580</v>
      </c>
      <c r="W27" s="149">
        <v>37590</v>
      </c>
      <c r="X27" s="149">
        <v>34183</v>
      </c>
      <c r="Y27" s="149">
        <v>23157</v>
      </c>
      <c r="Z27" s="149">
        <v>1497732</v>
      </c>
      <c r="AC27" s="139">
        <v>1994</v>
      </c>
      <c r="AD27" s="149" t="s">
        <v>8</v>
      </c>
      <c r="AE27" s="150" t="str">
        <f t="shared" si="19"/>
        <v>2</v>
      </c>
      <c r="AF27" s="150" t="str">
        <f t="shared" si="18"/>
        <v>0</v>
      </c>
      <c r="AG27" s="150" t="str">
        <f t="shared" si="18"/>
        <v>0</v>
      </c>
      <c r="AH27" s="150" t="str">
        <f t="shared" si="18"/>
        <v>0</v>
      </c>
      <c r="AI27" s="150" t="str">
        <f t="shared" si="18"/>
        <v>9</v>
      </c>
      <c r="AJ27" s="150" t="str">
        <f t="shared" si="18"/>
        <v>3</v>
      </c>
      <c r="AK27" s="150" t="str">
        <f t="shared" si="18"/>
        <v>2</v>
      </c>
      <c r="AL27" s="150" t="str">
        <f t="shared" si="18"/>
        <v>5</v>
      </c>
      <c r="AM27" s="150" t="str">
        <f t="shared" si="18"/>
        <v>4</v>
      </c>
      <c r="AN27" s="150" t="str">
        <f t="shared" si="18"/>
        <v>5</v>
      </c>
      <c r="AO27" s="150" t="str">
        <f t="shared" si="18"/>
        <v>2</v>
      </c>
      <c r="AP27" s="150" t="str">
        <f t="shared" si="18"/>
        <v>0</v>
      </c>
      <c r="AQ27" s="150" t="str">
        <f t="shared" si="18"/>
        <v>6</v>
      </c>
      <c r="AR27" s="150" t="str">
        <f t="shared" si="18"/>
        <v>8</v>
      </c>
      <c r="AS27" s="150" t="str">
        <f t="shared" si="18"/>
        <v>5</v>
      </c>
      <c r="AT27" s="150" t="str">
        <f t="shared" si="18"/>
        <v>8</v>
      </c>
      <c r="AU27" s="150" t="str">
        <f t="shared" si="18"/>
        <v>5</v>
      </c>
      <c r="AV27" s="150" t="str">
        <f t="shared" si="18"/>
        <v>1</v>
      </c>
      <c r="AW27" s="150" t="str">
        <f t="shared" si="18"/>
        <v>5</v>
      </c>
      <c r="AX27" s="150" t="str">
        <f t="shared" si="18"/>
        <v>3</v>
      </c>
      <c r="AY27" s="150" t="str">
        <f t="shared" si="18"/>
        <v>3</v>
      </c>
      <c r="AZ27" s="150" t="str">
        <f t="shared" si="18"/>
        <v>3</v>
      </c>
      <c r="BA27" s="150" t="str">
        <f t="shared" si="18"/>
        <v>2</v>
      </c>
      <c r="BB27" s="140"/>
    </row>
    <row r="28" spans="1:76" x14ac:dyDescent="0.2">
      <c r="A28" s="139">
        <v>1994</v>
      </c>
      <c r="B28" s="149" t="s">
        <v>9</v>
      </c>
      <c r="C28" s="149">
        <v>215605</v>
      </c>
      <c r="D28" s="149">
        <v>0</v>
      </c>
      <c r="E28" s="149">
        <v>0</v>
      </c>
      <c r="F28" s="149">
        <v>0</v>
      </c>
      <c r="G28" s="149">
        <v>94581</v>
      </c>
      <c r="H28" s="149">
        <v>27159</v>
      </c>
      <c r="I28" s="149">
        <v>31242</v>
      </c>
      <c r="J28" s="149">
        <v>51196</v>
      </c>
      <c r="K28" s="149">
        <v>41170</v>
      </c>
      <c r="L28" s="149">
        <v>60356</v>
      </c>
      <c r="M28" s="149">
        <v>249994</v>
      </c>
      <c r="N28" s="149">
        <v>0</v>
      </c>
      <c r="O28" s="149">
        <v>73105</v>
      </c>
      <c r="P28" s="149">
        <v>94234</v>
      </c>
      <c r="Q28" s="149">
        <v>51256</v>
      </c>
      <c r="R28" s="149">
        <v>95025</v>
      </c>
      <c r="S28" s="149">
        <v>59478</v>
      </c>
      <c r="T28" s="149">
        <v>206337</v>
      </c>
      <c r="U28" s="149">
        <v>56190</v>
      </c>
      <c r="V28" s="149">
        <v>31946</v>
      </c>
      <c r="W28" s="149">
        <v>37684</v>
      </c>
      <c r="X28" s="149">
        <v>3400</v>
      </c>
      <c r="Y28" s="149">
        <v>24360</v>
      </c>
      <c r="Z28" s="149">
        <v>1504318</v>
      </c>
      <c r="AC28" s="139">
        <v>1994</v>
      </c>
      <c r="AD28" s="149" t="s">
        <v>9</v>
      </c>
      <c r="AE28" s="150" t="str">
        <f t="shared" si="19"/>
        <v>2</v>
      </c>
      <c r="AF28" s="150" t="str">
        <f t="shared" si="18"/>
        <v>0</v>
      </c>
      <c r="AG28" s="150" t="str">
        <f t="shared" si="18"/>
        <v>0</v>
      </c>
      <c r="AH28" s="150" t="str">
        <f t="shared" si="18"/>
        <v>0</v>
      </c>
      <c r="AI28" s="150" t="str">
        <f t="shared" si="18"/>
        <v>9</v>
      </c>
      <c r="AJ28" s="150" t="str">
        <f t="shared" si="18"/>
        <v>2</v>
      </c>
      <c r="AK28" s="150" t="str">
        <f t="shared" si="18"/>
        <v>3</v>
      </c>
      <c r="AL28" s="150" t="str">
        <f t="shared" si="18"/>
        <v>5</v>
      </c>
      <c r="AM28" s="150" t="str">
        <f t="shared" si="18"/>
        <v>4</v>
      </c>
      <c r="AN28" s="150" t="str">
        <f t="shared" si="18"/>
        <v>6</v>
      </c>
      <c r="AO28" s="150" t="str">
        <f t="shared" si="18"/>
        <v>2</v>
      </c>
      <c r="AP28" s="150" t="str">
        <f t="shared" si="18"/>
        <v>0</v>
      </c>
      <c r="AQ28" s="150" t="str">
        <f t="shared" si="18"/>
        <v>7</v>
      </c>
      <c r="AR28" s="150" t="str">
        <f t="shared" si="18"/>
        <v>9</v>
      </c>
      <c r="AS28" s="150" t="str">
        <f t="shared" si="18"/>
        <v>5</v>
      </c>
      <c r="AT28" s="150" t="str">
        <f t="shared" si="18"/>
        <v>9</v>
      </c>
      <c r="AU28" s="150" t="str">
        <f t="shared" si="18"/>
        <v>5</v>
      </c>
      <c r="AV28" s="150" t="str">
        <f t="shared" si="18"/>
        <v>2</v>
      </c>
      <c r="AW28" s="150" t="str">
        <f t="shared" si="18"/>
        <v>5</v>
      </c>
      <c r="AX28" s="150" t="str">
        <f t="shared" si="18"/>
        <v>3</v>
      </c>
      <c r="AY28" s="150" t="str">
        <f t="shared" si="18"/>
        <v>3</v>
      </c>
      <c r="AZ28" s="150" t="str">
        <f t="shared" si="18"/>
        <v>3</v>
      </c>
      <c r="BA28" s="150" t="str">
        <f t="shared" si="18"/>
        <v>2</v>
      </c>
      <c r="BB28" s="140"/>
    </row>
    <row r="29" spans="1:76" x14ac:dyDescent="0.2">
      <c r="A29" s="139">
        <v>1994</v>
      </c>
      <c r="B29" s="149" t="s">
        <v>10</v>
      </c>
      <c r="C29" s="149">
        <v>217460</v>
      </c>
      <c r="D29" s="149">
        <v>0</v>
      </c>
      <c r="E29" s="149">
        <v>0</v>
      </c>
      <c r="F29" s="149">
        <v>0</v>
      </c>
      <c r="G29" s="149">
        <v>101013</v>
      </c>
      <c r="H29" s="149">
        <v>22034</v>
      </c>
      <c r="I29" s="149">
        <v>29584</v>
      </c>
      <c r="J29" s="149">
        <v>67194</v>
      </c>
      <c r="K29" s="149">
        <v>44581</v>
      </c>
      <c r="L29" s="149">
        <v>68101</v>
      </c>
      <c r="M29" s="149">
        <v>232486</v>
      </c>
      <c r="N29" s="149">
        <v>0</v>
      </c>
      <c r="O29" s="149">
        <v>80610</v>
      </c>
      <c r="P29" s="149">
        <v>105096</v>
      </c>
      <c r="Q29" s="149">
        <v>63333</v>
      </c>
      <c r="R29" s="149">
        <v>106472</v>
      </c>
      <c r="S29" s="149">
        <v>66906</v>
      </c>
      <c r="T29" s="149">
        <v>249256</v>
      </c>
      <c r="U29" s="149">
        <v>62714</v>
      </c>
      <c r="V29" s="149">
        <v>35896</v>
      </c>
      <c r="W29" s="149">
        <v>40282</v>
      </c>
      <c r="X29" s="149">
        <v>36140</v>
      </c>
      <c r="Y29" s="149">
        <v>25709</v>
      </c>
      <c r="Z29" s="149">
        <v>1654867</v>
      </c>
      <c r="AC29" s="139">
        <v>1994</v>
      </c>
      <c r="AD29" s="149" t="s">
        <v>10</v>
      </c>
      <c r="AE29" s="150" t="str">
        <f t="shared" si="19"/>
        <v>2</v>
      </c>
      <c r="AF29" s="150" t="str">
        <f t="shared" si="18"/>
        <v>0</v>
      </c>
      <c r="AG29" s="150" t="str">
        <f t="shared" si="18"/>
        <v>0</v>
      </c>
      <c r="AH29" s="150" t="str">
        <f t="shared" si="18"/>
        <v>0</v>
      </c>
      <c r="AI29" s="150" t="str">
        <f t="shared" si="18"/>
        <v>1</v>
      </c>
      <c r="AJ29" s="150" t="str">
        <f t="shared" si="18"/>
        <v>2</v>
      </c>
      <c r="AK29" s="150" t="str">
        <f t="shared" si="18"/>
        <v>2</v>
      </c>
      <c r="AL29" s="150" t="str">
        <f t="shared" si="18"/>
        <v>6</v>
      </c>
      <c r="AM29" s="150" t="str">
        <f t="shared" si="18"/>
        <v>4</v>
      </c>
      <c r="AN29" s="150" t="str">
        <f t="shared" si="18"/>
        <v>6</v>
      </c>
      <c r="AO29" s="150" t="str">
        <f t="shared" si="18"/>
        <v>2</v>
      </c>
      <c r="AP29" s="150" t="str">
        <f t="shared" si="18"/>
        <v>0</v>
      </c>
      <c r="AQ29" s="150" t="str">
        <f t="shared" si="18"/>
        <v>8</v>
      </c>
      <c r="AR29" s="150" t="str">
        <f t="shared" si="18"/>
        <v>1</v>
      </c>
      <c r="AS29" s="150" t="str">
        <f t="shared" si="18"/>
        <v>6</v>
      </c>
      <c r="AT29" s="150" t="str">
        <f t="shared" si="18"/>
        <v>1</v>
      </c>
      <c r="AU29" s="150" t="str">
        <f t="shared" si="18"/>
        <v>6</v>
      </c>
      <c r="AV29" s="150" t="str">
        <f t="shared" si="18"/>
        <v>2</v>
      </c>
      <c r="AW29" s="150" t="str">
        <f t="shared" si="18"/>
        <v>6</v>
      </c>
      <c r="AX29" s="150" t="str">
        <f t="shared" si="18"/>
        <v>3</v>
      </c>
      <c r="AY29" s="150" t="str">
        <f t="shared" si="18"/>
        <v>4</v>
      </c>
      <c r="AZ29" s="150" t="str">
        <f t="shared" si="18"/>
        <v>3</v>
      </c>
      <c r="BA29" s="150" t="str">
        <f t="shared" si="18"/>
        <v>2</v>
      </c>
      <c r="BB29" s="140"/>
    </row>
    <row r="30" spans="1:76" x14ac:dyDescent="0.2">
      <c r="A30" s="139">
        <v>1994</v>
      </c>
      <c r="B30" s="149" t="s">
        <v>11</v>
      </c>
      <c r="C30" s="149">
        <v>232274</v>
      </c>
      <c r="D30" s="149">
        <v>2074</v>
      </c>
      <c r="E30" s="149">
        <v>5496</v>
      </c>
      <c r="F30" s="149">
        <v>0</v>
      </c>
      <c r="G30" s="149">
        <v>103620</v>
      </c>
      <c r="H30" s="149">
        <v>20763</v>
      </c>
      <c r="I30" s="149">
        <v>35804</v>
      </c>
      <c r="J30" s="149">
        <v>69531</v>
      </c>
      <c r="K30" s="149">
        <v>43623</v>
      </c>
      <c r="L30" s="149">
        <v>70207</v>
      </c>
      <c r="M30" s="149">
        <v>231209</v>
      </c>
      <c r="N30" s="149">
        <v>16507</v>
      </c>
      <c r="O30" s="149">
        <v>81872</v>
      </c>
      <c r="P30" s="149">
        <v>104584</v>
      </c>
      <c r="Q30" s="149">
        <v>64716</v>
      </c>
      <c r="R30" s="149">
        <v>107917</v>
      </c>
      <c r="S30" s="149">
        <v>66430</v>
      </c>
      <c r="T30" s="149">
        <v>249201</v>
      </c>
      <c r="U30" s="149">
        <v>58573</v>
      </c>
      <c r="V30" s="149">
        <v>37506</v>
      </c>
      <c r="W30" s="149">
        <v>41416</v>
      </c>
      <c r="X30" s="149">
        <v>36954</v>
      </c>
      <c r="Y30" s="149">
        <v>27140</v>
      </c>
      <c r="Z30" s="149">
        <v>1707417</v>
      </c>
      <c r="AC30" s="139">
        <v>1994</v>
      </c>
      <c r="AD30" s="149" t="s">
        <v>11</v>
      </c>
      <c r="AE30" s="150" t="str">
        <f t="shared" si="19"/>
        <v>2</v>
      </c>
      <c r="AF30" s="150" t="str">
        <f t="shared" si="18"/>
        <v>2</v>
      </c>
      <c r="AG30" s="150" t="str">
        <f t="shared" si="18"/>
        <v>5</v>
      </c>
      <c r="AH30" s="150" t="str">
        <f t="shared" si="18"/>
        <v>0</v>
      </c>
      <c r="AI30" s="150" t="str">
        <f t="shared" si="18"/>
        <v>1</v>
      </c>
      <c r="AJ30" s="150" t="str">
        <f t="shared" si="18"/>
        <v>2</v>
      </c>
      <c r="AK30" s="150" t="str">
        <f t="shared" si="18"/>
        <v>3</v>
      </c>
      <c r="AL30" s="150" t="str">
        <f t="shared" si="18"/>
        <v>6</v>
      </c>
      <c r="AM30" s="150" t="str">
        <f t="shared" si="18"/>
        <v>4</v>
      </c>
      <c r="AN30" s="150" t="str">
        <f t="shared" si="18"/>
        <v>7</v>
      </c>
      <c r="AO30" s="150" t="str">
        <f t="shared" si="18"/>
        <v>2</v>
      </c>
      <c r="AP30" s="150" t="str">
        <f t="shared" si="18"/>
        <v>1</v>
      </c>
      <c r="AQ30" s="150" t="str">
        <f t="shared" si="18"/>
        <v>8</v>
      </c>
      <c r="AR30" s="150" t="str">
        <f t="shared" si="18"/>
        <v>1</v>
      </c>
      <c r="AS30" s="150" t="str">
        <f t="shared" si="18"/>
        <v>6</v>
      </c>
      <c r="AT30" s="150" t="str">
        <f t="shared" si="18"/>
        <v>1</v>
      </c>
      <c r="AU30" s="150" t="str">
        <f t="shared" si="18"/>
        <v>6</v>
      </c>
      <c r="AV30" s="150" t="str">
        <f t="shared" si="18"/>
        <v>2</v>
      </c>
      <c r="AW30" s="150" t="str">
        <f t="shared" si="18"/>
        <v>5</v>
      </c>
      <c r="AX30" s="150" t="str">
        <f t="shared" si="18"/>
        <v>3</v>
      </c>
      <c r="AY30" s="150" t="str">
        <f t="shared" si="18"/>
        <v>4</v>
      </c>
      <c r="AZ30" s="150" t="str">
        <f t="shared" si="18"/>
        <v>3</v>
      </c>
      <c r="BA30" s="150" t="str">
        <f t="shared" si="18"/>
        <v>2</v>
      </c>
      <c r="BB30" s="140"/>
    </row>
    <row r="31" spans="1:76" x14ac:dyDescent="0.2">
      <c r="A31" s="139">
        <v>1995</v>
      </c>
      <c r="B31" s="149" t="s">
        <v>12</v>
      </c>
      <c r="C31" s="149">
        <v>216487</v>
      </c>
      <c r="D31" s="149">
        <v>2710</v>
      </c>
      <c r="E31" s="149">
        <v>6399</v>
      </c>
      <c r="F31" s="149">
        <v>0</v>
      </c>
      <c r="G31" s="149">
        <v>95131</v>
      </c>
      <c r="H31" s="149">
        <v>21359</v>
      </c>
      <c r="I31" s="149">
        <v>33637</v>
      </c>
      <c r="J31" s="149">
        <v>59360</v>
      </c>
      <c r="K31" s="149">
        <v>39998</v>
      </c>
      <c r="L31" s="149">
        <v>64871</v>
      </c>
      <c r="M31" s="149">
        <v>219557</v>
      </c>
      <c r="N31" s="149">
        <v>21478</v>
      </c>
      <c r="O31" s="149">
        <v>76697</v>
      </c>
      <c r="P31" s="149">
        <v>94389</v>
      </c>
      <c r="Q31" s="149">
        <v>60319</v>
      </c>
      <c r="R31" s="149">
        <v>101026</v>
      </c>
      <c r="S31" s="149">
        <v>66036</v>
      </c>
      <c r="T31" s="149">
        <v>228622</v>
      </c>
      <c r="U31" s="149">
        <v>61254</v>
      </c>
      <c r="V31" s="149">
        <v>32839</v>
      </c>
      <c r="W31" s="149">
        <v>41963</v>
      </c>
      <c r="X31" s="149">
        <v>38310</v>
      </c>
      <c r="Y31" s="149">
        <v>27269</v>
      </c>
      <c r="Z31" s="149">
        <v>1609711</v>
      </c>
      <c r="AC31" s="139">
        <v>1995</v>
      </c>
      <c r="AD31" s="149" t="s">
        <v>12</v>
      </c>
      <c r="AE31" s="150" t="str">
        <f t="shared" si="19"/>
        <v>2</v>
      </c>
      <c r="AF31" s="150" t="str">
        <f t="shared" si="18"/>
        <v>2</v>
      </c>
      <c r="AG31" s="150" t="str">
        <f t="shared" si="18"/>
        <v>6</v>
      </c>
      <c r="AH31" s="150" t="str">
        <f t="shared" si="18"/>
        <v>0</v>
      </c>
      <c r="AI31" s="150" t="str">
        <f t="shared" si="18"/>
        <v>9</v>
      </c>
      <c r="AJ31" s="150" t="str">
        <f t="shared" si="18"/>
        <v>2</v>
      </c>
      <c r="AK31" s="150" t="str">
        <f t="shared" si="18"/>
        <v>3</v>
      </c>
      <c r="AL31" s="150" t="str">
        <f t="shared" si="18"/>
        <v>5</v>
      </c>
      <c r="AM31" s="150" t="str">
        <f t="shared" si="18"/>
        <v>3</v>
      </c>
      <c r="AN31" s="150" t="str">
        <f t="shared" si="18"/>
        <v>6</v>
      </c>
      <c r="AO31" s="150" t="str">
        <f t="shared" si="18"/>
        <v>2</v>
      </c>
      <c r="AP31" s="150" t="str">
        <f t="shared" si="18"/>
        <v>2</v>
      </c>
      <c r="AQ31" s="150" t="str">
        <f t="shared" si="18"/>
        <v>7</v>
      </c>
      <c r="AR31" s="150" t="str">
        <f t="shared" si="18"/>
        <v>9</v>
      </c>
      <c r="AS31" s="150" t="str">
        <f t="shared" si="18"/>
        <v>6</v>
      </c>
      <c r="AT31" s="150" t="str">
        <f t="shared" si="18"/>
        <v>1</v>
      </c>
      <c r="AU31" s="150" t="str">
        <f t="shared" si="18"/>
        <v>6</v>
      </c>
      <c r="AV31" s="150" t="str">
        <f t="shared" si="18"/>
        <v>2</v>
      </c>
      <c r="AW31" s="150" t="str">
        <f t="shared" si="18"/>
        <v>6</v>
      </c>
      <c r="AX31" s="150" t="str">
        <f t="shared" si="18"/>
        <v>3</v>
      </c>
      <c r="AY31" s="150" t="str">
        <f t="shared" si="18"/>
        <v>4</v>
      </c>
      <c r="AZ31" s="150" t="str">
        <f t="shared" si="18"/>
        <v>3</v>
      </c>
      <c r="BA31" s="150" t="str">
        <f t="shared" si="18"/>
        <v>2</v>
      </c>
      <c r="BB31" s="140"/>
    </row>
    <row r="32" spans="1:76" x14ac:dyDescent="0.2">
      <c r="A32" s="139">
        <v>1995</v>
      </c>
      <c r="B32" s="149" t="s">
        <v>13</v>
      </c>
      <c r="C32" s="149">
        <v>200567</v>
      </c>
      <c r="D32" s="149">
        <v>7792</v>
      </c>
      <c r="E32" s="149">
        <v>8101</v>
      </c>
      <c r="F32" s="149">
        <v>0</v>
      </c>
      <c r="G32" s="149">
        <v>91532</v>
      </c>
      <c r="H32" s="149">
        <v>26865</v>
      </c>
      <c r="I32" s="149">
        <v>34824</v>
      </c>
      <c r="J32" s="149">
        <v>60595</v>
      </c>
      <c r="K32" s="149">
        <v>40672</v>
      </c>
      <c r="L32" s="149">
        <v>64778</v>
      </c>
      <c r="M32" s="149">
        <v>162060</v>
      </c>
      <c r="N32" s="149">
        <v>29641</v>
      </c>
      <c r="O32" s="149">
        <v>83608</v>
      </c>
      <c r="P32" s="149">
        <v>113155</v>
      </c>
      <c r="Q32" s="149">
        <v>69809</v>
      </c>
      <c r="R32" s="149">
        <v>116067</v>
      </c>
      <c r="S32" s="149">
        <v>86947</v>
      </c>
      <c r="T32" s="149">
        <v>229793</v>
      </c>
      <c r="U32" s="149">
        <v>86894</v>
      </c>
      <c r="V32" s="149">
        <v>41950</v>
      </c>
      <c r="W32" s="149">
        <v>58910</v>
      </c>
      <c r="X32" s="149">
        <v>53871</v>
      </c>
      <c r="Y32" s="149">
        <v>36221</v>
      </c>
      <c r="Z32" s="149">
        <v>1704652</v>
      </c>
      <c r="AC32" s="139">
        <v>1995</v>
      </c>
      <c r="AD32" s="149" t="s">
        <v>13</v>
      </c>
      <c r="AE32" s="150" t="str">
        <f t="shared" si="19"/>
        <v>2</v>
      </c>
      <c r="AF32" s="150" t="str">
        <f t="shared" si="18"/>
        <v>7</v>
      </c>
      <c r="AG32" s="150" t="str">
        <f t="shared" si="18"/>
        <v>8</v>
      </c>
      <c r="AH32" s="150" t="str">
        <f t="shared" si="18"/>
        <v>0</v>
      </c>
      <c r="AI32" s="150" t="str">
        <f t="shared" si="18"/>
        <v>9</v>
      </c>
      <c r="AJ32" s="150" t="str">
        <f t="shared" si="18"/>
        <v>2</v>
      </c>
      <c r="AK32" s="150" t="str">
        <f t="shared" si="18"/>
        <v>3</v>
      </c>
      <c r="AL32" s="150" t="str">
        <f t="shared" si="18"/>
        <v>6</v>
      </c>
      <c r="AM32" s="150" t="str">
        <f t="shared" si="18"/>
        <v>4</v>
      </c>
      <c r="AN32" s="150" t="str">
        <f t="shared" si="18"/>
        <v>6</v>
      </c>
      <c r="AO32" s="150" t="str">
        <f t="shared" si="18"/>
        <v>1</v>
      </c>
      <c r="AP32" s="150" t="str">
        <f t="shared" si="18"/>
        <v>2</v>
      </c>
      <c r="AQ32" s="150" t="str">
        <f t="shared" si="18"/>
        <v>8</v>
      </c>
      <c r="AR32" s="150" t="str">
        <f t="shared" si="18"/>
        <v>1</v>
      </c>
      <c r="AS32" s="150" t="str">
        <f t="shared" si="18"/>
        <v>6</v>
      </c>
      <c r="AT32" s="150" t="str">
        <f t="shared" si="18"/>
        <v>1</v>
      </c>
      <c r="AU32" s="150" t="str">
        <f t="shared" si="18"/>
        <v>8</v>
      </c>
      <c r="AV32" s="150" t="str">
        <f t="shared" si="18"/>
        <v>2</v>
      </c>
      <c r="AW32" s="150" t="str">
        <f t="shared" si="18"/>
        <v>8</v>
      </c>
      <c r="AX32" s="150" t="str">
        <f t="shared" si="18"/>
        <v>4</v>
      </c>
      <c r="AY32" s="150" t="str">
        <f t="shared" si="18"/>
        <v>5</v>
      </c>
      <c r="AZ32" s="150" t="str">
        <f t="shared" si="18"/>
        <v>5</v>
      </c>
      <c r="BA32" s="150" t="str">
        <f t="shared" si="18"/>
        <v>3</v>
      </c>
      <c r="BB32" s="140"/>
    </row>
    <row r="33" spans="1:54" x14ac:dyDescent="0.2">
      <c r="A33" s="139">
        <v>1995</v>
      </c>
      <c r="B33" s="149" t="s">
        <v>14</v>
      </c>
      <c r="C33" s="149">
        <v>215039</v>
      </c>
      <c r="D33" s="149">
        <v>4377</v>
      </c>
      <c r="E33" s="149">
        <v>9557</v>
      </c>
      <c r="F33" s="149">
        <v>0</v>
      </c>
      <c r="G33" s="149">
        <v>110784</v>
      </c>
      <c r="H33" s="149">
        <v>34138</v>
      </c>
      <c r="I33" s="149">
        <v>44546</v>
      </c>
      <c r="J33" s="149">
        <v>72817</v>
      </c>
      <c r="K33" s="149">
        <v>52167</v>
      </c>
      <c r="L33" s="149">
        <v>78116</v>
      </c>
      <c r="M33" s="149">
        <v>179835</v>
      </c>
      <c r="N33" s="149">
        <v>37021</v>
      </c>
      <c r="O33" s="149">
        <v>105140</v>
      </c>
      <c r="P33" s="149">
        <v>153326</v>
      </c>
      <c r="Q33" s="149">
        <v>90858</v>
      </c>
      <c r="R33" s="149">
        <v>149146</v>
      </c>
      <c r="S33" s="149">
        <v>111404</v>
      </c>
      <c r="T33" s="149">
        <v>293059</v>
      </c>
      <c r="U33" s="149">
        <v>109851</v>
      </c>
      <c r="V33" s="149">
        <v>55077</v>
      </c>
      <c r="W33" s="149">
        <v>77891</v>
      </c>
      <c r="X33" s="149">
        <v>65392</v>
      </c>
      <c r="Y33" s="149">
        <v>40365</v>
      </c>
      <c r="Z33" s="149">
        <v>2089906</v>
      </c>
      <c r="AC33" s="139">
        <v>1995</v>
      </c>
      <c r="AD33" s="149" t="s">
        <v>14</v>
      </c>
      <c r="AE33" s="150" t="str">
        <f t="shared" si="19"/>
        <v>2</v>
      </c>
      <c r="AF33" s="150" t="str">
        <f t="shared" si="18"/>
        <v>4</v>
      </c>
      <c r="AG33" s="150" t="str">
        <f t="shared" si="18"/>
        <v>9</v>
      </c>
      <c r="AH33" s="150" t="str">
        <f t="shared" si="18"/>
        <v>0</v>
      </c>
      <c r="AI33" s="150" t="str">
        <f t="shared" si="18"/>
        <v>1</v>
      </c>
      <c r="AJ33" s="150" t="str">
        <f t="shared" si="18"/>
        <v>3</v>
      </c>
      <c r="AK33" s="150" t="str">
        <f t="shared" si="18"/>
        <v>4</v>
      </c>
      <c r="AL33" s="150" t="str">
        <f t="shared" si="18"/>
        <v>7</v>
      </c>
      <c r="AM33" s="150" t="str">
        <f t="shared" si="18"/>
        <v>5</v>
      </c>
      <c r="AN33" s="150" t="str">
        <f t="shared" si="18"/>
        <v>7</v>
      </c>
      <c r="AO33" s="150" t="str">
        <f t="shared" si="18"/>
        <v>1</v>
      </c>
      <c r="AP33" s="150" t="str">
        <f t="shared" si="18"/>
        <v>3</v>
      </c>
      <c r="AQ33" s="150" t="str">
        <f t="shared" si="18"/>
        <v>1</v>
      </c>
      <c r="AR33" s="150" t="str">
        <f t="shared" si="18"/>
        <v>1</v>
      </c>
      <c r="AS33" s="150" t="str">
        <f t="shared" ref="AS33:AS96" si="20">+LEFT(Q33,1)</f>
        <v>9</v>
      </c>
      <c r="AT33" s="150" t="str">
        <f t="shared" ref="AT33:AT96" si="21">+LEFT(R33,1)</f>
        <v>1</v>
      </c>
      <c r="AU33" s="150" t="str">
        <f t="shared" ref="AU33:AU96" si="22">+LEFT(S33,1)</f>
        <v>1</v>
      </c>
      <c r="AV33" s="150" t="str">
        <f t="shared" ref="AV33:AV96" si="23">+LEFT(T33,1)</f>
        <v>2</v>
      </c>
      <c r="AW33" s="150" t="str">
        <f t="shared" ref="AW33:AW96" si="24">+LEFT(U33,1)</f>
        <v>1</v>
      </c>
      <c r="AX33" s="150" t="str">
        <f t="shared" ref="AX33:AX96" si="25">+LEFT(V33,1)</f>
        <v>5</v>
      </c>
      <c r="AY33" s="150" t="str">
        <f t="shared" ref="AY33:AY96" si="26">+LEFT(W33,1)</f>
        <v>7</v>
      </c>
      <c r="AZ33" s="150" t="str">
        <f t="shared" ref="AZ33:AZ96" si="27">+LEFT(X33,1)</f>
        <v>6</v>
      </c>
      <c r="BA33" s="150" t="str">
        <f t="shared" ref="BA33:BA96" si="28">+LEFT(Y33,1)</f>
        <v>4</v>
      </c>
      <c r="BB33" s="140"/>
    </row>
    <row r="34" spans="1:54" x14ac:dyDescent="0.2">
      <c r="A34" s="139">
        <v>1995</v>
      </c>
      <c r="B34" s="149" t="s">
        <v>15</v>
      </c>
      <c r="C34" s="149">
        <v>207609</v>
      </c>
      <c r="D34" s="149">
        <v>3405</v>
      </c>
      <c r="E34" s="149">
        <v>9293</v>
      </c>
      <c r="F34" s="149">
        <v>0</v>
      </c>
      <c r="G34" s="149">
        <v>106074</v>
      </c>
      <c r="H34" s="149">
        <v>30045</v>
      </c>
      <c r="I34" s="149">
        <v>40362</v>
      </c>
      <c r="J34" s="149">
        <v>67616</v>
      </c>
      <c r="K34" s="149">
        <v>47126</v>
      </c>
      <c r="L34" s="149">
        <v>81624</v>
      </c>
      <c r="M34" s="149">
        <v>169617</v>
      </c>
      <c r="N34" s="149">
        <v>36154</v>
      </c>
      <c r="O34" s="149">
        <v>99735</v>
      </c>
      <c r="P34" s="149">
        <v>142024</v>
      </c>
      <c r="Q34" s="149">
        <v>85110</v>
      </c>
      <c r="R34" s="149">
        <v>139276</v>
      </c>
      <c r="S34" s="149">
        <v>106054</v>
      </c>
      <c r="T34" s="149">
        <v>274454</v>
      </c>
      <c r="U34" s="149">
        <v>88911</v>
      </c>
      <c r="V34" s="149">
        <v>45857</v>
      </c>
      <c r="W34" s="149">
        <v>66703</v>
      </c>
      <c r="X34" s="149">
        <v>53555</v>
      </c>
      <c r="Y34" s="149">
        <v>39259</v>
      </c>
      <c r="Z34" s="149">
        <v>1939863</v>
      </c>
      <c r="AC34" s="139">
        <v>1995</v>
      </c>
      <c r="AD34" s="149" t="s">
        <v>15</v>
      </c>
      <c r="AE34" s="150" t="str">
        <f t="shared" si="19"/>
        <v>2</v>
      </c>
      <c r="AF34" s="150" t="str">
        <f t="shared" ref="AF34:AF97" si="29">+LEFT(D34,1)</f>
        <v>3</v>
      </c>
      <c r="AG34" s="150" t="str">
        <f t="shared" ref="AG34:AG97" si="30">+LEFT(E34,1)</f>
        <v>9</v>
      </c>
      <c r="AH34" s="150" t="str">
        <f t="shared" ref="AH34:AH97" si="31">+LEFT(F34,1)</f>
        <v>0</v>
      </c>
      <c r="AI34" s="150" t="str">
        <f t="shared" ref="AI34:AI97" si="32">+LEFT(G34,1)</f>
        <v>1</v>
      </c>
      <c r="AJ34" s="150" t="str">
        <f t="shared" ref="AJ34:AJ97" si="33">+LEFT(H34,1)</f>
        <v>3</v>
      </c>
      <c r="AK34" s="150" t="str">
        <f t="shared" ref="AK34:AK97" si="34">+LEFT(I34,1)</f>
        <v>4</v>
      </c>
      <c r="AL34" s="150" t="str">
        <f t="shared" ref="AL34:AL97" si="35">+LEFT(J34,1)</f>
        <v>6</v>
      </c>
      <c r="AM34" s="150" t="str">
        <f t="shared" ref="AM34:AM97" si="36">+LEFT(K34,1)</f>
        <v>4</v>
      </c>
      <c r="AN34" s="150" t="str">
        <f t="shared" ref="AN34:AN97" si="37">+LEFT(L34,1)</f>
        <v>8</v>
      </c>
      <c r="AO34" s="150" t="str">
        <f t="shared" ref="AO34:AO97" si="38">+LEFT(M34,1)</f>
        <v>1</v>
      </c>
      <c r="AP34" s="150" t="str">
        <f t="shared" ref="AP34:AP97" si="39">+LEFT(N34,1)</f>
        <v>3</v>
      </c>
      <c r="AQ34" s="150" t="str">
        <f t="shared" ref="AQ34:AQ97" si="40">+LEFT(O34,1)</f>
        <v>9</v>
      </c>
      <c r="AR34" s="150" t="str">
        <f t="shared" ref="AR34:AR97" si="41">+LEFT(P34,1)</f>
        <v>1</v>
      </c>
      <c r="AS34" s="150" t="str">
        <f t="shared" si="20"/>
        <v>8</v>
      </c>
      <c r="AT34" s="150" t="str">
        <f t="shared" si="21"/>
        <v>1</v>
      </c>
      <c r="AU34" s="150" t="str">
        <f t="shared" si="22"/>
        <v>1</v>
      </c>
      <c r="AV34" s="150" t="str">
        <f t="shared" si="23"/>
        <v>2</v>
      </c>
      <c r="AW34" s="150" t="str">
        <f t="shared" si="24"/>
        <v>8</v>
      </c>
      <c r="AX34" s="150" t="str">
        <f t="shared" si="25"/>
        <v>4</v>
      </c>
      <c r="AY34" s="150" t="str">
        <f t="shared" si="26"/>
        <v>6</v>
      </c>
      <c r="AZ34" s="150" t="str">
        <f t="shared" si="27"/>
        <v>5</v>
      </c>
      <c r="BA34" s="150" t="str">
        <f t="shared" si="28"/>
        <v>3</v>
      </c>
      <c r="BB34" s="140"/>
    </row>
    <row r="35" spans="1:54" x14ac:dyDescent="0.2">
      <c r="A35" s="139">
        <v>1995</v>
      </c>
      <c r="B35" s="149" t="s">
        <v>4</v>
      </c>
      <c r="C35" s="149">
        <v>228932</v>
      </c>
      <c r="D35" s="149">
        <v>3173</v>
      </c>
      <c r="E35" s="149">
        <v>10020</v>
      </c>
      <c r="F35" s="149">
        <v>0</v>
      </c>
      <c r="G35" s="149">
        <v>121930</v>
      </c>
      <c r="H35" s="149">
        <v>34673</v>
      </c>
      <c r="I35" s="149">
        <v>46208</v>
      </c>
      <c r="J35" s="149">
        <v>74955</v>
      </c>
      <c r="K35" s="149">
        <v>52432</v>
      </c>
      <c r="L35" s="149">
        <v>85331</v>
      </c>
      <c r="M35" s="149">
        <v>179605</v>
      </c>
      <c r="N35" s="149">
        <v>41140</v>
      </c>
      <c r="O35" s="149">
        <v>113624</v>
      </c>
      <c r="P35" s="149">
        <v>158092</v>
      </c>
      <c r="Q35" s="149">
        <v>91836</v>
      </c>
      <c r="R35" s="149">
        <v>154733</v>
      </c>
      <c r="S35" s="149">
        <v>120267</v>
      </c>
      <c r="T35" s="149">
        <v>294676</v>
      </c>
      <c r="U35" s="149">
        <v>106147</v>
      </c>
      <c r="V35" s="149">
        <v>55751</v>
      </c>
      <c r="W35" s="149">
        <v>80100</v>
      </c>
      <c r="X35" s="149">
        <v>66668</v>
      </c>
      <c r="Y35" s="149">
        <v>41618</v>
      </c>
      <c r="Z35" s="149">
        <v>2161911</v>
      </c>
      <c r="AC35" s="139">
        <v>1995</v>
      </c>
      <c r="AD35" s="149" t="s">
        <v>4</v>
      </c>
      <c r="AE35" s="150" t="str">
        <f t="shared" si="19"/>
        <v>2</v>
      </c>
      <c r="AF35" s="150" t="str">
        <f t="shared" si="29"/>
        <v>3</v>
      </c>
      <c r="AG35" s="150" t="str">
        <f t="shared" si="30"/>
        <v>1</v>
      </c>
      <c r="AH35" s="150" t="str">
        <f t="shared" si="31"/>
        <v>0</v>
      </c>
      <c r="AI35" s="150" t="str">
        <f t="shared" si="32"/>
        <v>1</v>
      </c>
      <c r="AJ35" s="150" t="str">
        <f t="shared" si="33"/>
        <v>3</v>
      </c>
      <c r="AK35" s="150" t="str">
        <f t="shared" si="34"/>
        <v>4</v>
      </c>
      <c r="AL35" s="150" t="str">
        <f t="shared" si="35"/>
        <v>7</v>
      </c>
      <c r="AM35" s="150" t="str">
        <f t="shared" si="36"/>
        <v>5</v>
      </c>
      <c r="AN35" s="150" t="str">
        <f t="shared" si="37"/>
        <v>8</v>
      </c>
      <c r="AO35" s="150" t="str">
        <f t="shared" si="38"/>
        <v>1</v>
      </c>
      <c r="AP35" s="150" t="str">
        <f t="shared" si="39"/>
        <v>4</v>
      </c>
      <c r="AQ35" s="150" t="str">
        <f t="shared" si="40"/>
        <v>1</v>
      </c>
      <c r="AR35" s="150" t="str">
        <f t="shared" si="41"/>
        <v>1</v>
      </c>
      <c r="AS35" s="150" t="str">
        <f t="shared" si="20"/>
        <v>9</v>
      </c>
      <c r="AT35" s="150" t="str">
        <f t="shared" si="21"/>
        <v>1</v>
      </c>
      <c r="AU35" s="150" t="str">
        <f t="shared" si="22"/>
        <v>1</v>
      </c>
      <c r="AV35" s="150" t="str">
        <f t="shared" si="23"/>
        <v>2</v>
      </c>
      <c r="AW35" s="150" t="str">
        <f t="shared" si="24"/>
        <v>1</v>
      </c>
      <c r="AX35" s="150" t="str">
        <f t="shared" si="25"/>
        <v>5</v>
      </c>
      <c r="AY35" s="150" t="str">
        <f t="shared" si="26"/>
        <v>8</v>
      </c>
      <c r="AZ35" s="150" t="str">
        <f t="shared" si="27"/>
        <v>6</v>
      </c>
      <c r="BA35" s="150" t="str">
        <f t="shared" si="28"/>
        <v>4</v>
      </c>
      <c r="BB35" s="140"/>
    </row>
    <row r="36" spans="1:54" x14ac:dyDescent="0.2">
      <c r="A36" s="139">
        <v>1995</v>
      </c>
      <c r="B36" s="149" t="s">
        <v>5</v>
      </c>
      <c r="C36" s="149">
        <v>215666</v>
      </c>
      <c r="D36" s="149">
        <v>4046</v>
      </c>
      <c r="E36" s="149">
        <v>9032</v>
      </c>
      <c r="F36" s="149">
        <v>0</v>
      </c>
      <c r="G36" s="149">
        <v>118159</v>
      </c>
      <c r="H36" s="149">
        <v>32016</v>
      </c>
      <c r="I36" s="149">
        <v>43783</v>
      </c>
      <c r="J36" s="149">
        <v>71187</v>
      </c>
      <c r="K36" s="149">
        <v>47895</v>
      </c>
      <c r="L36" s="149">
        <v>81159</v>
      </c>
      <c r="M36" s="149">
        <v>168837</v>
      </c>
      <c r="N36" s="149">
        <v>41099</v>
      </c>
      <c r="O36" s="149">
        <v>112999</v>
      </c>
      <c r="P36" s="149">
        <v>148320</v>
      </c>
      <c r="Q36" s="149">
        <v>86911</v>
      </c>
      <c r="R36" s="149">
        <v>151118</v>
      </c>
      <c r="S36" s="149">
        <v>115151</v>
      </c>
      <c r="T36" s="149">
        <v>283846</v>
      </c>
      <c r="U36" s="149">
        <v>102021</v>
      </c>
      <c r="V36" s="149">
        <v>55200</v>
      </c>
      <c r="W36" s="149">
        <v>77339</v>
      </c>
      <c r="X36" s="149">
        <v>64209</v>
      </c>
      <c r="Y36" s="149">
        <v>38396</v>
      </c>
      <c r="Z36" s="149">
        <v>2068389</v>
      </c>
      <c r="AC36" s="139">
        <v>1995</v>
      </c>
      <c r="AD36" s="149" t="s">
        <v>5</v>
      </c>
      <c r="AE36" s="150" t="str">
        <f t="shared" si="19"/>
        <v>2</v>
      </c>
      <c r="AF36" s="150" t="str">
        <f t="shared" si="29"/>
        <v>4</v>
      </c>
      <c r="AG36" s="150" t="str">
        <f t="shared" si="30"/>
        <v>9</v>
      </c>
      <c r="AH36" s="150" t="str">
        <f t="shared" si="31"/>
        <v>0</v>
      </c>
      <c r="AI36" s="150" t="str">
        <f t="shared" si="32"/>
        <v>1</v>
      </c>
      <c r="AJ36" s="150" t="str">
        <f t="shared" si="33"/>
        <v>3</v>
      </c>
      <c r="AK36" s="150" t="str">
        <f t="shared" si="34"/>
        <v>4</v>
      </c>
      <c r="AL36" s="150" t="str">
        <f t="shared" si="35"/>
        <v>7</v>
      </c>
      <c r="AM36" s="150" t="str">
        <f t="shared" si="36"/>
        <v>4</v>
      </c>
      <c r="AN36" s="150" t="str">
        <f t="shared" si="37"/>
        <v>8</v>
      </c>
      <c r="AO36" s="150" t="str">
        <f t="shared" si="38"/>
        <v>1</v>
      </c>
      <c r="AP36" s="150" t="str">
        <f t="shared" si="39"/>
        <v>4</v>
      </c>
      <c r="AQ36" s="150" t="str">
        <f t="shared" si="40"/>
        <v>1</v>
      </c>
      <c r="AR36" s="150" t="str">
        <f t="shared" si="41"/>
        <v>1</v>
      </c>
      <c r="AS36" s="150" t="str">
        <f t="shared" si="20"/>
        <v>8</v>
      </c>
      <c r="AT36" s="150" t="str">
        <f t="shared" si="21"/>
        <v>1</v>
      </c>
      <c r="AU36" s="150" t="str">
        <f t="shared" si="22"/>
        <v>1</v>
      </c>
      <c r="AV36" s="150" t="str">
        <f t="shared" si="23"/>
        <v>2</v>
      </c>
      <c r="AW36" s="150" t="str">
        <f t="shared" si="24"/>
        <v>1</v>
      </c>
      <c r="AX36" s="150" t="str">
        <f t="shared" si="25"/>
        <v>5</v>
      </c>
      <c r="AY36" s="150" t="str">
        <f t="shared" si="26"/>
        <v>7</v>
      </c>
      <c r="AZ36" s="150" t="str">
        <f t="shared" si="27"/>
        <v>6</v>
      </c>
      <c r="BA36" s="150" t="str">
        <f t="shared" si="28"/>
        <v>3</v>
      </c>
      <c r="BB36" s="140"/>
    </row>
    <row r="37" spans="1:54" x14ac:dyDescent="0.2">
      <c r="A37" s="139">
        <v>1995</v>
      </c>
      <c r="B37" s="149" t="s">
        <v>6</v>
      </c>
      <c r="C37" s="149">
        <v>235161</v>
      </c>
      <c r="D37" s="149">
        <v>4633</v>
      </c>
      <c r="E37" s="149">
        <v>8715</v>
      </c>
      <c r="F37" s="149">
        <v>0</v>
      </c>
      <c r="G37" s="149">
        <v>122852</v>
      </c>
      <c r="H37" s="149">
        <v>32206</v>
      </c>
      <c r="I37" s="149">
        <v>45087</v>
      </c>
      <c r="J37" s="149">
        <v>76738</v>
      </c>
      <c r="K37" s="149">
        <v>49249</v>
      </c>
      <c r="L37" s="149">
        <v>87205</v>
      </c>
      <c r="M37" s="149">
        <v>181460</v>
      </c>
      <c r="N37" s="149">
        <v>45471</v>
      </c>
      <c r="O37" s="149">
        <v>121918</v>
      </c>
      <c r="P37" s="149">
        <v>155930</v>
      </c>
      <c r="Q37" s="149">
        <v>89977</v>
      </c>
      <c r="R37" s="149">
        <v>160610</v>
      </c>
      <c r="S37" s="149">
        <v>125111</v>
      </c>
      <c r="T37" s="149">
        <v>302087</v>
      </c>
      <c r="U37" s="149">
        <v>111237</v>
      </c>
      <c r="V37" s="149">
        <v>57390</v>
      </c>
      <c r="W37" s="149">
        <v>82654</v>
      </c>
      <c r="X37" s="149">
        <v>69672</v>
      </c>
      <c r="Y37" s="149">
        <v>43342</v>
      </c>
      <c r="Z37" s="149">
        <v>2208705</v>
      </c>
      <c r="AC37" s="139">
        <v>1995</v>
      </c>
      <c r="AD37" s="149" t="s">
        <v>6</v>
      </c>
      <c r="AE37" s="150" t="str">
        <f t="shared" si="19"/>
        <v>2</v>
      </c>
      <c r="AF37" s="150" t="str">
        <f t="shared" si="29"/>
        <v>4</v>
      </c>
      <c r="AG37" s="150" t="str">
        <f t="shared" si="30"/>
        <v>8</v>
      </c>
      <c r="AH37" s="150" t="str">
        <f t="shared" si="31"/>
        <v>0</v>
      </c>
      <c r="AI37" s="150" t="str">
        <f t="shared" si="32"/>
        <v>1</v>
      </c>
      <c r="AJ37" s="150" t="str">
        <f t="shared" si="33"/>
        <v>3</v>
      </c>
      <c r="AK37" s="150" t="str">
        <f t="shared" si="34"/>
        <v>4</v>
      </c>
      <c r="AL37" s="150" t="str">
        <f t="shared" si="35"/>
        <v>7</v>
      </c>
      <c r="AM37" s="150" t="str">
        <f t="shared" si="36"/>
        <v>4</v>
      </c>
      <c r="AN37" s="150" t="str">
        <f t="shared" si="37"/>
        <v>8</v>
      </c>
      <c r="AO37" s="150" t="str">
        <f t="shared" si="38"/>
        <v>1</v>
      </c>
      <c r="AP37" s="150" t="str">
        <f t="shared" si="39"/>
        <v>4</v>
      </c>
      <c r="AQ37" s="150" t="str">
        <f t="shared" si="40"/>
        <v>1</v>
      </c>
      <c r="AR37" s="150" t="str">
        <f t="shared" si="41"/>
        <v>1</v>
      </c>
      <c r="AS37" s="150" t="str">
        <f t="shared" si="20"/>
        <v>8</v>
      </c>
      <c r="AT37" s="150" t="str">
        <f t="shared" si="21"/>
        <v>1</v>
      </c>
      <c r="AU37" s="150" t="str">
        <f t="shared" si="22"/>
        <v>1</v>
      </c>
      <c r="AV37" s="150" t="str">
        <f t="shared" si="23"/>
        <v>3</v>
      </c>
      <c r="AW37" s="150" t="str">
        <f t="shared" si="24"/>
        <v>1</v>
      </c>
      <c r="AX37" s="150" t="str">
        <f t="shared" si="25"/>
        <v>5</v>
      </c>
      <c r="AY37" s="150" t="str">
        <f t="shared" si="26"/>
        <v>8</v>
      </c>
      <c r="AZ37" s="150" t="str">
        <f t="shared" si="27"/>
        <v>6</v>
      </c>
      <c r="BA37" s="150" t="str">
        <f t="shared" si="28"/>
        <v>4</v>
      </c>
      <c r="BB37" s="140"/>
    </row>
    <row r="38" spans="1:54" x14ac:dyDescent="0.2">
      <c r="A38" s="139">
        <v>1995</v>
      </c>
      <c r="B38" s="149" t="s">
        <v>7</v>
      </c>
      <c r="C38" s="149">
        <v>228811</v>
      </c>
      <c r="D38" s="149">
        <v>4969</v>
      </c>
      <c r="E38" s="149">
        <v>8709</v>
      </c>
      <c r="F38" s="149">
        <v>0</v>
      </c>
      <c r="G38" s="149">
        <v>123351</v>
      </c>
      <c r="H38" s="149">
        <v>34274</v>
      </c>
      <c r="I38" s="149">
        <v>46661</v>
      </c>
      <c r="J38" s="149">
        <v>76347</v>
      </c>
      <c r="K38" s="149">
        <v>50674</v>
      </c>
      <c r="L38" s="149">
        <v>90337</v>
      </c>
      <c r="M38" s="149">
        <v>176376</v>
      </c>
      <c r="N38" s="149">
        <v>47487</v>
      </c>
      <c r="O38" s="149">
        <v>123449</v>
      </c>
      <c r="P38" s="149">
        <v>161704</v>
      </c>
      <c r="Q38" s="149">
        <v>92741</v>
      </c>
      <c r="R38" s="149">
        <v>158997</v>
      </c>
      <c r="S38" s="149">
        <v>127000</v>
      </c>
      <c r="T38" s="149">
        <v>304908</v>
      </c>
      <c r="U38" s="149">
        <v>115620</v>
      </c>
      <c r="V38" s="149">
        <v>59393</v>
      </c>
      <c r="W38" s="149">
        <v>83372</v>
      </c>
      <c r="X38" s="149">
        <v>71270</v>
      </c>
      <c r="Y38" s="149">
        <v>42274</v>
      </c>
      <c r="Z38" s="149">
        <v>2228724</v>
      </c>
      <c r="AC38" s="139">
        <v>1995</v>
      </c>
      <c r="AD38" s="149" t="s">
        <v>7</v>
      </c>
      <c r="AE38" s="150" t="str">
        <f t="shared" si="19"/>
        <v>2</v>
      </c>
      <c r="AF38" s="150" t="str">
        <f t="shared" si="29"/>
        <v>4</v>
      </c>
      <c r="AG38" s="150" t="str">
        <f t="shared" si="30"/>
        <v>8</v>
      </c>
      <c r="AH38" s="150" t="str">
        <f t="shared" si="31"/>
        <v>0</v>
      </c>
      <c r="AI38" s="150" t="str">
        <f t="shared" si="32"/>
        <v>1</v>
      </c>
      <c r="AJ38" s="150" t="str">
        <f t="shared" si="33"/>
        <v>3</v>
      </c>
      <c r="AK38" s="150" t="str">
        <f t="shared" si="34"/>
        <v>4</v>
      </c>
      <c r="AL38" s="150" t="str">
        <f t="shared" si="35"/>
        <v>7</v>
      </c>
      <c r="AM38" s="150" t="str">
        <f t="shared" si="36"/>
        <v>5</v>
      </c>
      <c r="AN38" s="150" t="str">
        <f t="shared" si="37"/>
        <v>9</v>
      </c>
      <c r="AO38" s="150" t="str">
        <f t="shared" si="38"/>
        <v>1</v>
      </c>
      <c r="AP38" s="150" t="str">
        <f t="shared" si="39"/>
        <v>4</v>
      </c>
      <c r="AQ38" s="150" t="str">
        <f t="shared" si="40"/>
        <v>1</v>
      </c>
      <c r="AR38" s="150" t="str">
        <f t="shared" si="41"/>
        <v>1</v>
      </c>
      <c r="AS38" s="150" t="str">
        <f t="shared" si="20"/>
        <v>9</v>
      </c>
      <c r="AT38" s="150" t="str">
        <f t="shared" si="21"/>
        <v>1</v>
      </c>
      <c r="AU38" s="150" t="str">
        <f t="shared" si="22"/>
        <v>1</v>
      </c>
      <c r="AV38" s="150" t="str">
        <f t="shared" si="23"/>
        <v>3</v>
      </c>
      <c r="AW38" s="150" t="str">
        <f t="shared" si="24"/>
        <v>1</v>
      </c>
      <c r="AX38" s="150" t="str">
        <f t="shared" si="25"/>
        <v>5</v>
      </c>
      <c r="AY38" s="150" t="str">
        <f t="shared" si="26"/>
        <v>8</v>
      </c>
      <c r="AZ38" s="150" t="str">
        <f t="shared" si="27"/>
        <v>7</v>
      </c>
      <c r="BA38" s="150" t="str">
        <f t="shared" si="28"/>
        <v>4</v>
      </c>
      <c r="BB38" s="140"/>
    </row>
    <row r="39" spans="1:54" x14ac:dyDescent="0.2">
      <c r="A39" s="139">
        <v>1995</v>
      </c>
      <c r="B39" s="149" t="s">
        <v>8</v>
      </c>
      <c r="C39" s="149">
        <v>230969</v>
      </c>
      <c r="D39" s="149">
        <v>5212</v>
      </c>
      <c r="E39" s="149">
        <v>11989</v>
      </c>
      <c r="F39" s="149">
        <v>0</v>
      </c>
      <c r="G39" s="149">
        <v>119763</v>
      </c>
      <c r="H39" s="149">
        <v>34268</v>
      </c>
      <c r="I39" s="149">
        <v>47264</v>
      </c>
      <c r="J39" s="149">
        <v>78099</v>
      </c>
      <c r="K39" s="149">
        <v>52059</v>
      </c>
      <c r="L39" s="149">
        <v>90548</v>
      </c>
      <c r="M39" s="149">
        <v>185888</v>
      </c>
      <c r="N39" s="149">
        <v>49815</v>
      </c>
      <c r="O39" s="149">
        <v>123032</v>
      </c>
      <c r="P39" s="149">
        <v>160041</v>
      </c>
      <c r="Q39" s="149">
        <v>94986</v>
      </c>
      <c r="R39" s="149">
        <v>158950</v>
      </c>
      <c r="S39" s="149">
        <v>126810</v>
      </c>
      <c r="T39" s="149">
        <v>302787</v>
      </c>
      <c r="U39" s="149">
        <v>115295</v>
      </c>
      <c r="V39" s="149">
        <v>60290</v>
      </c>
      <c r="W39" s="149">
        <v>85212</v>
      </c>
      <c r="X39" s="149">
        <v>73458</v>
      </c>
      <c r="Y39" s="149">
        <v>43850</v>
      </c>
      <c r="Z39" s="149">
        <v>2250585</v>
      </c>
      <c r="AC39" s="139">
        <v>1995</v>
      </c>
      <c r="AD39" s="149" t="s">
        <v>8</v>
      </c>
      <c r="AE39" s="150" t="str">
        <f t="shared" si="19"/>
        <v>2</v>
      </c>
      <c r="AF39" s="150" t="str">
        <f t="shared" si="29"/>
        <v>5</v>
      </c>
      <c r="AG39" s="150" t="str">
        <f t="shared" si="30"/>
        <v>1</v>
      </c>
      <c r="AH39" s="150" t="str">
        <f t="shared" si="31"/>
        <v>0</v>
      </c>
      <c r="AI39" s="150" t="str">
        <f t="shared" si="32"/>
        <v>1</v>
      </c>
      <c r="AJ39" s="150" t="str">
        <f t="shared" si="33"/>
        <v>3</v>
      </c>
      <c r="AK39" s="150" t="str">
        <f t="shared" si="34"/>
        <v>4</v>
      </c>
      <c r="AL39" s="150" t="str">
        <f t="shared" si="35"/>
        <v>7</v>
      </c>
      <c r="AM39" s="150" t="str">
        <f t="shared" si="36"/>
        <v>5</v>
      </c>
      <c r="AN39" s="150" t="str">
        <f t="shared" si="37"/>
        <v>9</v>
      </c>
      <c r="AO39" s="150" t="str">
        <f t="shared" si="38"/>
        <v>1</v>
      </c>
      <c r="AP39" s="150" t="str">
        <f t="shared" si="39"/>
        <v>4</v>
      </c>
      <c r="AQ39" s="150" t="str">
        <f t="shared" si="40"/>
        <v>1</v>
      </c>
      <c r="AR39" s="150" t="str">
        <f t="shared" si="41"/>
        <v>1</v>
      </c>
      <c r="AS39" s="150" t="str">
        <f t="shared" si="20"/>
        <v>9</v>
      </c>
      <c r="AT39" s="150" t="str">
        <f t="shared" si="21"/>
        <v>1</v>
      </c>
      <c r="AU39" s="150" t="str">
        <f t="shared" si="22"/>
        <v>1</v>
      </c>
      <c r="AV39" s="150" t="str">
        <f t="shared" si="23"/>
        <v>3</v>
      </c>
      <c r="AW39" s="150" t="str">
        <f t="shared" si="24"/>
        <v>1</v>
      </c>
      <c r="AX39" s="150" t="str">
        <f t="shared" si="25"/>
        <v>6</v>
      </c>
      <c r="AY39" s="150" t="str">
        <f t="shared" si="26"/>
        <v>8</v>
      </c>
      <c r="AZ39" s="150" t="str">
        <f t="shared" si="27"/>
        <v>7</v>
      </c>
      <c r="BA39" s="150" t="str">
        <f t="shared" si="28"/>
        <v>4</v>
      </c>
      <c r="BB39" s="140"/>
    </row>
    <row r="40" spans="1:54" x14ac:dyDescent="0.2">
      <c r="A40" s="139">
        <v>1995</v>
      </c>
      <c r="B40" s="149" t="s">
        <v>9</v>
      </c>
      <c r="C40" s="149">
        <v>240826</v>
      </c>
      <c r="D40" s="149">
        <v>5572</v>
      </c>
      <c r="E40" s="149">
        <v>9584</v>
      </c>
      <c r="F40" s="149">
        <v>0</v>
      </c>
      <c r="G40" s="149">
        <v>129684</v>
      </c>
      <c r="H40" s="149">
        <v>36806</v>
      </c>
      <c r="I40" s="149">
        <v>51361</v>
      </c>
      <c r="J40" s="149">
        <v>82720</v>
      </c>
      <c r="K40" s="149">
        <v>54596</v>
      </c>
      <c r="L40" s="149">
        <v>96081</v>
      </c>
      <c r="M40" s="149">
        <v>195828</v>
      </c>
      <c r="N40" s="149">
        <v>51858</v>
      </c>
      <c r="O40" s="149">
        <v>129744</v>
      </c>
      <c r="P40" s="149">
        <v>164754</v>
      </c>
      <c r="Q40" s="149">
        <v>93264</v>
      </c>
      <c r="R40" s="149">
        <v>169512</v>
      </c>
      <c r="S40" s="149">
        <v>133561</v>
      </c>
      <c r="T40" s="149">
        <v>317777</v>
      </c>
      <c r="U40" s="149">
        <v>122258</v>
      </c>
      <c r="V40" s="149">
        <v>64214</v>
      </c>
      <c r="W40" s="149">
        <v>91271</v>
      </c>
      <c r="X40" s="149">
        <v>78098</v>
      </c>
      <c r="Y40" s="149">
        <v>44925</v>
      </c>
      <c r="Z40" s="149">
        <v>2364294</v>
      </c>
      <c r="AC40" s="139">
        <v>1995</v>
      </c>
      <c r="AD40" s="149" t="s">
        <v>9</v>
      </c>
      <c r="AE40" s="150" t="str">
        <f t="shared" si="19"/>
        <v>2</v>
      </c>
      <c r="AF40" s="150" t="str">
        <f t="shared" si="29"/>
        <v>5</v>
      </c>
      <c r="AG40" s="150" t="str">
        <f t="shared" si="30"/>
        <v>9</v>
      </c>
      <c r="AH40" s="150" t="str">
        <f t="shared" si="31"/>
        <v>0</v>
      </c>
      <c r="AI40" s="150" t="str">
        <f t="shared" si="32"/>
        <v>1</v>
      </c>
      <c r="AJ40" s="150" t="str">
        <f t="shared" si="33"/>
        <v>3</v>
      </c>
      <c r="AK40" s="150" t="str">
        <f t="shared" si="34"/>
        <v>5</v>
      </c>
      <c r="AL40" s="150" t="str">
        <f t="shared" si="35"/>
        <v>8</v>
      </c>
      <c r="AM40" s="150" t="str">
        <f t="shared" si="36"/>
        <v>5</v>
      </c>
      <c r="AN40" s="150" t="str">
        <f t="shared" si="37"/>
        <v>9</v>
      </c>
      <c r="AO40" s="150" t="str">
        <f t="shared" si="38"/>
        <v>1</v>
      </c>
      <c r="AP40" s="150" t="str">
        <f t="shared" si="39"/>
        <v>5</v>
      </c>
      <c r="AQ40" s="150" t="str">
        <f t="shared" si="40"/>
        <v>1</v>
      </c>
      <c r="AR40" s="150" t="str">
        <f t="shared" si="41"/>
        <v>1</v>
      </c>
      <c r="AS40" s="150" t="str">
        <f t="shared" si="20"/>
        <v>9</v>
      </c>
      <c r="AT40" s="150" t="str">
        <f t="shared" si="21"/>
        <v>1</v>
      </c>
      <c r="AU40" s="150" t="str">
        <f t="shared" si="22"/>
        <v>1</v>
      </c>
      <c r="AV40" s="150" t="str">
        <f t="shared" si="23"/>
        <v>3</v>
      </c>
      <c r="AW40" s="150" t="str">
        <f t="shared" si="24"/>
        <v>1</v>
      </c>
      <c r="AX40" s="150" t="str">
        <f t="shared" si="25"/>
        <v>6</v>
      </c>
      <c r="AY40" s="150" t="str">
        <f t="shared" si="26"/>
        <v>9</v>
      </c>
      <c r="AZ40" s="150" t="str">
        <f t="shared" si="27"/>
        <v>7</v>
      </c>
      <c r="BA40" s="150" t="str">
        <f t="shared" si="28"/>
        <v>4</v>
      </c>
      <c r="BB40" s="140"/>
    </row>
    <row r="41" spans="1:54" x14ac:dyDescent="0.2">
      <c r="A41" s="139">
        <v>1995</v>
      </c>
      <c r="B41" s="149" t="s">
        <v>10</v>
      </c>
      <c r="C41" s="149">
        <v>238408</v>
      </c>
      <c r="D41" s="149">
        <v>5049</v>
      </c>
      <c r="E41" s="149">
        <v>10692</v>
      </c>
      <c r="F41" s="149">
        <v>0</v>
      </c>
      <c r="G41" s="149">
        <v>128442</v>
      </c>
      <c r="H41" s="149">
        <v>37938</v>
      </c>
      <c r="I41" s="149">
        <v>52550</v>
      </c>
      <c r="J41" s="149">
        <v>83628</v>
      </c>
      <c r="K41" s="149">
        <v>54883</v>
      </c>
      <c r="L41" s="149">
        <v>98505</v>
      </c>
      <c r="M41" s="149">
        <v>196619</v>
      </c>
      <c r="N41" s="149">
        <v>54072</v>
      </c>
      <c r="O41" s="149">
        <v>133250</v>
      </c>
      <c r="P41" s="149">
        <v>167182</v>
      </c>
      <c r="Q41" s="149">
        <v>97277</v>
      </c>
      <c r="R41" s="149">
        <v>171088</v>
      </c>
      <c r="S41" s="149">
        <v>134859</v>
      </c>
      <c r="T41" s="149">
        <v>325494</v>
      </c>
      <c r="U41" s="149">
        <v>124336</v>
      </c>
      <c r="V41" s="149">
        <v>63625</v>
      </c>
      <c r="W41" s="149">
        <v>91560</v>
      </c>
      <c r="X41" s="149">
        <v>78824</v>
      </c>
      <c r="Y41" s="149">
        <v>46780</v>
      </c>
      <c r="Z41" s="149">
        <v>2395061</v>
      </c>
      <c r="AC41" s="139">
        <v>1995</v>
      </c>
      <c r="AD41" s="149" t="s">
        <v>10</v>
      </c>
      <c r="AE41" s="150" t="str">
        <f t="shared" si="19"/>
        <v>2</v>
      </c>
      <c r="AF41" s="150" t="str">
        <f t="shared" si="29"/>
        <v>5</v>
      </c>
      <c r="AG41" s="150" t="str">
        <f t="shared" si="30"/>
        <v>1</v>
      </c>
      <c r="AH41" s="150" t="str">
        <f t="shared" si="31"/>
        <v>0</v>
      </c>
      <c r="AI41" s="150" t="str">
        <f t="shared" si="32"/>
        <v>1</v>
      </c>
      <c r="AJ41" s="150" t="str">
        <f t="shared" si="33"/>
        <v>3</v>
      </c>
      <c r="AK41" s="150" t="str">
        <f t="shared" si="34"/>
        <v>5</v>
      </c>
      <c r="AL41" s="150" t="str">
        <f t="shared" si="35"/>
        <v>8</v>
      </c>
      <c r="AM41" s="150" t="str">
        <f t="shared" si="36"/>
        <v>5</v>
      </c>
      <c r="AN41" s="150" t="str">
        <f t="shared" si="37"/>
        <v>9</v>
      </c>
      <c r="AO41" s="150" t="str">
        <f t="shared" si="38"/>
        <v>1</v>
      </c>
      <c r="AP41" s="150" t="str">
        <f t="shared" si="39"/>
        <v>5</v>
      </c>
      <c r="AQ41" s="150" t="str">
        <f t="shared" si="40"/>
        <v>1</v>
      </c>
      <c r="AR41" s="150" t="str">
        <f t="shared" si="41"/>
        <v>1</v>
      </c>
      <c r="AS41" s="150" t="str">
        <f t="shared" si="20"/>
        <v>9</v>
      </c>
      <c r="AT41" s="150" t="str">
        <f t="shared" si="21"/>
        <v>1</v>
      </c>
      <c r="AU41" s="150" t="str">
        <f t="shared" si="22"/>
        <v>1</v>
      </c>
      <c r="AV41" s="150" t="str">
        <f t="shared" si="23"/>
        <v>3</v>
      </c>
      <c r="AW41" s="150" t="str">
        <f t="shared" si="24"/>
        <v>1</v>
      </c>
      <c r="AX41" s="150" t="str">
        <f t="shared" si="25"/>
        <v>6</v>
      </c>
      <c r="AY41" s="150" t="str">
        <f t="shared" si="26"/>
        <v>9</v>
      </c>
      <c r="AZ41" s="150" t="str">
        <f t="shared" si="27"/>
        <v>7</v>
      </c>
      <c r="BA41" s="150" t="str">
        <f t="shared" si="28"/>
        <v>4</v>
      </c>
      <c r="BB41" s="140"/>
    </row>
    <row r="42" spans="1:54" x14ac:dyDescent="0.2">
      <c r="A42" s="139">
        <v>1995</v>
      </c>
      <c r="B42" s="149" t="s">
        <v>11</v>
      </c>
      <c r="C42" s="149">
        <v>247565</v>
      </c>
      <c r="D42" s="149">
        <v>4968</v>
      </c>
      <c r="E42" s="149">
        <v>9286</v>
      </c>
      <c r="F42" s="149">
        <v>0</v>
      </c>
      <c r="G42" s="149">
        <v>129868</v>
      </c>
      <c r="H42" s="149">
        <v>35595</v>
      </c>
      <c r="I42" s="149">
        <v>49132</v>
      </c>
      <c r="J42" s="149">
        <v>83735</v>
      </c>
      <c r="K42" s="149">
        <v>52134</v>
      </c>
      <c r="L42" s="149">
        <v>95859</v>
      </c>
      <c r="M42" s="149">
        <v>197022</v>
      </c>
      <c r="N42" s="149">
        <v>70378</v>
      </c>
      <c r="O42" s="149">
        <v>131985</v>
      </c>
      <c r="P42" s="149">
        <v>161983</v>
      </c>
      <c r="Q42" s="149">
        <v>90628</v>
      </c>
      <c r="R42" s="149">
        <v>165180</v>
      </c>
      <c r="S42" s="149">
        <v>126863</v>
      </c>
      <c r="T42" s="149">
        <v>324060</v>
      </c>
      <c r="U42" s="149">
        <v>117975</v>
      </c>
      <c r="V42" s="149">
        <v>59953</v>
      </c>
      <c r="W42" s="149">
        <v>87074</v>
      </c>
      <c r="X42" s="149">
        <v>78326</v>
      </c>
      <c r="Y42" s="149">
        <v>49840</v>
      </c>
      <c r="Z42" s="149">
        <v>2369409</v>
      </c>
      <c r="AC42" s="139">
        <v>1995</v>
      </c>
      <c r="AD42" s="149" t="s">
        <v>11</v>
      </c>
      <c r="AE42" s="150" t="str">
        <f t="shared" si="19"/>
        <v>2</v>
      </c>
      <c r="AF42" s="150" t="str">
        <f t="shared" si="29"/>
        <v>4</v>
      </c>
      <c r="AG42" s="150" t="str">
        <f t="shared" si="30"/>
        <v>9</v>
      </c>
      <c r="AH42" s="150" t="str">
        <f t="shared" si="31"/>
        <v>0</v>
      </c>
      <c r="AI42" s="150" t="str">
        <f t="shared" si="32"/>
        <v>1</v>
      </c>
      <c r="AJ42" s="150" t="str">
        <f t="shared" si="33"/>
        <v>3</v>
      </c>
      <c r="AK42" s="150" t="str">
        <f t="shared" si="34"/>
        <v>4</v>
      </c>
      <c r="AL42" s="150" t="str">
        <f t="shared" si="35"/>
        <v>8</v>
      </c>
      <c r="AM42" s="150" t="str">
        <f t="shared" si="36"/>
        <v>5</v>
      </c>
      <c r="AN42" s="150" t="str">
        <f t="shared" si="37"/>
        <v>9</v>
      </c>
      <c r="AO42" s="150" t="str">
        <f t="shared" si="38"/>
        <v>1</v>
      </c>
      <c r="AP42" s="150" t="str">
        <f t="shared" si="39"/>
        <v>7</v>
      </c>
      <c r="AQ42" s="150" t="str">
        <f t="shared" si="40"/>
        <v>1</v>
      </c>
      <c r="AR42" s="150" t="str">
        <f t="shared" si="41"/>
        <v>1</v>
      </c>
      <c r="AS42" s="150" t="str">
        <f t="shared" si="20"/>
        <v>9</v>
      </c>
      <c r="AT42" s="150" t="str">
        <f t="shared" si="21"/>
        <v>1</v>
      </c>
      <c r="AU42" s="150" t="str">
        <f t="shared" si="22"/>
        <v>1</v>
      </c>
      <c r="AV42" s="150" t="str">
        <f t="shared" si="23"/>
        <v>3</v>
      </c>
      <c r="AW42" s="150" t="str">
        <f t="shared" si="24"/>
        <v>1</v>
      </c>
      <c r="AX42" s="150" t="str">
        <f t="shared" si="25"/>
        <v>5</v>
      </c>
      <c r="AY42" s="150" t="str">
        <f t="shared" si="26"/>
        <v>8</v>
      </c>
      <c r="AZ42" s="150" t="str">
        <f t="shared" si="27"/>
        <v>7</v>
      </c>
      <c r="BA42" s="150" t="str">
        <f t="shared" si="28"/>
        <v>4</v>
      </c>
      <c r="BB42" s="140"/>
    </row>
    <row r="43" spans="1:54" x14ac:dyDescent="0.2">
      <c r="A43" s="139">
        <v>1996</v>
      </c>
      <c r="B43" s="149" t="s">
        <v>12</v>
      </c>
      <c r="C43" s="149">
        <v>231116</v>
      </c>
      <c r="D43" s="149">
        <v>4315</v>
      </c>
      <c r="E43" s="149">
        <v>8962</v>
      </c>
      <c r="F43" s="149">
        <v>0</v>
      </c>
      <c r="G43" s="149">
        <v>122122</v>
      </c>
      <c r="H43" s="149">
        <v>34153</v>
      </c>
      <c r="I43" s="149">
        <v>47286</v>
      </c>
      <c r="J43" s="149">
        <v>75379</v>
      </c>
      <c r="K43" s="149">
        <v>48730</v>
      </c>
      <c r="L43" s="149">
        <v>89322</v>
      </c>
      <c r="M43" s="149">
        <v>183576</v>
      </c>
      <c r="N43" s="149">
        <v>47363</v>
      </c>
      <c r="O43" s="149">
        <v>127460</v>
      </c>
      <c r="P43" s="149">
        <v>151463</v>
      </c>
      <c r="Q43" s="149">
        <v>85748</v>
      </c>
      <c r="R43" s="149">
        <v>155321</v>
      </c>
      <c r="S43" s="149">
        <v>124314</v>
      </c>
      <c r="T43" s="149">
        <v>305182</v>
      </c>
      <c r="U43" s="149">
        <v>110944</v>
      </c>
      <c r="V43" s="149">
        <v>56406</v>
      </c>
      <c r="W43" s="149">
        <v>79869</v>
      </c>
      <c r="X43" s="149">
        <v>75377</v>
      </c>
      <c r="Y43" s="149">
        <v>47091</v>
      </c>
      <c r="Z43" s="149">
        <v>2211499</v>
      </c>
      <c r="AC43" s="139">
        <v>1996</v>
      </c>
      <c r="AD43" s="149" t="s">
        <v>12</v>
      </c>
      <c r="AE43" s="150" t="str">
        <f t="shared" si="19"/>
        <v>2</v>
      </c>
      <c r="AF43" s="150" t="str">
        <f t="shared" si="29"/>
        <v>4</v>
      </c>
      <c r="AG43" s="150" t="str">
        <f t="shared" si="30"/>
        <v>8</v>
      </c>
      <c r="AH43" s="150" t="str">
        <f t="shared" si="31"/>
        <v>0</v>
      </c>
      <c r="AI43" s="150" t="str">
        <f t="shared" si="32"/>
        <v>1</v>
      </c>
      <c r="AJ43" s="150" t="str">
        <f t="shared" si="33"/>
        <v>3</v>
      </c>
      <c r="AK43" s="150" t="str">
        <f t="shared" si="34"/>
        <v>4</v>
      </c>
      <c r="AL43" s="150" t="str">
        <f t="shared" si="35"/>
        <v>7</v>
      </c>
      <c r="AM43" s="150" t="str">
        <f t="shared" si="36"/>
        <v>4</v>
      </c>
      <c r="AN43" s="150" t="str">
        <f t="shared" si="37"/>
        <v>8</v>
      </c>
      <c r="AO43" s="150" t="str">
        <f t="shared" si="38"/>
        <v>1</v>
      </c>
      <c r="AP43" s="150" t="str">
        <f t="shared" si="39"/>
        <v>4</v>
      </c>
      <c r="AQ43" s="150" t="str">
        <f t="shared" si="40"/>
        <v>1</v>
      </c>
      <c r="AR43" s="150" t="str">
        <f t="shared" si="41"/>
        <v>1</v>
      </c>
      <c r="AS43" s="150" t="str">
        <f t="shared" si="20"/>
        <v>8</v>
      </c>
      <c r="AT43" s="150" t="str">
        <f t="shared" si="21"/>
        <v>1</v>
      </c>
      <c r="AU43" s="150" t="str">
        <f t="shared" si="22"/>
        <v>1</v>
      </c>
      <c r="AV43" s="150" t="str">
        <f t="shared" si="23"/>
        <v>3</v>
      </c>
      <c r="AW43" s="150" t="str">
        <f t="shared" si="24"/>
        <v>1</v>
      </c>
      <c r="AX43" s="150" t="str">
        <f t="shared" si="25"/>
        <v>5</v>
      </c>
      <c r="AY43" s="150" t="str">
        <f t="shared" si="26"/>
        <v>7</v>
      </c>
      <c r="AZ43" s="150" t="str">
        <f t="shared" si="27"/>
        <v>7</v>
      </c>
      <c r="BA43" s="150" t="str">
        <f t="shared" si="28"/>
        <v>4</v>
      </c>
      <c r="BB43" s="140"/>
    </row>
    <row r="44" spans="1:54" x14ac:dyDescent="0.2">
      <c r="A44" s="139">
        <v>1996</v>
      </c>
      <c r="B44" s="149" t="s">
        <v>13</v>
      </c>
      <c r="C44" s="149">
        <v>224617</v>
      </c>
      <c r="D44" s="149">
        <v>4385</v>
      </c>
      <c r="E44" s="149">
        <v>9475</v>
      </c>
      <c r="F44" s="149">
        <v>0</v>
      </c>
      <c r="G44" s="149">
        <v>116953</v>
      </c>
      <c r="H44" s="149">
        <v>32291</v>
      </c>
      <c r="I44" s="149">
        <v>44510</v>
      </c>
      <c r="J44" s="149">
        <v>74146</v>
      </c>
      <c r="K44" s="149">
        <v>47233</v>
      </c>
      <c r="L44" s="149">
        <v>86598</v>
      </c>
      <c r="M44" s="149">
        <v>182603</v>
      </c>
      <c r="N44" s="149">
        <v>48680</v>
      </c>
      <c r="O44" s="149">
        <v>119916</v>
      </c>
      <c r="P44" s="149">
        <v>148012</v>
      </c>
      <c r="Q44" s="149">
        <v>83656</v>
      </c>
      <c r="R44" s="149">
        <v>149957</v>
      </c>
      <c r="S44" s="149">
        <v>117350</v>
      </c>
      <c r="T44" s="149">
        <v>293382</v>
      </c>
      <c r="U44" s="149">
        <v>106982</v>
      </c>
      <c r="V44" s="149">
        <v>56892</v>
      </c>
      <c r="W44" s="149">
        <v>77053</v>
      </c>
      <c r="X44" s="149">
        <v>71420</v>
      </c>
      <c r="Y44" s="149">
        <v>45755</v>
      </c>
      <c r="Z44" s="149">
        <v>2141866</v>
      </c>
      <c r="AC44" s="139">
        <v>1996</v>
      </c>
      <c r="AD44" s="149" t="s">
        <v>13</v>
      </c>
      <c r="AE44" s="150" t="str">
        <f t="shared" si="19"/>
        <v>2</v>
      </c>
      <c r="AF44" s="150" t="str">
        <f t="shared" si="29"/>
        <v>4</v>
      </c>
      <c r="AG44" s="150" t="str">
        <f t="shared" si="30"/>
        <v>9</v>
      </c>
      <c r="AH44" s="150" t="str">
        <f t="shared" si="31"/>
        <v>0</v>
      </c>
      <c r="AI44" s="150" t="str">
        <f t="shared" si="32"/>
        <v>1</v>
      </c>
      <c r="AJ44" s="150" t="str">
        <f t="shared" si="33"/>
        <v>3</v>
      </c>
      <c r="AK44" s="150" t="str">
        <f t="shared" si="34"/>
        <v>4</v>
      </c>
      <c r="AL44" s="150" t="str">
        <f t="shared" si="35"/>
        <v>7</v>
      </c>
      <c r="AM44" s="150" t="str">
        <f t="shared" si="36"/>
        <v>4</v>
      </c>
      <c r="AN44" s="150" t="str">
        <f t="shared" si="37"/>
        <v>8</v>
      </c>
      <c r="AO44" s="150" t="str">
        <f t="shared" si="38"/>
        <v>1</v>
      </c>
      <c r="AP44" s="150" t="str">
        <f t="shared" si="39"/>
        <v>4</v>
      </c>
      <c r="AQ44" s="150" t="str">
        <f t="shared" si="40"/>
        <v>1</v>
      </c>
      <c r="AR44" s="150" t="str">
        <f t="shared" si="41"/>
        <v>1</v>
      </c>
      <c r="AS44" s="150" t="str">
        <f t="shared" si="20"/>
        <v>8</v>
      </c>
      <c r="AT44" s="150" t="str">
        <f t="shared" si="21"/>
        <v>1</v>
      </c>
      <c r="AU44" s="150" t="str">
        <f t="shared" si="22"/>
        <v>1</v>
      </c>
      <c r="AV44" s="150" t="str">
        <f t="shared" si="23"/>
        <v>2</v>
      </c>
      <c r="AW44" s="150" t="str">
        <f t="shared" si="24"/>
        <v>1</v>
      </c>
      <c r="AX44" s="150" t="str">
        <f t="shared" si="25"/>
        <v>5</v>
      </c>
      <c r="AY44" s="150" t="str">
        <f t="shared" si="26"/>
        <v>7</v>
      </c>
      <c r="AZ44" s="150" t="str">
        <f t="shared" si="27"/>
        <v>7</v>
      </c>
      <c r="BA44" s="150" t="str">
        <f t="shared" si="28"/>
        <v>4</v>
      </c>
      <c r="BB44" s="140"/>
    </row>
    <row r="45" spans="1:54" x14ac:dyDescent="0.2">
      <c r="A45" s="139">
        <v>1996</v>
      </c>
      <c r="B45" s="149" t="s">
        <v>14</v>
      </c>
      <c r="C45" s="149">
        <v>242792</v>
      </c>
      <c r="D45" s="149">
        <v>5670</v>
      </c>
      <c r="E45" s="149">
        <v>10397</v>
      </c>
      <c r="F45" s="149">
        <v>0</v>
      </c>
      <c r="G45" s="149">
        <v>130078</v>
      </c>
      <c r="H45" s="149">
        <v>37817</v>
      </c>
      <c r="I45" s="149">
        <v>51914</v>
      </c>
      <c r="J45" s="149">
        <v>85222</v>
      </c>
      <c r="K45" s="149">
        <v>55719</v>
      </c>
      <c r="L45" s="149">
        <v>101074</v>
      </c>
      <c r="M45" s="149">
        <v>195014</v>
      </c>
      <c r="N45" s="149">
        <v>55819</v>
      </c>
      <c r="O45" s="149">
        <v>142297</v>
      </c>
      <c r="P45" s="149">
        <v>173810</v>
      </c>
      <c r="Q45" s="149">
        <v>97508</v>
      </c>
      <c r="R45" s="149">
        <v>173544</v>
      </c>
      <c r="S45" s="149">
        <v>137495</v>
      </c>
      <c r="T45" s="149">
        <v>335751</v>
      </c>
      <c r="U45" s="149">
        <v>126534</v>
      </c>
      <c r="V45" s="149">
        <v>66029</v>
      </c>
      <c r="W45" s="149">
        <v>93584</v>
      </c>
      <c r="X45" s="149">
        <v>80936</v>
      </c>
      <c r="Y45" s="149">
        <v>50810</v>
      </c>
      <c r="Z45" s="149">
        <v>2449814</v>
      </c>
      <c r="AC45" s="139">
        <v>1996</v>
      </c>
      <c r="AD45" s="149" t="s">
        <v>14</v>
      </c>
      <c r="AE45" s="150" t="str">
        <f t="shared" si="19"/>
        <v>2</v>
      </c>
      <c r="AF45" s="150" t="str">
        <f t="shared" si="29"/>
        <v>5</v>
      </c>
      <c r="AG45" s="150" t="str">
        <f t="shared" si="30"/>
        <v>1</v>
      </c>
      <c r="AH45" s="150" t="str">
        <f t="shared" si="31"/>
        <v>0</v>
      </c>
      <c r="AI45" s="150" t="str">
        <f t="shared" si="32"/>
        <v>1</v>
      </c>
      <c r="AJ45" s="150" t="str">
        <f t="shared" si="33"/>
        <v>3</v>
      </c>
      <c r="AK45" s="150" t="str">
        <f t="shared" si="34"/>
        <v>5</v>
      </c>
      <c r="AL45" s="150" t="str">
        <f t="shared" si="35"/>
        <v>8</v>
      </c>
      <c r="AM45" s="150" t="str">
        <f t="shared" si="36"/>
        <v>5</v>
      </c>
      <c r="AN45" s="150" t="str">
        <f t="shared" si="37"/>
        <v>1</v>
      </c>
      <c r="AO45" s="150" t="str">
        <f t="shared" si="38"/>
        <v>1</v>
      </c>
      <c r="AP45" s="150" t="str">
        <f t="shared" si="39"/>
        <v>5</v>
      </c>
      <c r="AQ45" s="150" t="str">
        <f t="shared" si="40"/>
        <v>1</v>
      </c>
      <c r="AR45" s="150" t="str">
        <f t="shared" si="41"/>
        <v>1</v>
      </c>
      <c r="AS45" s="150" t="str">
        <f t="shared" si="20"/>
        <v>9</v>
      </c>
      <c r="AT45" s="150" t="str">
        <f t="shared" si="21"/>
        <v>1</v>
      </c>
      <c r="AU45" s="150" t="str">
        <f t="shared" si="22"/>
        <v>1</v>
      </c>
      <c r="AV45" s="150" t="str">
        <f t="shared" si="23"/>
        <v>3</v>
      </c>
      <c r="AW45" s="150" t="str">
        <f t="shared" si="24"/>
        <v>1</v>
      </c>
      <c r="AX45" s="150" t="str">
        <f t="shared" si="25"/>
        <v>6</v>
      </c>
      <c r="AY45" s="150" t="str">
        <f t="shared" si="26"/>
        <v>9</v>
      </c>
      <c r="AZ45" s="150" t="str">
        <f t="shared" si="27"/>
        <v>8</v>
      </c>
      <c r="BA45" s="150" t="str">
        <f t="shared" si="28"/>
        <v>5</v>
      </c>
      <c r="BB45" s="140"/>
    </row>
    <row r="46" spans="1:54" x14ac:dyDescent="0.2">
      <c r="A46" s="139">
        <v>1996</v>
      </c>
      <c r="B46" s="149" t="s">
        <v>15</v>
      </c>
      <c r="C46" s="149">
        <v>241635</v>
      </c>
      <c r="D46" s="149">
        <v>4004</v>
      </c>
      <c r="E46" s="149">
        <v>10404</v>
      </c>
      <c r="F46" s="149">
        <v>0</v>
      </c>
      <c r="G46" s="149">
        <v>132106</v>
      </c>
      <c r="H46" s="149">
        <v>37953</v>
      </c>
      <c r="I46" s="149">
        <v>52281</v>
      </c>
      <c r="J46" s="149">
        <v>83648</v>
      </c>
      <c r="K46" s="149">
        <v>55504</v>
      </c>
      <c r="L46" s="149">
        <v>99290</v>
      </c>
      <c r="M46" s="149">
        <v>191250</v>
      </c>
      <c r="N46" s="149">
        <v>53519</v>
      </c>
      <c r="O46" s="149">
        <v>140673</v>
      </c>
      <c r="P46" s="149">
        <v>170337</v>
      </c>
      <c r="Q46" s="149">
        <v>99515</v>
      </c>
      <c r="R46" s="149">
        <v>171564</v>
      </c>
      <c r="S46" s="149">
        <v>134708</v>
      </c>
      <c r="T46" s="149">
        <v>325985</v>
      </c>
      <c r="U46" s="149">
        <v>122385</v>
      </c>
      <c r="V46" s="149">
        <v>66379</v>
      </c>
      <c r="W46" s="149">
        <v>92471</v>
      </c>
      <c r="X46" s="149">
        <v>79858</v>
      </c>
      <c r="Y46" s="149">
        <v>47511</v>
      </c>
      <c r="Z46" s="149">
        <v>2412980</v>
      </c>
      <c r="AC46" s="139">
        <v>1996</v>
      </c>
      <c r="AD46" s="149" t="s">
        <v>15</v>
      </c>
      <c r="AE46" s="150" t="str">
        <f t="shared" si="19"/>
        <v>2</v>
      </c>
      <c r="AF46" s="150" t="str">
        <f t="shared" si="29"/>
        <v>4</v>
      </c>
      <c r="AG46" s="150" t="str">
        <f t="shared" si="30"/>
        <v>1</v>
      </c>
      <c r="AH46" s="150" t="str">
        <f t="shared" si="31"/>
        <v>0</v>
      </c>
      <c r="AI46" s="150" t="str">
        <f t="shared" si="32"/>
        <v>1</v>
      </c>
      <c r="AJ46" s="150" t="str">
        <f t="shared" si="33"/>
        <v>3</v>
      </c>
      <c r="AK46" s="150" t="str">
        <f t="shared" si="34"/>
        <v>5</v>
      </c>
      <c r="AL46" s="150" t="str">
        <f t="shared" si="35"/>
        <v>8</v>
      </c>
      <c r="AM46" s="150" t="str">
        <f t="shared" si="36"/>
        <v>5</v>
      </c>
      <c r="AN46" s="150" t="str">
        <f t="shared" si="37"/>
        <v>9</v>
      </c>
      <c r="AO46" s="150" t="str">
        <f t="shared" si="38"/>
        <v>1</v>
      </c>
      <c r="AP46" s="150" t="str">
        <f t="shared" si="39"/>
        <v>5</v>
      </c>
      <c r="AQ46" s="150" t="str">
        <f t="shared" si="40"/>
        <v>1</v>
      </c>
      <c r="AR46" s="150" t="str">
        <f t="shared" si="41"/>
        <v>1</v>
      </c>
      <c r="AS46" s="150" t="str">
        <f t="shared" si="20"/>
        <v>9</v>
      </c>
      <c r="AT46" s="150" t="str">
        <f t="shared" si="21"/>
        <v>1</v>
      </c>
      <c r="AU46" s="150" t="str">
        <f t="shared" si="22"/>
        <v>1</v>
      </c>
      <c r="AV46" s="150" t="str">
        <f t="shared" si="23"/>
        <v>3</v>
      </c>
      <c r="AW46" s="150" t="str">
        <f t="shared" si="24"/>
        <v>1</v>
      </c>
      <c r="AX46" s="150" t="str">
        <f t="shared" si="25"/>
        <v>6</v>
      </c>
      <c r="AY46" s="150" t="str">
        <f t="shared" si="26"/>
        <v>9</v>
      </c>
      <c r="AZ46" s="150" t="str">
        <f t="shared" si="27"/>
        <v>7</v>
      </c>
      <c r="BA46" s="150" t="str">
        <f t="shared" si="28"/>
        <v>4</v>
      </c>
      <c r="BB46" s="140"/>
    </row>
    <row r="47" spans="1:54" x14ac:dyDescent="0.2">
      <c r="A47" s="139">
        <v>1996</v>
      </c>
      <c r="B47" s="149" t="s">
        <v>4</v>
      </c>
      <c r="C47" s="149">
        <v>253531</v>
      </c>
      <c r="D47" s="149">
        <v>3590</v>
      </c>
      <c r="E47" s="149">
        <v>9567</v>
      </c>
      <c r="F47" s="149">
        <v>0</v>
      </c>
      <c r="G47" s="149">
        <v>142589</v>
      </c>
      <c r="H47" s="149">
        <v>40826</v>
      </c>
      <c r="I47" s="149">
        <v>52017</v>
      </c>
      <c r="J47" s="149">
        <v>86992</v>
      </c>
      <c r="K47" s="149">
        <v>57410</v>
      </c>
      <c r="L47" s="149">
        <v>108147</v>
      </c>
      <c r="M47" s="149">
        <v>208621</v>
      </c>
      <c r="N47" s="149">
        <v>58314</v>
      </c>
      <c r="O47" s="149">
        <v>146921</v>
      </c>
      <c r="P47" s="149">
        <v>184812</v>
      </c>
      <c r="Q47" s="149">
        <v>117078</v>
      </c>
      <c r="R47" s="149">
        <v>183956</v>
      </c>
      <c r="S47" s="149">
        <v>139036</v>
      </c>
      <c r="T47" s="149">
        <v>336376</v>
      </c>
      <c r="U47" s="149">
        <v>130819</v>
      </c>
      <c r="V47" s="149">
        <v>70576</v>
      </c>
      <c r="W47" s="149">
        <v>99563</v>
      </c>
      <c r="X47" s="149">
        <v>83744</v>
      </c>
      <c r="Y47" s="149">
        <v>49345</v>
      </c>
      <c r="Z47" s="149">
        <v>2563830</v>
      </c>
      <c r="AC47" s="139">
        <v>1996</v>
      </c>
      <c r="AD47" s="149" t="s">
        <v>4</v>
      </c>
      <c r="AE47" s="150" t="str">
        <f t="shared" si="19"/>
        <v>2</v>
      </c>
      <c r="AF47" s="150" t="str">
        <f t="shared" si="29"/>
        <v>3</v>
      </c>
      <c r="AG47" s="150" t="str">
        <f t="shared" si="30"/>
        <v>9</v>
      </c>
      <c r="AH47" s="150" t="str">
        <f t="shared" si="31"/>
        <v>0</v>
      </c>
      <c r="AI47" s="150" t="str">
        <f t="shared" si="32"/>
        <v>1</v>
      </c>
      <c r="AJ47" s="150" t="str">
        <f t="shared" si="33"/>
        <v>4</v>
      </c>
      <c r="AK47" s="150" t="str">
        <f t="shared" si="34"/>
        <v>5</v>
      </c>
      <c r="AL47" s="150" t="str">
        <f t="shared" si="35"/>
        <v>8</v>
      </c>
      <c r="AM47" s="150" t="str">
        <f t="shared" si="36"/>
        <v>5</v>
      </c>
      <c r="AN47" s="150" t="str">
        <f t="shared" si="37"/>
        <v>1</v>
      </c>
      <c r="AO47" s="150" t="str">
        <f t="shared" si="38"/>
        <v>2</v>
      </c>
      <c r="AP47" s="150" t="str">
        <f t="shared" si="39"/>
        <v>5</v>
      </c>
      <c r="AQ47" s="150" t="str">
        <f t="shared" si="40"/>
        <v>1</v>
      </c>
      <c r="AR47" s="150" t="str">
        <f t="shared" si="41"/>
        <v>1</v>
      </c>
      <c r="AS47" s="150" t="str">
        <f t="shared" si="20"/>
        <v>1</v>
      </c>
      <c r="AT47" s="150" t="str">
        <f t="shared" si="21"/>
        <v>1</v>
      </c>
      <c r="AU47" s="150" t="str">
        <f t="shared" si="22"/>
        <v>1</v>
      </c>
      <c r="AV47" s="150" t="str">
        <f t="shared" si="23"/>
        <v>3</v>
      </c>
      <c r="AW47" s="150" t="str">
        <f t="shared" si="24"/>
        <v>1</v>
      </c>
      <c r="AX47" s="150" t="str">
        <f t="shared" si="25"/>
        <v>7</v>
      </c>
      <c r="AY47" s="150" t="str">
        <f t="shared" si="26"/>
        <v>9</v>
      </c>
      <c r="AZ47" s="150" t="str">
        <f t="shared" si="27"/>
        <v>8</v>
      </c>
      <c r="BA47" s="150" t="str">
        <f t="shared" si="28"/>
        <v>4</v>
      </c>
      <c r="BB47" s="140"/>
    </row>
    <row r="48" spans="1:54" x14ac:dyDescent="0.2">
      <c r="A48" s="139">
        <v>1996</v>
      </c>
      <c r="B48" s="149" t="s">
        <v>5</v>
      </c>
      <c r="C48" s="149">
        <v>233135</v>
      </c>
      <c r="D48" s="149">
        <v>2823</v>
      </c>
      <c r="E48" s="149">
        <v>8898</v>
      </c>
      <c r="F48" s="149">
        <v>0</v>
      </c>
      <c r="G48" s="149">
        <v>126833</v>
      </c>
      <c r="H48" s="149">
        <v>34786</v>
      </c>
      <c r="I48" s="149">
        <v>46954</v>
      </c>
      <c r="J48" s="149">
        <v>77977</v>
      </c>
      <c r="K48" s="149">
        <v>51941</v>
      </c>
      <c r="L48" s="149">
        <v>96021</v>
      </c>
      <c r="M48" s="149">
        <v>184594</v>
      </c>
      <c r="N48" s="149">
        <v>52406</v>
      </c>
      <c r="O48" s="149">
        <v>126801</v>
      </c>
      <c r="P48" s="149">
        <v>167666</v>
      </c>
      <c r="Q48" s="149">
        <v>94018</v>
      </c>
      <c r="R48" s="149">
        <v>163275</v>
      </c>
      <c r="S48" s="149">
        <v>120208</v>
      </c>
      <c r="T48" s="149">
        <v>308006</v>
      </c>
      <c r="U48" s="149">
        <v>111709</v>
      </c>
      <c r="V48" s="149">
        <v>61379</v>
      </c>
      <c r="W48" s="149">
        <v>82700</v>
      </c>
      <c r="X48" s="149">
        <v>74548</v>
      </c>
      <c r="Y48" s="149">
        <v>47830</v>
      </c>
      <c r="Z48" s="149">
        <v>2274508</v>
      </c>
      <c r="AC48" s="139">
        <v>1996</v>
      </c>
      <c r="AD48" s="149" t="s">
        <v>5</v>
      </c>
      <c r="AE48" s="150" t="str">
        <f t="shared" si="19"/>
        <v>2</v>
      </c>
      <c r="AF48" s="150" t="str">
        <f t="shared" si="29"/>
        <v>2</v>
      </c>
      <c r="AG48" s="150" t="str">
        <f t="shared" si="30"/>
        <v>8</v>
      </c>
      <c r="AH48" s="150" t="str">
        <f t="shared" si="31"/>
        <v>0</v>
      </c>
      <c r="AI48" s="150" t="str">
        <f t="shared" si="32"/>
        <v>1</v>
      </c>
      <c r="AJ48" s="150" t="str">
        <f t="shared" si="33"/>
        <v>3</v>
      </c>
      <c r="AK48" s="150" t="str">
        <f t="shared" si="34"/>
        <v>4</v>
      </c>
      <c r="AL48" s="150" t="str">
        <f t="shared" si="35"/>
        <v>7</v>
      </c>
      <c r="AM48" s="150" t="str">
        <f t="shared" si="36"/>
        <v>5</v>
      </c>
      <c r="AN48" s="150" t="str">
        <f t="shared" si="37"/>
        <v>9</v>
      </c>
      <c r="AO48" s="150" t="str">
        <f t="shared" si="38"/>
        <v>1</v>
      </c>
      <c r="AP48" s="150" t="str">
        <f t="shared" si="39"/>
        <v>5</v>
      </c>
      <c r="AQ48" s="150" t="str">
        <f t="shared" si="40"/>
        <v>1</v>
      </c>
      <c r="AR48" s="150" t="str">
        <f t="shared" si="41"/>
        <v>1</v>
      </c>
      <c r="AS48" s="150" t="str">
        <f t="shared" si="20"/>
        <v>9</v>
      </c>
      <c r="AT48" s="150" t="str">
        <f t="shared" si="21"/>
        <v>1</v>
      </c>
      <c r="AU48" s="150" t="str">
        <f t="shared" si="22"/>
        <v>1</v>
      </c>
      <c r="AV48" s="150" t="str">
        <f t="shared" si="23"/>
        <v>3</v>
      </c>
      <c r="AW48" s="150" t="str">
        <f t="shared" si="24"/>
        <v>1</v>
      </c>
      <c r="AX48" s="150" t="str">
        <f t="shared" si="25"/>
        <v>6</v>
      </c>
      <c r="AY48" s="150" t="str">
        <f t="shared" si="26"/>
        <v>8</v>
      </c>
      <c r="AZ48" s="150" t="str">
        <f t="shared" si="27"/>
        <v>7</v>
      </c>
      <c r="BA48" s="150" t="str">
        <f t="shared" si="28"/>
        <v>4</v>
      </c>
      <c r="BB48" s="140"/>
    </row>
    <row r="49" spans="1:54" x14ac:dyDescent="0.2">
      <c r="A49" s="139">
        <v>1996</v>
      </c>
      <c r="B49" s="149" t="s">
        <v>6</v>
      </c>
      <c r="C49" s="149">
        <v>245694</v>
      </c>
      <c r="D49" s="149">
        <v>3096</v>
      </c>
      <c r="E49" s="149">
        <v>7573</v>
      </c>
      <c r="F49" s="149">
        <v>0</v>
      </c>
      <c r="G49" s="149">
        <v>125626</v>
      </c>
      <c r="H49" s="149">
        <v>36338</v>
      </c>
      <c r="I49" s="149">
        <v>48604</v>
      </c>
      <c r="J49" s="149">
        <v>82075</v>
      </c>
      <c r="K49" s="149">
        <v>54988</v>
      </c>
      <c r="L49" s="149">
        <v>100792</v>
      </c>
      <c r="M49" s="149">
        <v>190131</v>
      </c>
      <c r="N49" s="149">
        <v>52082</v>
      </c>
      <c r="O49" s="149">
        <v>130328</v>
      </c>
      <c r="P49" s="149">
        <v>174392</v>
      </c>
      <c r="Q49" s="149">
        <v>98469</v>
      </c>
      <c r="R49" s="149">
        <v>174204</v>
      </c>
      <c r="S49" s="149">
        <v>124395</v>
      </c>
      <c r="T49" s="149">
        <v>320773</v>
      </c>
      <c r="U49" s="149">
        <v>117820</v>
      </c>
      <c r="V49" s="149">
        <v>61195</v>
      </c>
      <c r="W49" s="149">
        <v>87815</v>
      </c>
      <c r="X49" s="149">
        <v>75069</v>
      </c>
      <c r="Y49" s="149">
        <v>47838</v>
      </c>
      <c r="Z49" s="149">
        <v>2359297</v>
      </c>
      <c r="AC49" s="139">
        <v>1996</v>
      </c>
      <c r="AD49" s="149" t="s">
        <v>6</v>
      </c>
      <c r="AE49" s="150" t="str">
        <f t="shared" si="19"/>
        <v>2</v>
      </c>
      <c r="AF49" s="150" t="str">
        <f t="shared" si="29"/>
        <v>3</v>
      </c>
      <c r="AG49" s="150" t="str">
        <f t="shared" si="30"/>
        <v>7</v>
      </c>
      <c r="AH49" s="150" t="str">
        <f t="shared" si="31"/>
        <v>0</v>
      </c>
      <c r="AI49" s="150" t="str">
        <f t="shared" si="32"/>
        <v>1</v>
      </c>
      <c r="AJ49" s="150" t="str">
        <f t="shared" si="33"/>
        <v>3</v>
      </c>
      <c r="AK49" s="150" t="str">
        <f t="shared" si="34"/>
        <v>4</v>
      </c>
      <c r="AL49" s="150" t="str">
        <f t="shared" si="35"/>
        <v>8</v>
      </c>
      <c r="AM49" s="150" t="str">
        <f t="shared" si="36"/>
        <v>5</v>
      </c>
      <c r="AN49" s="150" t="str">
        <f t="shared" si="37"/>
        <v>1</v>
      </c>
      <c r="AO49" s="150" t="str">
        <f t="shared" si="38"/>
        <v>1</v>
      </c>
      <c r="AP49" s="150" t="str">
        <f t="shared" si="39"/>
        <v>5</v>
      </c>
      <c r="AQ49" s="150" t="str">
        <f t="shared" si="40"/>
        <v>1</v>
      </c>
      <c r="AR49" s="150" t="str">
        <f t="shared" si="41"/>
        <v>1</v>
      </c>
      <c r="AS49" s="150" t="str">
        <f t="shared" si="20"/>
        <v>9</v>
      </c>
      <c r="AT49" s="150" t="str">
        <f t="shared" si="21"/>
        <v>1</v>
      </c>
      <c r="AU49" s="150" t="str">
        <f t="shared" si="22"/>
        <v>1</v>
      </c>
      <c r="AV49" s="150" t="str">
        <f t="shared" si="23"/>
        <v>3</v>
      </c>
      <c r="AW49" s="150" t="str">
        <f t="shared" si="24"/>
        <v>1</v>
      </c>
      <c r="AX49" s="150" t="str">
        <f t="shared" si="25"/>
        <v>6</v>
      </c>
      <c r="AY49" s="150" t="str">
        <f t="shared" si="26"/>
        <v>8</v>
      </c>
      <c r="AZ49" s="150" t="str">
        <f t="shared" si="27"/>
        <v>7</v>
      </c>
      <c r="BA49" s="150" t="str">
        <f t="shared" si="28"/>
        <v>4</v>
      </c>
      <c r="BB49" s="140"/>
    </row>
    <row r="50" spans="1:54" x14ac:dyDescent="0.2">
      <c r="A50" s="139">
        <v>1996</v>
      </c>
      <c r="B50" s="149" t="s">
        <v>7</v>
      </c>
      <c r="C50" s="149">
        <v>239764</v>
      </c>
      <c r="D50" s="149">
        <v>3002</v>
      </c>
      <c r="E50" s="149">
        <v>8251</v>
      </c>
      <c r="F50" s="149">
        <v>0</v>
      </c>
      <c r="G50" s="149">
        <v>125650</v>
      </c>
      <c r="H50" s="149">
        <v>35761</v>
      </c>
      <c r="I50" s="149">
        <v>48537</v>
      </c>
      <c r="J50" s="149">
        <v>82538</v>
      </c>
      <c r="K50" s="149">
        <v>55527</v>
      </c>
      <c r="L50" s="149">
        <v>102368</v>
      </c>
      <c r="M50" s="149">
        <v>194519</v>
      </c>
      <c r="N50" s="149">
        <v>53432</v>
      </c>
      <c r="O50" s="149">
        <v>133607</v>
      </c>
      <c r="P50" s="149">
        <v>172794</v>
      </c>
      <c r="Q50" s="149">
        <v>98391</v>
      </c>
      <c r="R50" s="149">
        <v>168373</v>
      </c>
      <c r="S50" s="149">
        <v>125907</v>
      </c>
      <c r="T50" s="149">
        <v>324131</v>
      </c>
      <c r="U50" s="149">
        <v>116501</v>
      </c>
      <c r="V50" s="149">
        <v>63164</v>
      </c>
      <c r="W50" s="149">
        <v>89080</v>
      </c>
      <c r="X50" s="149">
        <v>77189</v>
      </c>
      <c r="Y50" s="149">
        <v>51426</v>
      </c>
      <c r="Z50" s="149">
        <v>2369912</v>
      </c>
      <c r="AC50" s="139">
        <v>1996</v>
      </c>
      <c r="AD50" s="149" t="s">
        <v>7</v>
      </c>
      <c r="AE50" s="150" t="str">
        <f t="shared" si="19"/>
        <v>2</v>
      </c>
      <c r="AF50" s="150" t="str">
        <f t="shared" si="29"/>
        <v>3</v>
      </c>
      <c r="AG50" s="150" t="str">
        <f t="shared" si="30"/>
        <v>8</v>
      </c>
      <c r="AH50" s="150" t="str">
        <f t="shared" si="31"/>
        <v>0</v>
      </c>
      <c r="AI50" s="150" t="str">
        <f t="shared" si="32"/>
        <v>1</v>
      </c>
      <c r="AJ50" s="150" t="str">
        <f t="shared" si="33"/>
        <v>3</v>
      </c>
      <c r="AK50" s="150" t="str">
        <f t="shared" si="34"/>
        <v>4</v>
      </c>
      <c r="AL50" s="150" t="str">
        <f t="shared" si="35"/>
        <v>8</v>
      </c>
      <c r="AM50" s="150" t="str">
        <f t="shared" si="36"/>
        <v>5</v>
      </c>
      <c r="AN50" s="150" t="str">
        <f t="shared" si="37"/>
        <v>1</v>
      </c>
      <c r="AO50" s="150" t="str">
        <f t="shared" si="38"/>
        <v>1</v>
      </c>
      <c r="AP50" s="150" t="str">
        <f t="shared" si="39"/>
        <v>5</v>
      </c>
      <c r="AQ50" s="150" t="str">
        <f t="shared" si="40"/>
        <v>1</v>
      </c>
      <c r="AR50" s="150" t="str">
        <f t="shared" si="41"/>
        <v>1</v>
      </c>
      <c r="AS50" s="150" t="str">
        <f t="shared" si="20"/>
        <v>9</v>
      </c>
      <c r="AT50" s="150" t="str">
        <f t="shared" si="21"/>
        <v>1</v>
      </c>
      <c r="AU50" s="150" t="str">
        <f t="shared" si="22"/>
        <v>1</v>
      </c>
      <c r="AV50" s="150" t="str">
        <f t="shared" si="23"/>
        <v>3</v>
      </c>
      <c r="AW50" s="150" t="str">
        <f t="shared" si="24"/>
        <v>1</v>
      </c>
      <c r="AX50" s="150" t="str">
        <f t="shared" si="25"/>
        <v>6</v>
      </c>
      <c r="AY50" s="150" t="str">
        <f t="shared" si="26"/>
        <v>8</v>
      </c>
      <c r="AZ50" s="150" t="str">
        <f t="shared" si="27"/>
        <v>7</v>
      </c>
      <c r="BA50" s="150" t="str">
        <f t="shared" si="28"/>
        <v>5</v>
      </c>
      <c r="BB50" s="140"/>
    </row>
    <row r="51" spans="1:54" x14ac:dyDescent="0.2">
      <c r="A51" s="139">
        <v>1996</v>
      </c>
      <c r="B51" s="149" t="s">
        <v>8</v>
      </c>
      <c r="C51" s="149">
        <v>229567</v>
      </c>
      <c r="D51" s="149">
        <v>2949</v>
      </c>
      <c r="E51" s="149">
        <v>8794</v>
      </c>
      <c r="F51" s="149">
        <v>0</v>
      </c>
      <c r="G51" s="149">
        <v>120593</v>
      </c>
      <c r="H51" s="149">
        <v>34748</v>
      </c>
      <c r="I51" s="149">
        <v>48081</v>
      </c>
      <c r="J51" s="149">
        <v>81260</v>
      </c>
      <c r="K51" s="149">
        <v>54185</v>
      </c>
      <c r="L51" s="149">
        <v>98159</v>
      </c>
      <c r="M51" s="149">
        <v>186053</v>
      </c>
      <c r="N51" s="149">
        <v>51153</v>
      </c>
      <c r="O51" s="149">
        <v>126696</v>
      </c>
      <c r="P51" s="149">
        <v>167885</v>
      </c>
      <c r="Q51" s="149">
        <v>93237</v>
      </c>
      <c r="R51" s="149">
        <v>163043</v>
      </c>
      <c r="S51" s="149">
        <v>121206</v>
      </c>
      <c r="T51" s="149">
        <v>309181</v>
      </c>
      <c r="U51" s="149">
        <v>108860</v>
      </c>
      <c r="V51" s="149">
        <v>60486</v>
      </c>
      <c r="W51" s="149">
        <v>86758</v>
      </c>
      <c r="X51" s="149">
        <v>73586</v>
      </c>
      <c r="Y51" s="149">
        <v>48904</v>
      </c>
      <c r="Z51" s="149">
        <v>2275384</v>
      </c>
      <c r="AC51" s="139">
        <v>1996</v>
      </c>
      <c r="AD51" s="149" t="s">
        <v>8</v>
      </c>
      <c r="AE51" s="150" t="str">
        <f t="shared" si="19"/>
        <v>2</v>
      </c>
      <c r="AF51" s="150" t="str">
        <f t="shared" si="29"/>
        <v>2</v>
      </c>
      <c r="AG51" s="150" t="str">
        <f t="shared" si="30"/>
        <v>8</v>
      </c>
      <c r="AH51" s="150" t="str">
        <f t="shared" si="31"/>
        <v>0</v>
      </c>
      <c r="AI51" s="150" t="str">
        <f t="shared" si="32"/>
        <v>1</v>
      </c>
      <c r="AJ51" s="150" t="str">
        <f t="shared" si="33"/>
        <v>3</v>
      </c>
      <c r="AK51" s="150" t="str">
        <f t="shared" si="34"/>
        <v>4</v>
      </c>
      <c r="AL51" s="150" t="str">
        <f t="shared" si="35"/>
        <v>8</v>
      </c>
      <c r="AM51" s="150" t="str">
        <f t="shared" si="36"/>
        <v>5</v>
      </c>
      <c r="AN51" s="150" t="str">
        <f t="shared" si="37"/>
        <v>9</v>
      </c>
      <c r="AO51" s="150" t="str">
        <f t="shared" si="38"/>
        <v>1</v>
      </c>
      <c r="AP51" s="150" t="str">
        <f t="shared" si="39"/>
        <v>5</v>
      </c>
      <c r="AQ51" s="150" t="str">
        <f t="shared" si="40"/>
        <v>1</v>
      </c>
      <c r="AR51" s="150" t="str">
        <f t="shared" si="41"/>
        <v>1</v>
      </c>
      <c r="AS51" s="150" t="str">
        <f t="shared" si="20"/>
        <v>9</v>
      </c>
      <c r="AT51" s="150" t="str">
        <f t="shared" si="21"/>
        <v>1</v>
      </c>
      <c r="AU51" s="150" t="str">
        <f t="shared" si="22"/>
        <v>1</v>
      </c>
      <c r="AV51" s="150" t="str">
        <f t="shared" si="23"/>
        <v>3</v>
      </c>
      <c r="AW51" s="150" t="str">
        <f t="shared" si="24"/>
        <v>1</v>
      </c>
      <c r="AX51" s="150" t="str">
        <f t="shared" si="25"/>
        <v>6</v>
      </c>
      <c r="AY51" s="150" t="str">
        <f t="shared" si="26"/>
        <v>8</v>
      </c>
      <c r="AZ51" s="150" t="str">
        <f t="shared" si="27"/>
        <v>7</v>
      </c>
      <c r="BA51" s="150" t="str">
        <f t="shared" si="28"/>
        <v>4</v>
      </c>
      <c r="BB51" s="140"/>
    </row>
    <row r="52" spans="1:54" x14ac:dyDescent="0.2">
      <c r="A52" s="139">
        <v>1996</v>
      </c>
      <c r="B52" s="149" t="s">
        <v>9</v>
      </c>
      <c r="C52" s="149">
        <v>266359</v>
      </c>
      <c r="D52" s="149">
        <v>3762</v>
      </c>
      <c r="E52" s="149">
        <v>10130</v>
      </c>
      <c r="F52" s="149">
        <v>0</v>
      </c>
      <c r="G52" s="149">
        <v>140279</v>
      </c>
      <c r="H52" s="149">
        <v>42162</v>
      </c>
      <c r="I52" s="149">
        <v>56024</v>
      </c>
      <c r="J52" s="149">
        <v>95506</v>
      </c>
      <c r="K52" s="149">
        <v>63815</v>
      </c>
      <c r="L52" s="149">
        <v>110943</v>
      </c>
      <c r="M52" s="149">
        <v>218404</v>
      </c>
      <c r="N52" s="149">
        <v>58245</v>
      </c>
      <c r="O52" s="149">
        <v>151049</v>
      </c>
      <c r="P52" s="149">
        <v>191930</v>
      </c>
      <c r="Q52" s="149">
        <v>108576</v>
      </c>
      <c r="R52" s="149">
        <v>184353</v>
      </c>
      <c r="S52" s="149">
        <v>144342</v>
      </c>
      <c r="T52" s="149">
        <v>354238</v>
      </c>
      <c r="U52" s="149">
        <v>129517</v>
      </c>
      <c r="V52" s="149">
        <v>70736</v>
      </c>
      <c r="W52" s="149">
        <v>102926</v>
      </c>
      <c r="X52" s="149">
        <v>86051</v>
      </c>
      <c r="Y52" s="149">
        <v>53179</v>
      </c>
      <c r="Z52" s="149">
        <v>2642526</v>
      </c>
      <c r="AC52" s="139">
        <v>1996</v>
      </c>
      <c r="AD52" s="149" t="s">
        <v>9</v>
      </c>
      <c r="AE52" s="150" t="str">
        <f t="shared" si="19"/>
        <v>2</v>
      </c>
      <c r="AF52" s="150" t="str">
        <f t="shared" si="29"/>
        <v>3</v>
      </c>
      <c r="AG52" s="150" t="str">
        <f t="shared" si="30"/>
        <v>1</v>
      </c>
      <c r="AH52" s="150" t="str">
        <f t="shared" si="31"/>
        <v>0</v>
      </c>
      <c r="AI52" s="150" t="str">
        <f t="shared" si="32"/>
        <v>1</v>
      </c>
      <c r="AJ52" s="150" t="str">
        <f t="shared" si="33"/>
        <v>4</v>
      </c>
      <c r="AK52" s="150" t="str">
        <f t="shared" si="34"/>
        <v>5</v>
      </c>
      <c r="AL52" s="150" t="str">
        <f t="shared" si="35"/>
        <v>9</v>
      </c>
      <c r="AM52" s="150" t="str">
        <f t="shared" si="36"/>
        <v>6</v>
      </c>
      <c r="AN52" s="150" t="str">
        <f t="shared" si="37"/>
        <v>1</v>
      </c>
      <c r="AO52" s="150" t="str">
        <f t="shared" si="38"/>
        <v>2</v>
      </c>
      <c r="AP52" s="150" t="str">
        <f t="shared" si="39"/>
        <v>5</v>
      </c>
      <c r="AQ52" s="150" t="str">
        <f t="shared" si="40"/>
        <v>1</v>
      </c>
      <c r="AR52" s="150" t="str">
        <f t="shared" si="41"/>
        <v>1</v>
      </c>
      <c r="AS52" s="150" t="str">
        <f t="shared" si="20"/>
        <v>1</v>
      </c>
      <c r="AT52" s="150" t="str">
        <f t="shared" si="21"/>
        <v>1</v>
      </c>
      <c r="AU52" s="150" t="str">
        <f t="shared" si="22"/>
        <v>1</v>
      </c>
      <c r="AV52" s="150" t="str">
        <f t="shared" si="23"/>
        <v>3</v>
      </c>
      <c r="AW52" s="150" t="str">
        <f t="shared" si="24"/>
        <v>1</v>
      </c>
      <c r="AX52" s="150" t="str">
        <f t="shared" si="25"/>
        <v>7</v>
      </c>
      <c r="AY52" s="150" t="str">
        <f t="shared" si="26"/>
        <v>1</v>
      </c>
      <c r="AZ52" s="150" t="str">
        <f t="shared" si="27"/>
        <v>8</v>
      </c>
      <c r="BA52" s="150" t="str">
        <f t="shared" si="28"/>
        <v>5</v>
      </c>
      <c r="BB52" s="140"/>
    </row>
    <row r="53" spans="1:54" x14ac:dyDescent="0.2">
      <c r="A53" s="139">
        <v>1996</v>
      </c>
      <c r="B53" s="149" t="s">
        <v>10</v>
      </c>
      <c r="C53" s="149">
        <v>262847</v>
      </c>
      <c r="D53" s="149">
        <v>3813</v>
      </c>
      <c r="E53" s="149">
        <v>9347</v>
      </c>
      <c r="F53" s="149">
        <v>0</v>
      </c>
      <c r="G53" s="149">
        <v>137898</v>
      </c>
      <c r="H53" s="149">
        <v>39451</v>
      </c>
      <c r="I53" s="149">
        <v>53896</v>
      </c>
      <c r="J53" s="149">
        <v>90888</v>
      </c>
      <c r="K53" s="149">
        <v>61655</v>
      </c>
      <c r="L53" s="149">
        <v>108392</v>
      </c>
      <c r="M53" s="149">
        <v>218528</v>
      </c>
      <c r="N53" s="149">
        <v>55473</v>
      </c>
      <c r="O53" s="149">
        <v>142491</v>
      </c>
      <c r="P53" s="149">
        <v>182830</v>
      </c>
      <c r="Q53" s="149">
        <v>103909</v>
      </c>
      <c r="R53" s="149">
        <v>177774</v>
      </c>
      <c r="S53" s="149">
        <v>138707</v>
      </c>
      <c r="T53" s="149">
        <v>339345</v>
      </c>
      <c r="U53" s="149">
        <v>132296</v>
      </c>
      <c r="V53" s="149">
        <v>71659</v>
      </c>
      <c r="W53" s="149">
        <v>99308</v>
      </c>
      <c r="X53" s="149">
        <v>86315</v>
      </c>
      <c r="Y53" s="149">
        <v>53588</v>
      </c>
      <c r="Z53" s="149">
        <v>2570410</v>
      </c>
      <c r="AC53" s="139">
        <v>1996</v>
      </c>
      <c r="AD53" s="149" t="s">
        <v>10</v>
      </c>
      <c r="AE53" s="150" t="str">
        <f t="shared" si="19"/>
        <v>2</v>
      </c>
      <c r="AF53" s="150" t="str">
        <f t="shared" si="29"/>
        <v>3</v>
      </c>
      <c r="AG53" s="150" t="str">
        <f t="shared" si="30"/>
        <v>9</v>
      </c>
      <c r="AH53" s="150" t="str">
        <f t="shared" si="31"/>
        <v>0</v>
      </c>
      <c r="AI53" s="150" t="str">
        <f t="shared" si="32"/>
        <v>1</v>
      </c>
      <c r="AJ53" s="150" t="str">
        <f t="shared" si="33"/>
        <v>3</v>
      </c>
      <c r="AK53" s="150" t="str">
        <f t="shared" si="34"/>
        <v>5</v>
      </c>
      <c r="AL53" s="150" t="str">
        <f t="shared" si="35"/>
        <v>9</v>
      </c>
      <c r="AM53" s="150" t="str">
        <f t="shared" si="36"/>
        <v>6</v>
      </c>
      <c r="AN53" s="150" t="str">
        <f t="shared" si="37"/>
        <v>1</v>
      </c>
      <c r="AO53" s="150" t="str">
        <f t="shared" si="38"/>
        <v>2</v>
      </c>
      <c r="AP53" s="150" t="str">
        <f t="shared" si="39"/>
        <v>5</v>
      </c>
      <c r="AQ53" s="150" t="str">
        <f t="shared" si="40"/>
        <v>1</v>
      </c>
      <c r="AR53" s="150" t="str">
        <f t="shared" si="41"/>
        <v>1</v>
      </c>
      <c r="AS53" s="150" t="str">
        <f t="shared" si="20"/>
        <v>1</v>
      </c>
      <c r="AT53" s="150" t="str">
        <f t="shared" si="21"/>
        <v>1</v>
      </c>
      <c r="AU53" s="150" t="str">
        <f t="shared" si="22"/>
        <v>1</v>
      </c>
      <c r="AV53" s="150" t="str">
        <f t="shared" si="23"/>
        <v>3</v>
      </c>
      <c r="AW53" s="150" t="str">
        <f t="shared" si="24"/>
        <v>1</v>
      </c>
      <c r="AX53" s="150" t="str">
        <f t="shared" si="25"/>
        <v>7</v>
      </c>
      <c r="AY53" s="150" t="str">
        <f t="shared" si="26"/>
        <v>9</v>
      </c>
      <c r="AZ53" s="150" t="str">
        <f t="shared" si="27"/>
        <v>8</v>
      </c>
      <c r="BA53" s="150" t="str">
        <f t="shared" si="28"/>
        <v>5</v>
      </c>
      <c r="BB53" s="140"/>
    </row>
    <row r="54" spans="1:54" x14ac:dyDescent="0.2">
      <c r="A54" s="139">
        <v>1996</v>
      </c>
      <c r="B54" s="149" t="s">
        <v>11</v>
      </c>
      <c r="C54" s="149">
        <v>271678</v>
      </c>
      <c r="D54" s="149">
        <v>3606</v>
      </c>
      <c r="E54" s="149">
        <v>9917</v>
      </c>
      <c r="F54" s="149">
        <v>0</v>
      </c>
      <c r="G54" s="149">
        <v>140177</v>
      </c>
      <c r="H54" s="149">
        <v>37922</v>
      </c>
      <c r="I54" s="149">
        <v>50818</v>
      </c>
      <c r="J54" s="149">
        <v>90746</v>
      </c>
      <c r="K54" s="149">
        <v>60067</v>
      </c>
      <c r="L54" s="149">
        <v>103677</v>
      </c>
      <c r="M54" s="149">
        <v>211240</v>
      </c>
      <c r="N54" s="149">
        <v>53661</v>
      </c>
      <c r="O54" s="149">
        <v>142004</v>
      </c>
      <c r="P54" s="149">
        <v>172442</v>
      </c>
      <c r="Q54" s="149">
        <v>97991</v>
      </c>
      <c r="R54" s="149">
        <v>172245</v>
      </c>
      <c r="S54" s="149">
        <v>133785</v>
      </c>
      <c r="T54" s="149">
        <v>330670</v>
      </c>
      <c r="U54" s="149">
        <v>125968</v>
      </c>
      <c r="V54" s="149">
        <v>70079</v>
      </c>
      <c r="W54" s="149">
        <v>96312</v>
      </c>
      <c r="X54" s="149">
        <v>86964</v>
      </c>
      <c r="Y54" s="149">
        <v>54832</v>
      </c>
      <c r="Z54" s="149">
        <v>2516801</v>
      </c>
      <c r="AC54" s="139">
        <v>1996</v>
      </c>
      <c r="AD54" s="149" t="s">
        <v>11</v>
      </c>
      <c r="AE54" s="150" t="str">
        <f t="shared" si="19"/>
        <v>2</v>
      </c>
      <c r="AF54" s="150" t="str">
        <f t="shared" si="29"/>
        <v>3</v>
      </c>
      <c r="AG54" s="150" t="str">
        <f t="shared" si="30"/>
        <v>9</v>
      </c>
      <c r="AH54" s="150" t="str">
        <f t="shared" si="31"/>
        <v>0</v>
      </c>
      <c r="AI54" s="150" t="str">
        <f t="shared" si="32"/>
        <v>1</v>
      </c>
      <c r="AJ54" s="150" t="str">
        <f t="shared" si="33"/>
        <v>3</v>
      </c>
      <c r="AK54" s="150" t="str">
        <f t="shared" si="34"/>
        <v>5</v>
      </c>
      <c r="AL54" s="150" t="str">
        <f t="shared" si="35"/>
        <v>9</v>
      </c>
      <c r="AM54" s="150" t="str">
        <f t="shared" si="36"/>
        <v>6</v>
      </c>
      <c r="AN54" s="150" t="str">
        <f t="shared" si="37"/>
        <v>1</v>
      </c>
      <c r="AO54" s="150" t="str">
        <f t="shared" si="38"/>
        <v>2</v>
      </c>
      <c r="AP54" s="150" t="str">
        <f t="shared" si="39"/>
        <v>5</v>
      </c>
      <c r="AQ54" s="150" t="str">
        <f t="shared" si="40"/>
        <v>1</v>
      </c>
      <c r="AR54" s="150" t="str">
        <f t="shared" si="41"/>
        <v>1</v>
      </c>
      <c r="AS54" s="150" t="str">
        <f t="shared" si="20"/>
        <v>9</v>
      </c>
      <c r="AT54" s="150" t="str">
        <f t="shared" si="21"/>
        <v>1</v>
      </c>
      <c r="AU54" s="150" t="str">
        <f t="shared" si="22"/>
        <v>1</v>
      </c>
      <c r="AV54" s="150" t="str">
        <f t="shared" si="23"/>
        <v>3</v>
      </c>
      <c r="AW54" s="150" t="str">
        <f t="shared" si="24"/>
        <v>1</v>
      </c>
      <c r="AX54" s="150" t="str">
        <f t="shared" si="25"/>
        <v>7</v>
      </c>
      <c r="AY54" s="150" t="str">
        <f t="shared" si="26"/>
        <v>9</v>
      </c>
      <c r="AZ54" s="150" t="str">
        <f t="shared" si="27"/>
        <v>8</v>
      </c>
      <c r="BA54" s="150" t="str">
        <f t="shared" si="28"/>
        <v>5</v>
      </c>
      <c r="BB54" s="140"/>
    </row>
    <row r="55" spans="1:54" x14ac:dyDescent="0.2">
      <c r="A55" s="139">
        <v>1997</v>
      </c>
      <c r="B55" s="149" t="s">
        <v>12</v>
      </c>
      <c r="C55" s="149">
        <v>251685</v>
      </c>
      <c r="D55" s="149">
        <v>3130</v>
      </c>
      <c r="E55" s="149">
        <v>8930</v>
      </c>
      <c r="F55" s="149">
        <v>0</v>
      </c>
      <c r="G55" s="149">
        <v>127620</v>
      </c>
      <c r="H55" s="149">
        <v>37178</v>
      </c>
      <c r="I55" s="149">
        <v>47013</v>
      </c>
      <c r="J55" s="149">
        <v>81345</v>
      </c>
      <c r="K55" s="149">
        <v>54727</v>
      </c>
      <c r="L55" s="149">
        <v>95279</v>
      </c>
      <c r="M55" s="149">
        <v>196871</v>
      </c>
      <c r="N55" s="149">
        <v>49091</v>
      </c>
      <c r="O55" s="149">
        <v>132357</v>
      </c>
      <c r="P55" s="149">
        <v>155032</v>
      </c>
      <c r="Q55" s="149">
        <v>89511</v>
      </c>
      <c r="R55" s="149">
        <v>160074</v>
      </c>
      <c r="S55" s="149">
        <v>128282</v>
      </c>
      <c r="T55" s="149">
        <v>311513</v>
      </c>
      <c r="U55" s="149">
        <v>117447</v>
      </c>
      <c r="V55" s="149">
        <v>65779</v>
      </c>
      <c r="W55" s="149">
        <v>87566</v>
      </c>
      <c r="X55" s="149">
        <v>79879</v>
      </c>
      <c r="Y55" s="149">
        <v>51860</v>
      </c>
      <c r="Z55" s="149">
        <v>2332169</v>
      </c>
      <c r="AC55" s="139">
        <v>1997</v>
      </c>
      <c r="AD55" s="149" t="s">
        <v>12</v>
      </c>
      <c r="AE55" s="150" t="str">
        <f t="shared" si="19"/>
        <v>2</v>
      </c>
      <c r="AF55" s="150" t="str">
        <f t="shared" si="29"/>
        <v>3</v>
      </c>
      <c r="AG55" s="150" t="str">
        <f t="shared" si="30"/>
        <v>8</v>
      </c>
      <c r="AH55" s="150" t="str">
        <f t="shared" si="31"/>
        <v>0</v>
      </c>
      <c r="AI55" s="150" t="str">
        <f t="shared" si="32"/>
        <v>1</v>
      </c>
      <c r="AJ55" s="150" t="str">
        <f t="shared" si="33"/>
        <v>3</v>
      </c>
      <c r="AK55" s="150" t="str">
        <f t="shared" si="34"/>
        <v>4</v>
      </c>
      <c r="AL55" s="150" t="str">
        <f t="shared" si="35"/>
        <v>8</v>
      </c>
      <c r="AM55" s="150" t="str">
        <f t="shared" si="36"/>
        <v>5</v>
      </c>
      <c r="AN55" s="150" t="str">
        <f t="shared" si="37"/>
        <v>9</v>
      </c>
      <c r="AO55" s="150" t="str">
        <f t="shared" si="38"/>
        <v>1</v>
      </c>
      <c r="AP55" s="150" t="str">
        <f t="shared" si="39"/>
        <v>4</v>
      </c>
      <c r="AQ55" s="150" t="str">
        <f t="shared" si="40"/>
        <v>1</v>
      </c>
      <c r="AR55" s="150" t="str">
        <f t="shared" si="41"/>
        <v>1</v>
      </c>
      <c r="AS55" s="150" t="str">
        <f t="shared" si="20"/>
        <v>8</v>
      </c>
      <c r="AT55" s="150" t="str">
        <f t="shared" si="21"/>
        <v>1</v>
      </c>
      <c r="AU55" s="150" t="str">
        <f t="shared" si="22"/>
        <v>1</v>
      </c>
      <c r="AV55" s="150" t="str">
        <f t="shared" si="23"/>
        <v>3</v>
      </c>
      <c r="AW55" s="150" t="str">
        <f t="shared" si="24"/>
        <v>1</v>
      </c>
      <c r="AX55" s="150" t="str">
        <f t="shared" si="25"/>
        <v>6</v>
      </c>
      <c r="AY55" s="150" t="str">
        <f t="shared" si="26"/>
        <v>8</v>
      </c>
      <c r="AZ55" s="150" t="str">
        <f t="shared" si="27"/>
        <v>7</v>
      </c>
      <c r="BA55" s="150" t="str">
        <f t="shared" si="28"/>
        <v>5</v>
      </c>
      <c r="BB55" s="140"/>
    </row>
    <row r="56" spans="1:54" x14ac:dyDescent="0.2">
      <c r="A56" s="139">
        <v>1997</v>
      </c>
      <c r="B56" s="149" t="s">
        <v>13</v>
      </c>
      <c r="C56" s="149">
        <v>238412</v>
      </c>
      <c r="D56" s="149">
        <v>3180</v>
      </c>
      <c r="E56" s="149">
        <v>7939</v>
      </c>
      <c r="F56" s="149">
        <v>0</v>
      </c>
      <c r="G56" s="149">
        <v>121522</v>
      </c>
      <c r="H56" s="149">
        <v>34831</v>
      </c>
      <c r="I56" s="149">
        <v>44620</v>
      </c>
      <c r="J56" s="149">
        <v>80593</v>
      </c>
      <c r="K56" s="149">
        <v>52761</v>
      </c>
      <c r="L56" s="149">
        <v>88987</v>
      </c>
      <c r="M56" s="149">
        <v>185682</v>
      </c>
      <c r="N56" s="149">
        <v>46179</v>
      </c>
      <c r="O56" s="149">
        <v>127854</v>
      </c>
      <c r="P56" s="149">
        <v>149636</v>
      </c>
      <c r="Q56" s="149">
        <v>86500</v>
      </c>
      <c r="R56" s="149">
        <v>153422</v>
      </c>
      <c r="S56" s="149">
        <v>124835</v>
      </c>
      <c r="T56" s="149">
        <v>298857</v>
      </c>
      <c r="U56" s="149">
        <v>115980</v>
      </c>
      <c r="V56" s="149">
        <v>64765</v>
      </c>
      <c r="W56" s="149">
        <v>87682</v>
      </c>
      <c r="X56" s="149">
        <v>81598</v>
      </c>
      <c r="Y56" s="149">
        <v>49686</v>
      </c>
      <c r="Z56" s="149">
        <v>2245521</v>
      </c>
      <c r="AC56" s="139">
        <v>1997</v>
      </c>
      <c r="AD56" s="149" t="s">
        <v>13</v>
      </c>
      <c r="AE56" s="150" t="str">
        <f t="shared" si="19"/>
        <v>2</v>
      </c>
      <c r="AF56" s="150" t="str">
        <f t="shared" si="29"/>
        <v>3</v>
      </c>
      <c r="AG56" s="150" t="str">
        <f t="shared" si="30"/>
        <v>7</v>
      </c>
      <c r="AH56" s="150" t="str">
        <f t="shared" si="31"/>
        <v>0</v>
      </c>
      <c r="AI56" s="150" t="str">
        <f t="shared" si="32"/>
        <v>1</v>
      </c>
      <c r="AJ56" s="150" t="str">
        <f t="shared" si="33"/>
        <v>3</v>
      </c>
      <c r="AK56" s="150" t="str">
        <f t="shared" si="34"/>
        <v>4</v>
      </c>
      <c r="AL56" s="150" t="str">
        <f t="shared" si="35"/>
        <v>8</v>
      </c>
      <c r="AM56" s="150" t="str">
        <f t="shared" si="36"/>
        <v>5</v>
      </c>
      <c r="AN56" s="150" t="str">
        <f t="shared" si="37"/>
        <v>8</v>
      </c>
      <c r="AO56" s="150" t="str">
        <f t="shared" si="38"/>
        <v>1</v>
      </c>
      <c r="AP56" s="150" t="str">
        <f t="shared" si="39"/>
        <v>4</v>
      </c>
      <c r="AQ56" s="150" t="str">
        <f t="shared" si="40"/>
        <v>1</v>
      </c>
      <c r="AR56" s="150" t="str">
        <f t="shared" si="41"/>
        <v>1</v>
      </c>
      <c r="AS56" s="150" t="str">
        <f t="shared" si="20"/>
        <v>8</v>
      </c>
      <c r="AT56" s="150" t="str">
        <f t="shared" si="21"/>
        <v>1</v>
      </c>
      <c r="AU56" s="150" t="str">
        <f t="shared" si="22"/>
        <v>1</v>
      </c>
      <c r="AV56" s="150" t="str">
        <f t="shared" si="23"/>
        <v>2</v>
      </c>
      <c r="AW56" s="150" t="str">
        <f t="shared" si="24"/>
        <v>1</v>
      </c>
      <c r="AX56" s="150" t="str">
        <f t="shared" si="25"/>
        <v>6</v>
      </c>
      <c r="AY56" s="150" t="str">
        <f t="shared" si="26"/>
        <v>8</v>
      </c>
      <c r="AZ56" s="150" t="str">
        <f t="shared" si="27"/>
        <v>8</v>
      </c>
      <c r="BA56" s="150" t="str">
        <f t="shared" si="28"/>
        <v>4</v>
      </c>
      <c r="BB56" s="140"/>
    </row>
    <row r="57" spans="1:54" x14ac:dyDescent="0.2">
      <c r="A57" s="139">
        <v>1997</v>
      </c>
      <c r="B57" s="149" t="s">
        <v>14</v>
      </c>
      <c r="C57" s="149">
        <v>266146</v>
      </c>
      <c r="D57" s="149">
        <v>4029</v>
      </c>
      <c r="E57" s="149">
        <v>9702</v>
      </c>
      <c r="F57" s="149">
        <v>0</v>
      </c>
      <c r="G57" s="149">
        <v>137104</v>
      </c>
      <c r="H57" s="149">
        <v>40467</v>
      </c>
      <c r="I57" s="149">
        <v>53794</v>
      </c>
      <c r="J57" s="149">
        <v>92817</v>
      </c>
      <c r="K57" s="149">
        <v>62219</v>
      </c>
      <c r="L57" s="149">
        <v>109019</v>
      </c>
      <c r="M57" s="149">
        <v>207518</v>
      </c>
      <c r="N57" s="149">
        <v>53729</v>
      </c>
      <c r="O57" s="149">
        <v>141273</v>
      </c>
      <c r="P57" s="149">
        <v>176529</v>
      </c>
      <c r="Q57" s="149">
        <v>101113</v>
      </c>
      <c r="R57" s="149">
        <v>184681</v>
      </c>
      <c r="S57" s="149">
        <v>146342</v>
      </c>
      <c r="T57" s="149">
        <v>352481</v>
      </c>
      <c r="U57" s="149">
        <v>138992</v>
      </c>
      <c r="V57" s="149">
        <v>80029</v>
      </c>
      <c r="W57" s="149">
        <v>108475</v>
      </c>
      <c r="X57" s="149">
        <v>94613</v>
      </c>
      <c r="Y57" s="149">
        <v>59301</v>
      </c>
      <c r="Z57" s="149">
        <v>2620373</v>
      </c>
      <c r="AC57" s="139">
        <v>1997</v>
      </c>
      <c r="AD57" s="149" t="s">
        <v>14</v>
      </c>
      <c r="AE57" s="150" t="str">
        <f t="shared" si="19"/>
        <v>2</v>
      </c>
      <c r="AF57" s="150" t="str">
        <f t="shared" si="29"/>
        <v>4</v>
      </c>
      <c r="AG57" s="150" t="str">
        <f t="shared" si="30"/>
        <v>9</v>
      </c>
      <c r="AH57" s="150" t="str">
        <f t="shared" si="31"/>
        <v>0</v>
      </c>
      <c r="AI57" s="150" t="str">
        <f t="shared" si="32"/>
        <v>1</v>
      </c>
      <c r="AJ57" s="150" t="str">
        <f t="shared" si="33"/>
        <v>4</v>
      </c>
      <c r="AK57" s="150" t="str">
        <f t="shared" si="34"/>
        <v>5</v>
      </c>
      <c r="AL57" s="150" t="str">
        <f t="shared" si="35"/>
        <v>9</v>
      </c>
      <c r="AM57" s="150" t="str">
        <f t="shared" si="36"/>
        <v>6</v>
      </c>
      <c r="AN57" s="150" t="str">
        <f t="shared" si="37"/>
        <v>1</v>
      </c>
      <c r="AO57" s="150" t="str">
        <f t="shared" si="38"/>
        <v>2</v>
      </c>
      <c r="AP57" s="150" t="str">
        <f t="shared" si="39"/>
        <v>5</v>
      </c>
      <c r="AQ57" s="150" t="str">
        <f t="shared" si="40"/>
        <v>1</v>
      </c>
      <c r="AR57" s="150" t="str">
        <f t="shared" si="41"/>
        <v>1</v>
      </c>
      <c r="AS57" s="150" t="str">
        <f t="shared" si="20"/>
        <v>1</v>
      </c>
      <c r="AT57" s="150" t="str">
        <f t="shared" si="21"/>
        <v>1</v>
      </c>
      <c r="AU57" s="150" t="str">
        <f t="shared" si="22"/>
        <v>1</v>
      </c>
      <c r="AV57" s="150" t="str">
        <f t="shared" si="23"/>
        <v>3</v>
      </c>
      <c r="AW57" s="150" t="str">
        <f t="shared" si="24"/>
        <v>1</v>
      </c>
      <c r="AX57" s="150" t="str">
        <f t="shared" si="25"/>
        <v>8</v>
      </c>
      <c r="AY57" s="150" t="str">
        <f t="shared" si="26"/>
        <v>1</v>
      </c>
      <c r="AZ57" s="150" t="str">
        <f t="shared" si="27"/>
        <v>9</v>
      </c>
      <c r="BA57" s="150" t="str">
        <f t="shared" si="28"/>
        <v>5</v>
      </c>
      <c r="BB57" s="140"/>
    </row>
    <row r="58" spans="1:54" x14ac:dyDescent="0.2">
      <c r="A58" s="139">
        <v>1997</v>
      </c>
      <c r="B58" s="149" t="s">
        <v>15</v>
      </c>
      <c r="C58" s="149">
        <v>272688</v>
      </c>
      <c r="D58" s="149">
        <v>4363</v>
      </c>
      <c r="E58" s="149">
        <v>9323</v>
      </c>
      <c r="F58" s="149">
        <v>0</v>
      </c>
      <c r="G58" s="149">
        <v>140649</v>
      </c>
      <c r="H58" s="149">
        <v>41596</v>
      </c>
      <c r="I58" s="149">
        <v>56660</v>
      </c>
      <c r="J58" s="149">
        <v>95999</v>
      </c>
      <c r="K58" s="149">
        <v>66112</v>
      </c>
      <c r="L58" s="149">
        <v>115723</v>
      </c>
      <c r="M58" s="149">
        <v>208409</v>
      </c>
      <c r="N58" s="149">
        <v>55346</v>
      </c>
      <c r="O58" s="149">
        <v>146109</v>
      </c>
      <c r="P58" s="149">
        <v>183674</v>
      </c>
      <c r="Q58" s="149">
        <v>104575</v>
      </c>
      <c r="R58" s="149">
        <v>187890</v>
      </c>
      <c r="S58" s="149">
        <v>156572</v>
      </c>
      <c r="T58" s="149">
        <v>354072</v>
      </c>
      <c r="U58" s="149">
        <v>142282</v>
      </c>
      <c r="V58" s="149">
        <v>82553</v>
      </c>
      <c r="W58" s="149">
        <v>109237</v>
      </c>
      <c r="X58" s="149">
        <v>93777</v>
      </c>
      <c r="Y58" s="149">
        <v>57319</v>
      </c>
      <c r="Z58" s="149">
        <v>2684928</v>
      </c>
      <c r="AC58" s="139">
        <v>1997</v>
      </c>
      <c r="AD58" s="149" t="s">
        <v>15</v>
      </c>
      <c r="AE58" s="150" t="str">
        <f t="shared" si="19"/>
        <v>2</v>
      </c>
      <c r="AF58" s="150" t="str">
        <f t="shared" si="29"/>
        <v>4</v>
      </c>
      <c r="AG58" s="150" t="str">
        <f t="shared" si="30"/>
        <v>9</v>
      </c>
      <c r="AH58" s="150" t="str">
        <f t="shared" si="31"/>
        <v>0</v>
      </c>
      <c r="AI58" s="150" t="str">
        <f t="shared" si="32"/>
        <v>1</v>
      </c>
      <c r="AJ58" s="150" t="str">
        <f t="shared" si="33"/>
        <v>4</v>
      </c>
      <c r="AK58" s="150" t="str">
        <f t="shared" si="34"/>
        <v>5</v>
      </c>
      <c r="AL58" s="150" t="str">
        <f t="shared" si="35"/>
        <v>9</v>
      </c>
      <c r="AM58" s="150" t="str">
        <f t="shared" si="36"/>
        <v>6</v>
      </c>
      <c r="AN58" s="150" t="str">
        <f t="shared" si="37"/>
        <v>1</v>
      </c>
      <c r="AO58" s="150" t="str">
        <f t="shared" si="38"/>
        <v>2</v>
      </c>
      <c r="AP58" s="150" t="str">
        <f t="shared" si="39"/>
        <v>5</v>
      </c>
      <c r="AQ58" s="150" t="str">
        <f t="shared" si="40"/>
        <v>1</v>
      </c>
      <c r="AR58" s="150" t="str">
        <f t="shared" si="41"/>
        <v>1</v>
      </c>
      <c r="AS58" s="150" t="str">
        <f t="shared" si="20"/>
        <v>1</v>
      </c>
      <c r="AT58" s="150" t="str">
        <f t="shared" si="21"/>
        <v>1</v>
      </c>
      <c r="AU58" s="150" t="str">
        <f t="shared" si="22"/>
        <v>1</v>
      </c>
      <c r="AV58" s="150" t="str">
        <f t="shared" si="23"/>
        <v>3</v>
      </c>
      <c r="AW58" s="150" t="str">
        <f t="shared" si="24"/>
        <v>1</v>
      </c>
      <c r="AX58" s="150" t="str">
        <f t="shared" si="25"/>
        <v>8</v>
      </c>
      <c r="AY58" s="150" t="str">
        <f t="shared" si="26"/>
        <v>1</v>
      </c>
      <c r="AZ58" s="150" t="str">
        <f t="shared" si="27"/>
        <v>9</v>
      </c>
      <c r="BA58" s="150" t="str">
        <f t="shared" si="28"/>
        <v>5</v>
      </c>
      <c r="BB58" s="140"/>
    </row>
    <row r="59" spans="1:54" x14ac:dyDescent="0.2">
      <c r="A59" s="139">
        <v>1997</v>
      </c>
      <c r="B59" s="149" t="s">
        <v>4</v>
      </c>
      <c r="C59" s="149">
        <v>280816</v>
      </c>
      <c r="D59" s="149">
        <v>4761</v>
      </c>
      <c r="E59" s="149">
        <v>9146</v>
      </c>
      <c r="F59" s="149">
        <v>0</v>
      </c>
      <c r="G59" s="149">
        <v>147610</v>
      </c>
      <c r="H59" s="149">
        <v>42546</v>
      </c>
      <c r="I59" s="149">
        <v>55394</v>
      </c>
      <c r="J59" s="149">
        <v>98359</v>
      </c>
      <c r="K59" s="149">
        <v>66151</v>
      </c>
      <c r="L59" s="149">
        <v>116364</v>
      </c>
      <c r="M59" s="149">
        <v>213413</v>
      </c>
      <c r="N59" s="149">
        <v>54358</v>
      </c>
      <c r="O59" s="149">
        <v>147313</v>
      </c>
      <c r="P59" s="149">
        <v>185132</v>
      </c>
      <c r="Q59" s="149">
        <v>102176</v>
      </c>
      <c r="R59" s="149">
        <v>182928</v>
      </c>
      <c r="S59" s="149">
        <v>155601</v>
      </c>
      <c r="T59" s="149">
        <v>363480</v>
      </c>
      <c r="U59" s="149">
        <v>142932</v>
      </c>
      <c r="V59" s="149">
        <v>79235</v>
      </c>
      <c r="W59" s="149">
        <v>108648</v>
      </c>
      <c r="X59" s="149">
        <v>94826</v>
      </c>
      <c r="Y59" s="149">
        <v>58469</v>
      </c>
      <c r="Z59" s="149">
        <v>2709658</v>
      </c>
      <c r="AC59" s="139">
        <v>1997</v>
      </c>
      <c r="AD59" s="149" t="s">
        <v>4</v>
      </c>
      <c r="AE59" s="150" t="str">
        <f t="shared" si="19"/>
        <v>2</v>
      </c>
      <c r="AF59" s="150" t="str">
        <f t="shared" si="29"/>
        <v>4</v>
      </c>
      <c r="AG59" s="150" t="str">
        <f t="shared" si="30"/>
        <v>9</v>
      </c>
      <c r="AH59" s="150" t="str">
        <f t="shared" si="31"/>
        <v>0</v>
      </c>
      <c r="AI59" s="150" t="str">
        <f t="shared" si="32"/>
        <v>1</v>
      </c>
      <c r="AJ59" s="150" t="str">
        <f t="shared" si="33"/>
        <v>4</v>
      </c>
      <c r="AK59" s="150" t="str">
        <f t="shared" si="34"/>
        <v>5</v>
      </c>
      <c r="AL59" s="150" t="str">
        <f t="shared" si="35"/>
        <v>9</v>
      </c>
      <c r="AM59" s="150" t="str">
        <f t="shared" si="36"/>
        <v>6</v>
      </c>
      <c r="AN59" s="150" t="str">
        <f t="shared" si="37"/>
        <v>1</v>
      </c>
      <c r="AO59" s="150" t="str">
        <f t="shared" si="38"/>
        <v>2</v>
      </c>
      <c r="AP59" s="150" t="str">
        <f t="shared" si="39"/>
        <v>5</v>
      </c>
      <c r="AQ59" s="150" t="str">
        <f t="shared" si="40"/>
        <v>1</v>
      </c>
      <c r="AR59" s="150" t="str">
        <f t="shared" si="41"/>
        <v>1</v>
      </c>
      <c r="AS59" s="150" t="str">
        <f t="shared" si="20"/>
        <v>1</v>
      </c>
      <c r="AT59" s="150" t="str">
        <f t="shared" si="21"/>
        <v>1</v>
      </c>
      <c r="AU59" s="150" t="str">
        <f t="shared" si="22"/>
        <v>1</v>
      </c>
      <c r="AV59" s="150" t="str">
        <f t="shared" si="23"/>
        <v>3</v>
      </c>
      <c r="AW59" s="150" t="str">
        <f t="shared" si="24"/>
        <v>1</v>
      </c>
      <c r="AX59" s="150" t="str">
        <f t="shared" si="25"/>
        <v>7</v>
      </c>
      <c r="AY59" s="150" t="str">
        <f t="shared" si="26"/>
        <v>1</v>
      </c>
      <c r="AZ59" s="150" t="str">
        <f t="shared" si="27"/>
        <v>9</v>
      </c>
      <c r="BA59" s="150" t="str">
        <f t="shared" si="28"/>
        <v>5</v>
      </c>
      <c r="BB59" s="140"/>
    </row>
    <row r="60" spans="1:54" x14ac:dyDescent="0.2">
      <c r="A60" s="139">
        <v>1997</v>
      </c>
      <c r="B60" s="149" t="s">
        <v>5</v>
      </c>
      <c r="C60" s="149">
        <v>260270</v>
      </c>
      <c r="D60" s="149">
        <v>4491</v>
      </c>
      <c r="E60" s="149">
        <v>8122</v>
      </c>
      <c r="F60" s="149">
        <v>0</v>
      </c>
      <c r="G60" s="149">
        <v>134357</v>
      </c>
      <c r="H60" s="149">
        <v>39568</v>
      </c>
      <c r="I60" s="149">
        <v>52762</v>
      </c>
      <c r="J60" s="149">
        <v>89273</v>
      </c>
      <c r="K60" s="149">
        <v>62422</v>
      </c>
      <c r="L60" s="149">
        <v>106196</v>
      </c>
      <c r="M60" s="149">
        <v>195417</v>
      </c>
      <c r="N60" s="149">
        <v>50435</v>
      </c>
      <c r="O60" s="149">
        <v>135767</v>
      </c>
      <c r="P60" s="149">
        <v>165151</v>
      </c>
      <c r="Q60" s="149">
        <v>94630</v>
      </c>
      <c r="R60" s="149">
        <v>175695</v>
      </c>
      <c r="S60" s="149">
        <v>138668</v>
      </c>
      <c r="T60" s="149">
        <v>337938</v>
      </c>
      <c r="U60" s="149">
        <v>131334</v>
      </c>
      <c r="V60" s="149">
        <v>73761</v>
      </c>
      <c r="W60" s="149">
        <v>102073</v>
      </c>
      <c r="X60" s="149">
        <v>86683</v>
      </c>
      <c r="Y60" s="149">
        <v>53031</v>
      </c>
      <c r="Z60" s="149">
        <v>2498044</v>
      </c>
      <c r="AC60" s="139">
        <v>1997</v>
      </c>
      <c r="AD60" s="149" t="s">
        <v>5</v>
      </c>
      <c r="AE60" s="150" t="str">
        <f t="shared" si="19"/>
        <v>2</v>
      </c>
      <c r="AF60" s="150" t="str">
        <f t="shared" si="29"/>
        <v>4</v>
      </c>
      <c r="AG60" s="150" t="str">
        <f t="shared" si="30"/>
        <v>8</v>
      </c>
      <c r="AH60" s="150" t="str">
        <f t="shared" si="31"/>
        <v>0</v>
      </c>
      <c r="AI60" s="150" t="str">
        <f t="shared" si="32"/>
        <v>1</v>
      </c>
      <c r="AJ60" s="150" t="str">
        <f t="shared" si="33"/>
        <v>3</v>
      </c>
      <c r="AK60" s="150" t="str">
        <f t="shared" si="34"/>
        <v>5</v>
      </c>
      <c r="AL60" s="150" t="str">
        <f t="shared" si="35"/>
        <v>8</v>
      </c>
      <c r="AM60" s="150" t="str">
        <f t="shared" si="36"/>
        <v>6</v>
      </c>
      <c r="AN60" s="150" t="str">
        <f t="shared" si="37"/>
        <v>1</v>
      </c>
      <c r="AO60" s="150" t="str">
        <f t="shared" si="38"/>
        <v>1</v>
      </c>
      <c r="AP60" s="150" t="str">
        <f t="shared" si="39"/>
        <v>5</v>
      </c>
      <c r="AQ60" s="150" t="str">
        <f t="shared" si="40"/>
        <v>1</v>
      </c>
      <c r="AR60" s="150" t="str">
        <f t="shared" si="41"/>
        <v>1</v>
      </c>
      <c r="AS60" s="150" t="str">
        <f t="shared" si="20"/>
        <v>9</v>
      </c>
      <c r="AT60" s="150" t="str">
        <f t="shared" si="21"/>
        <v>1</v>
      </c>
      <c r="AU60" s="150" t="str">
        <f t="shared" si="22"/>
        <v>1</v>
      </c>
      <c r="AV60" s="150" t="str">
        <f t="shared" si="23"/>
        <v>3</v>
      </c>
      <c r="AW60" s="150" t="str">
        <f t="shared" si="24"/>
        <v>1</v>
      </c>
      <c r="AX60" s="150" t="str">
        <f t="shared" si="25"/>
        <v>7</v>
      </c>
      <c r="AY60" s="150" t="str">
        <f t="shared" si="26"/>
        <v>1</v>
      </c>
      <c r="AZ60" s="150" t="str">
        <f t="shared" si="27"/>
        <v>8</v>
      </c>
      <c r="BA60" s="150" t="str">
        <f t="shared" si="28"/>
        <v>5</v>
      </c>
      <c r="BB60" s="140"/>
    </row>
    <row r="61" spans="1:54" x14ac:dyDescent="0.2">
      <c r="A61" s="139">
        <v>1997</v>
      </c>
      <c r="B61" s="149" t="s">
        <v>6</v>
      </c>
      <c r="C61" s="149">
        <v>294145</v>
      </c>
      <c r="D61" s="149">
        <v>5152</v>
      </c>
      <c r="E61" s="149">
        <v>8914</v>
      </c>
      <c r="F61" s="149">
        <v>0</v>
      </c>
      <c r="G61" s="149">
        <v>149447</v>
      </c>
      <c r="H61" s="149">
        <v>44053</v>
      </c>
      <c r="I61" s="149">
        <v>57743</v>
      </c>
      <c r="J61" s="149">
        <v>87951</v>
      </c>
      <c r="K61" s="149">
        <v>66191</v>
      </c>
      <c r="L61" s="149">
        <v>117100</v>
      </c>
      <c r="M61" s="149">
        <v>211715</v>
      </c>
      <c r="N61" s="149">
        <v>58539</v>
      </c>
      <c r="O61" s="149">
        <v>159140</v>
      </c>
      <c r="P61" s="149">
        <v>186924</v>
      </c>
      <c r="Q61" s="149">
        <v>103952</v>
      </c>
      <c r="R61" s="149">
        <v>197073</v>
      </c>
      <c r="S61" s="149">
        <v>162634</v>
      </c>
      <c r="T61" s="149">
        <v>391400</v>
      </c>
      <c r="U61" s="149">
        <v>137364</v>
      </c>
      <c r="V61" s="149">
        <v>77791</v>
      </c>
      <c r="W61" s="149">
        <v>109446</v>
      </c>
      <c r="X61" s="149">
        <v>93958</v>
      </c>
      <c r="Y61" s="149">
        <v>57677</v>
      </c>
      <c r="Z61" s="149">
        <v>2778309</v>
      </c>
      <c r="AC61" s="139">
        <v>1997</v>
      </c>
      <c r="AD61" s="149" t="s">
        <v>6</v>
      </c>
      <c r="AE61" s="150" t="str">
        <f t="shared" si="19"/>
        <v>2</v>
      </c>
      <c r="AF61" s="150" t="str">
        <f t="shared" si="29"/>
        <v>5</v>
      </c>
      <c r="AG61" s="150" t="str">
        <f t="shared" si="30"/>
        <v>8</v>
      </c>
      <c r="AH61" s="150" t="str">
        <f t="shared" si="31"/>
        <v>0</v>
      </c>
      <c r="AI61" s="150" t="str">
        <f t="shared" si="32"/>
        <v>1</v>
      </c>
      <c r="AJ61" s="150" t="str">
        <f t="shared" si="33"/>
        <v>4</v>
      </c>
      <c r="AK61" s="150" t="str">
        <f t="shared" si="34"/>
        <v>5</v>
      </c>
      <c r="AL61" s="150" t="str">
        <f t="shared" si="35"/>
        <v>8</v>
      </c>
      <c r="AM61" s="150" t="str">
        <f t="shared" si="36"/>
        <v>6</v>
      </c>
      <c r="AN61" s="150" t="str">
        <f t="shared" si="37"/>
        <v>1</v>
      </c>
      <c r="AO61" s="150" t="str">
        <f t="shared" si="38"/>
        <v>2</v>
      </c>
      <c r="AP61" s="150" t="str">
        <f t="shared" si="39"/>
        <v>5</v>
      </c>
      <c r="AQ61" s="150" t="str">
        <f t="shared" si="40"/>
        <v>1</v>
      </c>
      <c r="AR61" s="150" t="str">
        <f t="shared" si="41"/>
        <v>1</v>
      </c>
      <c r="AS61" s="150" t="str">
        <f t="shared" si="20"/>
        <v>1</v>
      </c>
      <c r="AT61" s="150" t="str">
        <f t="shared" si="21"/>
        <v>1</v>
      </c>
      <c r="AU61" s="150" t="str">
        <f t="shared" si="22"/>
        <v>1</v>
      </c>
      <c r="AV61" s="150" t="str">
        <f t="shared" si="23"/>
        <v>3</v>
      </c>
      <c r="AW61" s="150" t="str">
        <f t="shared" si="24"/>
        <v>1</v>
      </c>
      <c r="AX61" s="150" t="str">
        <f t="shared" si="25"/>
        <v>7</v>
      </c>
      <c r="AY61" s="150" t="str">
        <f t="shared" si="26"/>
        <v>1</v>
      </c>
      <c r="AZ61" s="150" t="str">
        <f t="shared" si="27"/>
        <v>9</v>
      </c>
      <c r="BA61" s="150" t="str">
        <f t="shared" si="28"/>
        <v>5</v>
      </c>
      <c r="BB61" s="140"/>
    </row>
    <row r="62" spans="1:54" x14ac:dyDescent="0.2">
      <c r="A62" s="139">
        <v>1997</v>
      </c>
      <c r="B62" s="149" t="s">
        <v>7</v>
      </c>
      <c r="C62" s="149">
        <v>290090</v>
      </c>
      <c r="D62" s="149">
        <v>4350</v>
      </c>
      <c r="E62" s="149">
        <v>9473</v>
      </c>
      <c r="F62" s="149">
        <v>0</v>
      </c>
      <c r="G62" s="149">
        <v>150040</v>
      </c>
      <c r="H62" s="149">
        <v>43567</v>
      </c>
      <c r="I62" s="149">
        <v>58638</v>
      </c>
      <c r="J62" s="149">
        <v>95954</v>
      </c>
      <c r="K62" s="149">
        <v>67023</v>
      </c>
      <c r="L62" s="149">
        <v>115374</v>
      </c>
      <c r="M62" s="149">
        <v>213607</v>
      </c>
      <c r="N62" s="149">
        <v>58797</v>
      </c>
      <c r="O62" s="149">
        <v>155920</v>
      </c>
      <c r="P62" s="149">
        <v>183598</v>
      </c>
      <c r="Q62" s="149">
        <v>102425</v>
      </c>
      <c r="R62" s="149">
        <v>192489</v>
      </c>
      <c r="S62" s="149">
        <v>155075</v>
      </c>
      <c r="T62" s="149">
        <v>384581</v>
      </c>
      <c r="U62" s="149">
        <v>132257</v>
      </c>
      <c r="V62" s="149">
        <v>76165</v>
      </c>
      <c r="W62" s="149">
        <v>105589</v>
      </c>
      <c r="X62" s="149">
        <v>91331</v>
      </c>
      <c r="Y62" s="149">
        <v>54212</v>
      </c>
      <c r="Z62" s="149">
        <v>2740555</v>
      </c>
      <c r="AC62" s="139">
        <v>1997</v>
      </c>
      <c r="AD62" s="149" t="s">
        <v>7</v>
      </c>
      <c r="AE62" s="150" t="str">
        <f t="shared" si="19"/>
        <v>2</v>
      </c>
      <c r="AF62" s="150" t="str">
        <f t="shared" si="29"/>
        <v>4</v>
      </c>
      <c r="AG62" s="150" t="str">
        <f t="shared" si="30"/>
        <v>9</v>
      </c>
      <c r="AH62" s="150" t="str">
        <f t="shared" si="31"/>
        <v>0</v>
      </c>
      <c r="AI62" s="150" t="str">
        <f t="shared" si="32"/>
        <v>1</v>
      </c>
      <c r="AJ62" s="150" t="str">
        <f t="shared" si="33"/>
        <v>4</v>
      </c>
      <c r="AK62" s="150" t="str">
        <f t="shared" si="34"/>
        <v>5</v>
      </c>
      <c r="AL62" s="150" t="str">
        <f t="shared" si="35"/>
        <v>9</v>
      </c>
      <c r="AM62" s="150" t="str">
        <f t="shared" si="36"/>
        <v>6</v>
      </c>
      <c r="AN62" s="150" t="str">
        <f t="shared" si="37"/>
        <v>1</v>
      </c>
      <c r="AO62" s="150" t="str">
        <f t="shared" si="38"/>
        <v>2</v>
      </c>
      <c r="AP62" s="150" t="str">
        <f t="shared" si="39"/>
        <v>5</v>
      </c>
      <c r="AQ62" s="150" t="str">
        <f t="shared" si="40"/>
        <v>1</v>
      </c>
      <c r="AR62" s="150" t="str">
        <f t="shared" si="41"/>
        <v>1</v>
      </c>
      <c r="AS62" s="150" t="str">
        <f t="shared" si="20"/>
        <v>1</v>
      </c>
      <c r="AT62" s="150" t="str">
        <f t="shared" si="21"/>
        <v>1</v>
      </c>
      <c r="AU62" s="150" t="str">
        <f t="shared" si="22"/>
        <v>1</v>
      </c>
      <c r="AV62" s="150" t="str">
        <f t="shared" si="23"/>
        <v>3</v>
      </c>
      <c r="AW62" s="150" t="str">
        <f t="shared" si="24"/>
        <v>1</v>
      </c>
      <c r="AX62" s="150" t="str">
        <f t="shared" si="25"/>
        <v>7</v>
      </c>
      <c r="AY62" s="150" t="str">
        <f t="shared" si="26"/>
        <v>1</v>
      </c>
      <c r="AZ62" s="150" t="str">
        <f t="shared" si="27"/>
        <v>9</v>
      </c>
      <c r="BA62" s="150" t="str">
        <f t="shared" si="28"/>
        <v>5</v>
      </c>
      <c r="BB62" s="140"/>
    </row>
    <row r="63" spans="1:54" x14ac:dyDescent="0.2">
      <c r="A63" s="139">
        <v>1997</v>
      </c>
      <c r="B63" s="149" t="s">
        <v>8</v>
      </c>
      <c r="C63" s="149">
        <v>302838</v>
      </c>
      <c r="D63" s="149">
        <v>4933</v>
      </c>
      <c r="E63" s="149">
        <v>12511</v>
      </c>
      <c r="F63" s="149">
        <v>0</v>
      </c>
      <c r="G63" s="149">
        <v>156980</v>
      </c>
      <c r="H63" s="149">
        <v>45954</v>
      </c>
      <c r="I63" s="149">
        <v>61402</v>
      </c>
      <c r="J63" s="149">
        <v>102515</v>
      </c>
      <c r="K63" s="149">
        <v>70448</v>
      </c>
      <c r="L63" s="149">
        <v>121710</v>
      </c>
      <c r="M63" s="149">
        <v>219367</v>
      </c>
      <c r="N63" s="149">
        <v>62121</v>
      </c>
      <c r="O63" s="149">
        <v>164247</v>
      </c>
      <c r="P63" s="149">
        <v>197277</v>
      </c>
      <c r="Q63" s="149">
        <v>107427</v>
      </c>
      <c r="R63" s="149">
        <v>205185</v>
      </c>
      <c r="S63" s="149">
        <v>168228</v>
      </c>
      <c r="T63" s="149">
        <v>410965</v>
      </c>
      <c r="U63" s="149">
        <v>140092</v>
      </c>
      <c r="V63" s="149">
        <v>80058</v>
      </c>
      <c r="W63" s="149">
        <v>111455</v>
      </c>
      <c r="X63" s="149">
        <v>97553</v>
      </c>
      <c r="Y63" s="149">
        <v>55378</v>
      </c>
      <c r="Z63" s="149">
        <v>2898644</v>
      </c>
      <c r="AC63" s="139">
        <v>1997</v>
      </c>
      <c r="AD63" s="149" t="s">
        <v>8</v>
      </c>
      <c r="AE63" s="150" t="str">
        <f t="shared" si="19"/>
        <v>3</v>
      </c>
      <c r="AF63" s="150" t="str">
        <f t="shared" si="29"/>
        <v>4</v>
      </c>
      <c r="AG63" s="150" t="str">
        <f t="shared" si="30"/>
        <v>1</v>
      </c>
      <c r="AH63" s="150" t="str">
        <f t="shared" si="31"/>
        <v>0</v>
      </c>
      <c r="AI63" s="150" t="str">
        <f t="shared" si="32"/>
        <v>1</v>
      </c>
      <c r="AJ63" s="150" t="str">
        <f t="shared" si="33"/>
        <v>4</v>
      </c>
      <c r="AK63" s="150" t="str">
        <f t="shared" si="34"/>
        <v>6</v>
      </c>
      <c r="AL63" s="150" t="str">
        <f t="shared" si="35"/>
        <v>1</v>
      </c>
      <c r="AM63" s="150" t="str">
        <f t="shared" si="36"/>
        <v>7</v>
      </c>
      <c r="AN63" s="150" t="str">
        <f t="shared" si="37"/>
        <v>1</v>
      </c>
      <c r="AO63" s="150" t="str">
        <f t="shared" si="38"/>
        <v>2</v>
      </c>
      <c r="AP63" s="150" t="str">
        <f t="shared" si="39"/>
        <v>6</v>
      </c>
      <c r="AQ63" s="150" t="str">
        <f t="shared" si="40"/>
        <v>1</v>
      </c>
      <c r="AR63" s="150" t="str">
        <f t="shared" si="41"/>
        <v>1</v>
      </c>
      <c r="AS63" s="150" t="str">
        <f t="shared" si="20"/>
        <v>1</v>
      </c>
      <c r="AT63" s="150" t="str">
        <f t="shared" si="21"/>
        <v>2</v>
      </c>
      <c r="AU63" s="150" t="str">
        <f t="shared" si="22"/>
        <v>1</v>
      </c>
      <c r="AV63" s="150" t="str">
        <f t="shared" si="23"/>
        <v>4</v>
      </c>
      <c r="AW63" s="150" t="str">
        <f t="shared" si="24"/>
        <v>1</v>
      </c>
      <c r="AX63" s="150" t="str">
        <f t="shared" si="25"/>
        <v>8</v>
      </c>
      <c r="AY63" s="150" t="str">
        <f t="shared" si="26"/>
        <v>1</v>
      </c>
      <c r="AZ63" s="150" t="str">
        <f t="shared" si="27"/>
        <v>9</v>
      </c>
      <c r="BA63" s="150" t="str">
        <f t="shared" si="28"/>
        <v>5</v>
      </c>
      <c r="BB63" s="140"/>
    </row>
    <row r="64" spans="1:54" x14ac:dyDescent="0.2">
      <c r="A64" s="139">
        <v>1997</v>
      </c>
      <c r="B64" s="149" t="s">
        <v>9</v>
      </c>
      <c r="C64" s="149">
        <v>318179</v>
      </c>
      <c r="D64" s="149">
        <v>5102</v>
      </c>
      <c r="E64" s="149">
        <v>11644</v>
      </c>
      <c r="F64" s="149">
        <v>0</v>
      </c>
      <c r="G64" s="149">
        <v>165794</v>
      </c>
      <c r="H64" s="149">
        <v>48529</v>
      </c>
      <c r="I64" s="149">
        <v>64142</v>
      </c>
      <c r="J64" s="149">
        <v>109313</v>
      </c>
      <c r="K64" s="149">
        <v>74283</v>
      </c>
      <c r="L64" s="149">
        <v>126317</v>
      </c>
      <c r="M64" s="149">
        <v>229031</v>
      </c>
      <c r="N64" s="149">
        <v>57841</v>
      </c>
      <c r="O64" s="149">
        <v>172175</v>
      </c>
      <c r="P64" s="149">
        <v>200089</v>
      </c>
      <c r="Q64" s="149">
        <v>110450</v>
      </c>
      <c r="R64" s="149">
        <v>215036</v>
      </c>
      <c r="S64" s="149">
        <v>180409</v>
      </c>
      <c r="T64" s="149">
        <v>423835</v>
      </c>
      <c r="U64" s="149">
        <v>146068</v>
      </c>
      <c r="V64" s="149">
        <v>82583</v>
      </c>
      <c r="W64" s="149">
        <v>115587</v>
      </c>
      <c r="X64" s="149">
        <v>102995</v>
      </c>
      <c r="Y64" s="149">
        <v>59018</v>
      </c>
      <c r="Z64" s="149">
        <v>3018420</v>
      </c>
      <c r="AC64" s="139">
        <v>1997</v>
      </c>
      <c r="AD64" s="149" t="s">
        <v>9</v>
      </c>
      <c r="AE64" s="150" t="str">
        <f t="shared" si="19"/>
        <v>3</v>
      </c>
      <c r="AF64" s="150" t="str">
        <f t="shared" si="29"/>
        <v>5</v>
      </c>
      <c r="AG64" s="150" t="str">
        <f t="shared" si="30"/>
        <v>1</v>
      </c>
      <c r="AH64" s="150" t="str">
        <f t="shared" si="31"/>
        <v>0</v>
      </c>
      <c r="AI64" s="150" t="str">
        <f t="shared" si="32"/>
        <v>1</v>
      </c>
      <c r="AJ64" s="150" t="str">
        <f t="shared" si="33"/>
        <v>4</v>
      </c>
      <c r="AK64" s="150" t="str">
        <f t="shared" si="34"/>
        <v>6</v>
      </c>
      <c r="AL64" s="150" t="str">
        <f t="shared" si="35"/>
        <v>1</v>
      </c>
      <c r="AM64" s="150" t="str">
        <f t="shared" si="36"/>
        <v>7</v>
      </c>
      <c r="AN64" s="150" t="str">
        <f t="shared" si="37"/>
        <v>1</v>
      </c>
      <c r="AO64" s="150" t="str">
        <f t="shared" si="38"/>
        <v>2</v>
      </c>
      <c r="AP64" s="150" t="str">
        <f t="shared" si="39"/>
        <v>5</v>
      </c>
      <c r="AQ64" s="150" t="str">
        <f t="shared" si="40"/>
        <v>1</v>
      </c>
      <c r="AR64" s="150" t="str">
        <f t="shared" si="41"/>
        <v>2</v>
      </c>
      <c r="AS64" s="150" t="str">
        <f t="shared" si="20"/>
        <v>1</v>
      </c>
      <c r="AT64" s="150" t="str">
        <f t="shared" si="21"/>
        <v>2</v>
      </c>
      <c r="AU64" s="150" t="str">
        <f t="shared" si="22"/>
        <v>1</v>
      </c>
      <c r="AV64" s="150" t="str">
        <f t="shared" si="23"/>
        <v>4</v>
      </c>
      <c r="AW64" s="150" t="str">
        <f t="shared" si="24"/>
        <v>1</v>
      </c>
      <c r="AX64" s="150" t="str">
        <f t="shared" si="25"/>
        <v>8</v>
      </c>
      <c r="AY64" s="150" t="str">
        <f t="shared" si="26"/>
        <v>1</v>
      </c>
      <c r="AZ64" s="150" t="str">
        <f t="shared" si="27"/>
        <v>1</v>
      </c>
      <c r="BA64" s="150" t="str">
        <f t="shared" si="28"/>
        <v>5</v>
      </c>
      <c r="BB64" s="140"/>
    </row>
    <row r="65" spans="1:54" x14ac:dyDescent="0.2">
      <c r="A65" s="139">
        <v>1997</v>
      </c>
      <c r="B65" s="149" t="s">
        <v>10</v>
      </c>
      <c r="C65" s="149">
        <v>319869</v>
      </c>
      <c r="D65" s="149">
        <v>5290</v>
      </c>
      <c r="E65" s="149">
        <v>14058</v>
      </c>
      <c r="F65" s="149">
        <v>0</v>
      </c>
      <c r="G65" s="149">
        <v>169772</v>
      </c>
      <c r="H65" s="149">
        <v>49798</v>
      </c>
      <c r="I65" s="149">
        <v>64817</v>
      </c>
      <c r="J65" s="149">
        <v>110342</v>
      </c>
      <c r="K65" s="149">
        <v>74606</v>
      </c>
      <c r="L65" s="149">
        <v>125628</v>
      </c>
      <c r="M65" s="149">
        <v>223080</v>
      </c>
      <c r="N65" s="149">
        <v>59098</v>
      </c>
      <c r="O65" s="149">
        <v>159510</v>
      </c>
      <c r="P65" s="149">
        <v>173624</v>
      </c>
      <c r="Q65" s="149">
        <v>98518</v>
      </c>
      <c r="R65" s="149">
        <v>200388</v>
      </c>
      <c r="S65" s="149">
        <v>161883</v>
      </c>
      <c r="T65" s="149">
        <v>383129</v>
      </c>
      <c r="U65" s="149">
        <v>125210</v>
      </c>
      <c r="V65" s="149">
        <v>75590</v>
      </c>
      <c r="W65" s="149">
        <v>101775</v>
      </c>
      <c r="X65" s="149">
        <v>96986</v>
      </c>
      <c r="Y65" s="149">
        <v>55356</v>
      </c>
      <c r="Z65" s="149">
        <v>2848327</v>
      </c>
      <c r="AC65" s="139">
        <v>1997</v>
      </c>
      <c r="AD65" s="149" t="s">
        <v>10</v>
      </c>
      <c r="AE65" s="150" t="str">
        <f t="shared" si="19"/>
        <v>3</v>
      </c>
      <c r="AF65" s="150" t="str">
        <f t="shared" si="29"/>
        <v>5</v>
      </c>
      <c r="AG65" s="150" t="str">
        <f t="shared" si="30"/>
        <v>1</v>
      </c>
      <c r="AH65" s="150" t="str">
        <f t="shared" si="31"/>
        <v>0</v>
      </c>
      <c r="AI65" s="150" t="str">
        <f t="shared" si="32"/>
        <v>1</v>
      </c>
      <c r="AJ65" s="150" t="str">
        <f t="shared" si="33"/>
        <v>4</v>
      </c>
      <c r="AK65" s="150" t="str">
        <f t="shared" si="34"/>
        <v>6</v>
      </c>
      <c r="AL65" s="150" t="str">
        <f t="shared" si="35"/>
        <v>1</v>
      </c>
      <c r="AM65" s="150" t="str">
        <f t="shared" si="36"/>
        <v>7</v>
      </c>
      <c r="AN65" s="150" t="str">
        <f t="shared" si="37"/>
        <v>1</v>
      </c>
      <c r="AO65" s="150" t="str">
        <f t="shared" si="38"/>
        <v>2</v>
      </c>
      <c r="AP65" s="150" t="str">
        <f t="shared" si="39"/>
        <v>5</v>
      </c>
      <c r="AQ65" s="150" t="str">
        <f t="shared" si="40"/>
        <v>1</v>
      </c>
      <c r="AR65" s="150" t="str">
        <f t="shared" si="41"/>
        <v>1</v>
      </c>
      <c r="AS65" s="150" t="str">
        <f t="shared" si="20"/>
        <v>9</v>
      </c>
      <c r="AT65" s="150" t="str">
        <f t="shared" si="21"/>
        <v>2</v>
      </c>
      <c r="AU65" s="150" t="str">
        <f t="shared" si="22"/>
        <v>1</v>
      </c>
      <c r="AV65" s="150" t="str">
        <f t="shared" si="23"/>
        <v>3</v>
      </c>
      <c r="AW65" s="150" t="str">
        <f t="shared" si="24"/>
        <v>1</v>
      </c>
      <c r="AX65" s="150" t="str">
        <f t="shared" si="25"/>
        <v>7</v>
      </c>
      <c r="AY65" s="150" t="str">
        <f t="shared" si="26"/>
        <v>1</v>
      </c>
      <c r="AZ65" s="150" t="str">
        <f t="shared" si="27"/>
        <v>9</v>
      </c>
      <c r="BA65" s="150" t="str">
        <f t="shared" si="28"/>
        <v>5</v>
      </c>
      <c r="BB65" s="140"/>
    </row>
    <row r="66" spans="1:54" x14ac:dyDescent="0.2">
      <c r="A66" s="139">
        <v>1997</v>
      </c>
      <c r="B66" s="149" t="s">
        <v>11</v>
      </c>
      <c r="C66" s="149">
        <v>319282</v>
      </c>
      <c r="D66" s="149">
        <v>4506</v>
      </c>
      <c r="E66" s="149">
        <v>10335</v>
      </c>
      <c r="F66" s="149">
        <v>0</v>
      </c>
      <c r="G66" s="149">
        <v>165162</v>
      </c>
      <c r="H66" s="149">
        <v>44817</v>
      </c>
      <c r="I66" s="149">
        <v>57054</v>
      </c>
      <c r="J66" s="149">
        <v>106092</v>
      </c>
      <c r="K66" s="149">
        <v>69311</v>
      </c>
      <c r="L66" s="149">
        <v>121177</v>
      </c>
      <c r="M66" s="149">
        <v>225643</v>
      </c>
      <c r="N66" s="149">
        <v>62187</v>
      </c>
      <c r="O66" s="149">
        <v>170773</v>
      </c>
      <c r="P66" s="149">
        <v>181465</v>
      </c>
      <c r="Q66" s="149">
        <v>103951</v>
      </c>
      <c r="R66" s="149">
        <v>207820</v>
      </c>
      <c r="S66" s="149">
        <v>167536</v>
      </c>
      <c r="T66" s="149">
        <v>409933</v>
      </c>
      <c r="U66" s="149">
        <v>132003</v>
      </c>
      <c r="V66" s="149">
        <v>78153</v>
      </c>
      <c r="W66" s="149">
        <v>109360</v>
      </c>
      <c r="X66" s="149">
        <v>103165</v>
      </c>
      <c r="Y66" s="149">
        <v>60837</v>
      </c>
      <c r="Z66" s="149">
        <v>2910562</v>
      </c>
      <c r="AC66" s="139">
        <v>1997</v>
      </c>
      <c r="AD66" s="149" t="s">
        <v>11</v>
      </c>
      <c r="AE66" s="150" t="str">
        <f t="shared" si="19"/>
        <v>3</v>
      </c>
      <c r="AF66" s="150" t="str">
        <f t="shared" si="29"/>
        <v>4</v>
      </c>
      <c r="AG66" s="150" t="str">
        <f t="shared" si="30"/>
        <v>1</v>
      </c>
      <c r="AH66" s="150" t="str">
        <f t="shared" si="31"/>
        <v>0</v>
      </c>
      <c r="AI66" s="150" t="str">
        <f t="shared" si="32"/>
        <v>1</v>
      </c>
      <c r="AJ66" s="150" t="str">
        <f t="shared" si="33"/>
        <v>4</v>
      </c>
      <c r="AK66" s="150" t="str">
        <f t="shared" si="34"/>
        <v>5</v>
      </c>
      <c r="AL66" s="150" t="str">
        <f t="shared" si="35"/>
        <v>1</v>
      </c>
      <c r="AM66" s="150" t="str">
        <f t="shared" si="36"/>
        <v>6</v>
      </c>
      <c r="AN66" s="150" t="str">
        <f t="shared" si="37"/>
        <v>1</v>
      </c>
      <c r="AO66" s="150" t="str">
        <f t="shared" si="38"/>
        <v>2</v>
      </c>
      <c r="AP66" s="150" t="str">
        <f t="shared" si="39"/>
        <v>6</v>
      </c>
      <c r="AQ66" s="150" t="str">
        <f t="shared" si="40"/>
        <v>1</v>
      </c>
      <c r="AR66" s="150" t="str">
        <f t="shared" si="41"/>
        <v>1</v>
      </c>
      <c r="AS66" s="150" t="str">
        <f t="shared" si="20"/>
        <v>1</v>
      </c>
      <c r="AT66" s="150" t="str">
        <f t="shared" si="21"/>
        <v>2</v>
      </c>
      <c r="AU66" s="150" t="str">
        <f t="shared" si="22"/>
        <v>1</v>
      </c>
      <c r="AV66" s="150" t="str">
        <f t="shared" si="23"/>
        <v>4</v>
      </c>
      <c r="AW66" s="150" t="str">
        <f t="shared" si="24"/>
        <v>1</v>
      </c>
      <c r="AX66" s="150" t="str">
        <f t="shared" si="25"/>
        <v>7</v>
      </c>
      <c r="AY66" s="150" t="str">
        <f t="shared" si="26"/>
        <v>1</v>
      </c>
      <c r="AZ66" s="150" t="str">
        <f t="shared" si="27"/>
        <v>1</v>
      </c>
      <c r="BA66" s="150" t="str">
        <f t="shared" si="28"/>
        <v>6</v>
      </c>
      <c r="BB66" s="140"/>
    </row>
    <row r="67" spans="1:54" x14ac:dyDescent="0.2">
      <c r="A67" s="139">
        <v>1998</v>
      </c>
      <c r="B67" s="149" t="s">
        <v>12</v>
      </c>
      <c r="C67" s="149">
        <v>299758</v>
      </c>
      <c r="D67" s="149">
        <v>4144</v>
      </c>
      <c r="E67" s="149">
        <v>10452</v>
      </c>
      <c r="F67" s="149">
        <v>0</v>
      </c>
      <c r="G67" s="149">
        <v>152527</v>
      </c>
      <c r="H67" s="149">
        <v>42853</v>
      </c>
      <c r="I67" s="149">
        <v>57317</v>
      </c>
      <c r="J67" s="149">
        <v>98671</v>
      </c>
      <c r="K67" s="149">
        <v>62156</v>
      </c>
      <c r="L67" s="149">
        <v>114187</v>
      </c>
      <c r="M67" s="149">
        <v>220365</v>
      </c>
      <c r="N67" s="149">
        <v>61654</v>
      </c>
      <c r="O67" s="149">
        <v>165216</v>
      </c>
      <c r="P67" s="149">
        <v>180082</v>
      </c>
      <c r="Q67" s="149">
        <v>102489</v>
      </c>
      <c r="R67" s="149">
        <v>199683</v>
      </c>
      <c r="S67" s="149">
        <v>156290</v>
      </c>
      <c r="T67" s="149">
        <v>394281</v>
      </c>
      <c r="U67" s="149">
        <v>132412</v>
      </c>
      <c r="V67" s="149">
        <v>73046</v>
      </c>
      <c r="W67" s="149">
        <v>104103</v>
      </c>
      <c r="X67" s="149">
        <v>97978</v>
      </c>
      <c r="Y67" s="149">
        <v>58434</v>
      </c>
      <c r="Z67" s="149">
        <v>2788098</v>
      </c>
      <c r="AC67" s="139">
        <v>1998</v>
      </c>
      <c r="AD67" s="149" t="s">
        <v>12</v>
      </c>
      <c r="AE67" s="150" t="str">
        <f t="shared" si="19"/>
        <v>2</v>
      </c>
      <c r="AF67" s="150" t="str">
        <f t="shared" si="29"/>
        <v>4</v>
      </c>
      <c r="AG67" s="150" t="str">
        <f t="shared" si="30"/>
        <v>1</v>
      </c>
      <c r="AH67" s="150" t="str">
        <f t="shared" si="31"/>
        <v>0</v>
      </c>
      <c r="AI67" s="150" t="str">
        <f t="shared" si="32"/>
        <v>1</v>
      </c>
      <c r="AJ67" s="150" t="str">
        <f t="shared" si="33"/>
        <v>4</v>
      </c>
      <c r="AK67" s="150" t="str">
        <f t="shared" si="34"/>
        <v>5</v>
      </c>
      <c r="AL67" s="150" t="str">
        <f t="shared" si="35"/>
        <v>9</v>
      </c>
      <c r="AM67" s="150" t="str">
        <f t="shared" si="36"/>
        <v>6</v>
      </c>
      <c r="AN67" s="150" t="str">
        <f t="shared" si="37"/>
        <v>1</v>
      </c>
      <c r="AO67" s="150" t="str">
        <f t="shared" si="38"/>
        <v>2</v>
      </c>
      <c r="AP67" s="150" t="str">
        <f t="shared" si="39"/>
        <v>6</v>
      </c>
      <c r="AQ67" s="150" t="str">
        <f t="shared" si="40"/>
        <v>1</v>
      </c>
      <c r="AR67" s="150" t="str">
        <f t="shared" si="41"/>
        <v>1</v>
      </c>
      <c r="AS67" s="150" t="str">
        <f t="shared" si="20"/>
        <v>1</v>
      </c>
      <c r="AT67" s="150" t="str">
        <f t="shared" si="21"/>
        <v>1</v>
      </c>
      <c r="AU67" s="150" t="str">
        <f t="shared" si="22"/>
        <v>1</v>
      </c>
      <c r="AV67" s="150" t="str">
        <f t="shared" si="23"/>
        <v>3</v>
      </c>
      <c r="AW67" s="150" t="str">
        <f t="shared" si="24"/>
        <v>1</v>
      </c>
      <c r="AX67" s="150" t="str">
        <f t="shared" si="25"/>
        <v>7</v>
      </c>
      <c r="AY67" s="150" t="str">
        <f t="shared" si="26"/>
        <v>1</v>
      </c>
      <c r="AZ67" s="150" t="str">
        <f t="shared" si="27"/>
        <v>9</v>
      </c>
      <c r="BA67" s="150" t="str">
        <f t="shared" si="28"/>
        <v>5</v>
      </c>
      <c r="BB67" s="140"/>
    </row>
    <row r="68" spans="1:54" x14ac:dyDescent="0.2">
      <c r="A68" s="139">
        <v>1998</v>
      </c>
      <c r="B68" s="149" t="s">
        <v>13</v>
      </c>
      <c r="C68" s="149">
        <v>291965</v>
      </c>
      <c r="D68" s="149">
        <v>4017</v>
      </c>
      <c r="E68" s="149">
        <v>9703</v>
      </c>
      <c r="F68" s="149">
        <v>0</v>
      </c>
      <c r="G68" s="149">
        <v>146324</v>
      </c>
      <c r="H68" s="149">
        <v>41432</v>
      </c>
      <c r="I68" s="149">
        <v>54347</v>
      </c>
      <c r="J68" s="149">
        <v>93804</v>
      </c>
      <c r="K68" s="149">
        <v>62487</v>
      </c>
      <c r="L68" s="149">
        <v>111569</v>
      </c>
      <c r="M68" s="149">
        <v>204260</v>
      </c>
      <c r="N68" s="149">
        <v>58187</v>
      </c>
      <c r="O68" s="149">
        <v>154688</v>
      </c>
      <c r="P68" s="149">
        <v>171921</v>
      </c>
      <c r="Q68" s="149">
        <v>98304</v>
      </c>
      <c r="R68" s="149">
        <v>193731</v>
      </c>
      <c r="S68" s="149">
        <v>161629</v>
      </c>
      <c r="T68" s="149">
        <v>373965</v>
      </c>
      <c r="U68" s="149">
        <v>124694</v>
      </c>
      <c r="V68" s="149">
        <v>72649</v>
      </c>
      <c r="W68" s="149">
        <v>101581</v>
      </c>
      <c r="X68" s="149">
        <v>90866</v>
      </c>
      <c r="Y68" s="149">
        <v>52218</v>
      </c>
      <c r="Z68" s="149">
        <v>2674341</v>
      </c>
      <c r="AC68" s="139">
        <v>1998</v>
      </c>
      <c r="AD68" s="149" t="s">
        <v>13</v>
      </c>
      <c r="AE68" s="150" t="str">
        <f t="shared" si="19"/>
        <v>2</v>
      </c>
      <c r="AF68" s="150" t="str">
        <f t="shared" si="29"/>
        <v>4</v>
      </c>
      <c r="AG68" s="150" t="str">
        <f t="shared" si="30"/>
        <v>9</v>
      </c>
      <c r="AH68" s="150" t="str">
        <f t="shared" si="31"/>
        <v>0</v>
      </c>
      <c r="AI68" s="150" t="str">
        <f t="shared" si="32"/>
        <v>1</v>
      </c>
      <c r="AJ68" s="150" t="str">
        <f t="shared" si="33"/>
        <v>4</v>
      </c>
      <c r="AK68" s="150" t="str">
        <f t="shared" si="34"/>
        <v>5</v>
      </c>
      <c r="AL68" s="150" t="str">
        <f t="shared" si="35"/>
        <v>9</v>
      </c>
      <c r="AM68" s="150" t="str">
        <f t="shared" si="36"/>
        <v>6</v>
      </c>
      <c r="AN68" s="150" t="str">
        <f t="shared" si="37"/>
        <v>1</v>
      </c>
      <c r="AO68" s="150" t="str">
        <f t="shared" si="38"/>
        <v>2</v>
      </c>
      <c r="AP68" s="150" t="str">
        <f t="shared" si="39"/>
        <v>5</v>
      </c>
      <c r="AQ68" s="150" t="str">
        <f t="shared" si="40"/>
        <v>1</v>
      </c>
      <c r="AR68" s="150" t="str">
        <f t="shared" si="41"/>
        <v>1</v>
      </c>
      <c r="AS68" s="150" t="str">
        <f t="shared" si="20"/>
        <v>9</v>
      </c>
      <c r="AT68" s="150" t="str">
        <f t="shared" si="21"/>
        <v>1</v>
      </c>
      <c r="AU68" s="150" t="str">
        <f t="shared" si="22"/>
        <v>1</v>
      </c>
      <c r="AV68" s="150" t="str">
        <f t="shared" si="23"/>
        <v>3</v>
      </c>
      <c r="AW68" s="150" t="str">
        <f t="shared" si="24"/>
        <v>1</v>
      </c>
      <c r="AX68" s="150" t="str">
        <f t="shared" si="25"/>
        <v>7</v>
      </c>
      <c r="AY68" s="150" t="str">
        <f t="shared" si="26"/>
        <v>1</v>
      </c>
      <c r="AZ68" s="150" t="str">
        <f t="shared" si="27"/>
        <v>9</v>
      </c>
      <c r="BA68" s="150" t="str">
        <f t="shared" si="28"/>
        <v>5</v>
      </c>
      <c r="BB68" s="140"/>
    </row>
    <row r="69" spans="1:54" x14ac:dyDescent="0.2">
      <c r="A69" s="139">
        <v>1998</v>
      </c>
      <c r="B69" s="149" t="s">
        <v>14</v>
      </c>
      <c r="C69" s="149">
        <v>331674</v>
      </c>
      <c r="D69" s="149">
        <v>5418</v>
      </c>
      <c r="E69" s="149">
        <v>12309</v>
      </c>
      <c r="F69" s="149">
        <v>0</v>
      </c>
      <c r="G69" s="149">
        <v>174932</v>
      </c>
      <c r="H69" s="149">
        <v>48924</v>
      </c>
      <c r="I69" s="149">
        <v>65159</v>
      </c>
      <c r="J69" s="149">
        <v>112368</v>
      </c>
      <c r="K69" s="149">
        <v>77940</v>
      </c>
      <c r="L69" s="149">
        <v>133368</v>
      </c>
      <c r="M69" s="149">
        <v>231643</v>
      </c>
      <c r="N69" s="149">
        <v>69452</v>
      </c>
      <c r="O69" s="149">
        <v>177213</v>
      </c>
      <c r="P69" s="149">
        <v>204130</v>
      </c>
      <c r="Q69" s="149">
        <v>113691</v>
      </c>
      <c r="R69" s="149">
        <v>222086</v>
      </c>
      <c r="S69" s="149">
        <v>183333</v>
      </c>
      <c r="T69" s="149">
        <v>441856</v>
      </c>
      <c r="U69" s="149">
        <v>142704</v>
      </c>
      <c r="V69" s="149">
        <v>85493</v>
      </c>
      <c r="W69" s="149">
        <v>118788</v>
      </c>
      <c r="X69" s="149">
        <v>109780</v>
      </c>
      <c r="Y69" s="149">
        <v>60505</v>
      </c>
      <c r="Z69" s="149">
        <v>3122766</v>
      </c>
      <c r="AC69" s="139">
        <v>1998</v>
      </c>
      <c r="AD69" s="149" t="s">
        <v>14</v>
      </c>
      <c r="AE69" s="150" t="str">
        <f t="shared" si="19"/>
        <v>3</v>
      </c>
      <c r="AF69" s="150" t="str">
        <f t="shared" si="29"/>
        <v>5</v>
      </c>
      <c r="AG69" s="150" t="str">
        <f t="shared" si="30"/>
        <v>1</v>
      </c>
      <c r="AH69" s="150" t="str">
        <f t="shared" si="31"/>
        <v>0</v>
      </c>
      <c r="AI69" s="150" t="str">
        <f t="shared" si="32"/>
        <v>1</v>
      </c>
      <c r="AJ69" s="150" t="str">
        <f t="shared" si="33"/>
        <v>4</v>
      </c>
      <c r="AK69" s="150" t="str">
        <f t="shared" si="34"/>
        <v>6</v>
      </c>
      <c r="AL69" s="150" t="str">
        <f t="shared" si="35"/>
        <v>1</v>
      </c>
      <c r="AM69" s="150" t="str">
        <f t="shared" si="36"/>
        <v>7</v>
      </c>
      <c r="AN69" s="150" t="str">
        <f t="shared" si="37"/>
        <v>1</v>
      </c>
      <c r="AO69" s="150" t="str">
        <f t="shared" si="38"/>
        <v>2</v>
      </c>
      <c r="AP69" s="150" t="str">
        <f t="shared" si="39"/>
        <v>6</v>
      </c>
      <c r="AQ69" s="150" t="str">
        <f t="shared" si="40"/>
        <v>1</v>
      </c>
      <c r="AR69" s="150" t="str">
        <f t="shared" si="41"/>
        <v>2</v>
      </c>
      <c r="AS69" s="150" t="str">
        <f t="shared" si="20"/>
        <v>1</v>
      </c>
      <c r="AT69" s="150" t="str">
        <f t="shared" si="21"/>
        <v>2</v>
      </c>
      <c r="AU69" s="150" t="str">
        <f t="shared" si="22"/>
        <v>1</v>
      </c>
      <c r="AV69" s="150" t="str">
        <f t="shared" si="23"/>
        <v>4</v>
      </c>
      <c r="AW69" s="150" t="str">
        <f t="shared" si="24"/>
        <v>1</v>
      </c>
      <c r="AX69" s="150" t="str">
        <f t="shared" si="25"/>
        <v>8</v>
      </c>
      <c r="AY69" s="150" t="str">
        <f t="shared" si="26"/>
        <v>1</v>
      </c>
      <c r="AZ69" s="150" t="str">
        <f t="shared" si="27"/>
        <v>1</v>
      </c>
      <c r="BA69" s="150" t="str">
        <f t="shared" si="28"/>
        <v>6</v>
      </c>
      <c r="BB69" s="140"/>
    </row>
    <row r="70" spans="1:54" x14ac:dyDescent="0.2">
      <c r="A70" s="139">
        <v>1998</v>
      </c>
      <c r="B70" s="149" t="s">
        <v>15</v>
      </c>
      <c r="C70" s="149">
        <v>324493</v>
      </c>
      <c r="D70" s="149">
        <v>5169</v>
      </c>
      <c r="E70" s="149">
        <v>12955</v>
      </c>
      <c r="F70" s="149">
        <v>0</v>
      </c>
      <c r="G70" s="149">
        <v>171756</v>
      </c>
      <c r="H70" s="149">
        <v>47696</v>
      </c>
      <c r="I70" s="149">
        <v>63967</v>
      </c>
      <c r="J70" s="149">
        <v>109373</v>
      </c>
      <c r="K70" s="149">
        <v>76068</v>
      </c>
      <c r="L70" s="149">
        <v>131256</v>
      </c>
      <c r="M70" s="149">
        <v>220770</v>
      </c>
      <c r="N70" s="149">
        <v>65600</v>
      </c>
      <c r="O70" s="149">
        <v>154531</v>
      </c>
      <c r="P70" s="149">
        <v>195456</v>
      </c>
      <c r="Q70" s="149">
        <v>106833</v>
      </c>
      <c r="R70" s="149">
        <v>205798</v>
      </c>
      <c r="S70" s="149">
        <v>180005</v>
      </c>
      <c r="T70" s="149">
        <v>421260</v>
      </c>
      <c r="U70" s="149">
        <v>134635</v>
      </c>
      <c r="V70" s="149">
        <v>80152</v>
      </c>
      <c r="W70" s="149">
        <v>109398</v>
      </c>
      <c r="X70" s="149">
        <v>101993</v>
      </c>
      <c r="Y70" s="149">
        <v>57834</v>
      </c>
      <c r="Z70" s="149">
        <v>2976998</v>
      </c>
      <c r="AC70" s="139">
        <v>1998</v>
      </c>
      <c r="AD70" s="149" t="s">
        <v>15</v>
      </c>
      <c r="AE70" s="150" t="str">
        <f t="shared" si="19"/>
        <v>3</v>
      </c>
      <c r="AF70" s="150" t="str">
        <f t="shared" si="29"/>
        <v>5</v>
      </c>
      <c r="AG70" s="150" t="str">
        <f t="shared" si="30"/>
        <v>1</v>
      </c>
      <c r="AH70" s="150" t="str">
        <f t="shared" si="31"/>
        <v>0</v>
      </c>
      <c r="AI70" s="150" t="str">
        <f t="shared" si="32"/>
        <v>1</v>
      </c>
      <c r="AJ70" s="150" t="str">
        <f t="shared" si="33"/>
        <v>4</v>
      </c>
      <c r="AK70" s="150" t="str">
        <f t="shared" si="34"/>
        <v>6</v>
      </c>
      <c r="AL70" s="150" t="str">
        <f t="shared" si="35"/>
        <v>1</v>
      </c>
      <c r="AM70" s="150" t="str">
        <f t="shared" si="36"/>
        <v>7</v>
      </c>
      <c r="AN70" s="150" t="str">
        <f t="shared" si="37"/>
        <v>1</v>
      </c>
      <c r="AO70" s="150" t="str">
        <f t="shared" si="38"/>
        <v>2</v>
      </c>
      <c r="AP70" s="150" t="str">
        <f t="shared" si="39"/>
        <v>6</v>
      </c>
      <c r="AQ70" s="150" t="str">
        <f t="shared" si="40"/>
        <v>1</v>
      </c>
      <c r="AR70" s="150" t="str">
        <f t="shared" si="41"/>
        <v>1</v>
      </c>
      <c r="AS70" s="150" t="str">
        <f t="shared" si="20"/>
        <v>1</v>
      </c>
      <c r="AT70" s="150" t="str">
        <f t="shared" si="21"/>
        <v>2</v>
      </c>
      <c r="AU70" s="150" t="str">
        <f t="shared" si="22"/>
        <v>1</v>
      </c>
      <c r="AV70" s="150" t="str">
        <f t="shared" si="23"/>
        <v>4</v>
      </c>
      <c r="AW70" s="150" t="str">
        <f t="shared" si="24"/>
        <v>1</v>
      </c>
      <c r="AX70" s="150" t="str">
        <f t="shared" si="25"/>
        <v>8</v>
      </c>
      <c r="AY70" s="150" t="str">
        <f t="shared" si="26"/>
        <v>1</v>
      </c>
      <c r="AZ70" s="150" t="str">
        <f t="shared" si="27"/>
        <v>1</v>
      </c>
      <c r="BA70" s="150" t="str">
        <f t="shared" si="28"/>
        <v>5</v>
      </c>
      <c r="BB70" s="140"/>
    </row>
    <row r="71" spans="1:54" x14ac:dyDescent="0.2">
      <c r="A71" s="139">
        <v>1998</v>
      </c>
      <c r="B71" s="149" t="s">
        <v>4</v>
      </c>
      <c r="C71" s="149">
        <v>330371</v>
      </c>
      <c r="D71" s="149">
        <v>5293</v>
      </c>
      <c r="E71" s="149">
        <v>12898</v>
      </c>
      <c r="F71" s="149">
        <v>0</v>
      </c>
      <c r="G71" s="149">
        <v>174376</v>
      </c>
      <c r="H71" s="149">
        <v>47461</v>
      </c>
      <c r="I71" s="149">
        <v>64165</v>
      </c>
      <c r="J71" s="149">
        <v>110782</v>
      </c>
      <c r="K71" s="149">
        <v>76287</v>
      </c>
      <c r="L71" s="149">
        <v>131019</v>
      </c>
      <c r="M71" s="149">
        <v>209959</v>
      </c>
      <c r="N71" s="149">
        <v>67569</v>
      </c>
      <c r="O71" s="149">
        <v>173328</v>
      </c>
      <c r="P71" s="149">
        <v>200909</v>
      </c>
      <c r="Q71" s="149">
        <v>107957</v>
      </c>
      <c r="R71" s="149">
        <v>206172</v>
      </c>
      <c r="S71" s="149">
        <v>178883</v>
      </c>
      <c r="T71" s="149">
        <v>418794</v>
      </c>
      <c r="U71" s="149">
        <v>131147</v>
      </c>
      <c r="V71" s="149">
        <v>79145</v>
      </c>
      <c r="W71" s="149">
        <v>108378</v>
      </c>
      <c r="X71" s="149">
        <v>103284</v>
      </c>
      <c r="Y71" s="149">
        <v>58125</v>
      </c>
      <c r="Z71" s="149">
        <v>2996302</v>
      </c>
      <c r="AC71" s="139">
        <v>1998</v>
      </c>
      <c r="AD71" s="149" t="s">
        <v>4</v>
      </c>
      <c r="AE71" s="150" t="str">
        <f t="shared" si="19"/>
        <v>3</v>
      </c>
      <c r="AF71" s="150" t="str">
        <f t="shared" si="29"/>
        <v>5</v>
      </c>
      <c r="AG71" s="150" t="str">
        <f t="shared" si="30"/>
        <v>1</v>
      </c>
      <c r="AH71" s="150" t="str">
        <f t="shared" si="31"/>
        <v>0</v>
      </c>
      <c r="AI71" s="150" t="str">
        <f t="shared" si="32"/>
        <v>1</v>
      </c>
      <c r="AJ71" s="150" t="str">
        <f t="shared" si="33"/>
        <v>4</v>
      </c>
      <c r="AK71" s="150" t="str">
        <f t="shared" si="34"/>
        <v>6</v>
      </c>
      <c r="AL71" s="150" t="str">
        <f t="shared" si="35"/>
        <v>1</v>
      </c>
      <c r="AM71" s="150" t="str">
        <f t="shared" si="36"/>
        <v>7</v>
      </c>
      <c r="AN71" s="150" t="str">
        <f t="shared" si="37"/>
        <v>1</v>
      </c>
      <c r="AO71" s="150" t="str">
        <f t="shared" si="38"/>
        <v>2</v>
      </c>
      <c r="AP71" s="150" t="str">
        <f t="shared" si="39"/>
        <v>6</v>
      </c>
      <c r="AQ71" s="150" t="str">
        <f t="shared" si="40"/>
        <v>1</v>
      </c>
      <c r="AR71" s="150" t="str">
        <f t="shared" si="41"/>
        <v>2</v>
      </c>
      <c r="AS71" s="150" t="str">
        <f t="shared" si="20"/>
        <v>1</v>
      </c>
      <c r="AT71" s="150" t="str">
        <f t="shared" si="21"/>
        <v>2</v>
      </c>
      <c r="AU71" s="150" t="str">
        <f t="shared" si="22"/>
        <v>1</v>
      </c>
      <c r="AV71" s="150" t="str">
        <f t="shared" si="23"/>
        <v>4</v>
      </c>
      <c r="AW71" s="150" t="str">
        <f t="shared" si="24"/>
        <v>1</v>
      </c>
      <c r="AX71" s="150" t="str">
        <f t="shared" si="25"/>
        <v>7</v>
      </c>
      <c r="AY71" s="150" t="str">
        <f t="shared" si="26"/>
        <v>1</v>
      </c>
      <c r="AZ71" s="150" t="str">
        <f t="shared" si="27"/>
        <v>1</v>
      </c>
      <c r="BA71" s="150" t="str">
        <f t="shared" si="28"/>
        <v>5</v>
      </c>
      <c r="BB71" s="140"/>
    </row>
    <row r="72" spans="1:54" x14ac:dyDescent="0.2">
      <c r="A72" s="139">
        <v>1998</v>
      </c>
      <c r="B72" s="149" t="s">
        <v>5</v>
      </c>
      <c r="C72" s="149">
        <v>312504</v>
      </c>
      <c r="D72" s="149">
        <v>5314</v>
      </c>
      <c r="E72" s="149">
        <v>11254</v>
      </c>
      <c r="F72" s="149">
        <v>0</v>
      </c>
      <c r="G72" s="149">
        <v>168744</v>
      </c>
      <c r="H72" s="149">
        <v>45704</v>
      </c>
      <c r="I72" s="149">
        <v>63230</v>
      </c>
      <c r="J72" s="149">
        <v>106628</v>
      </c>
      <c r="K72" s="149">
        <v>74471</v>
      </c>
      <c r="L72" s="149">
        <v>126359</v>
      </c>
      <c r="M72" s="149">
        <v>221271</v>
      </c>
      <c r="N72" s="149">
        <v>64046</v>
      </c>
      <c r="O72" s="149">
        <v>169605</v>
      </c>
      <c r="P72" s="149">
        <v>191667</v>
      </c>
      <c r="Q72" s="149">
        <v>104957</v>
      </c>
      <c r="R72" s="149">
        <v>204250</v>
      </c>
      <c r="S72" s="149">
        <v>172471</v>
      </c>
      <c r="T72" s="149">
        <v>409732</v>
      </c>
      <c r="U72" s="149">
        <v>126443</v>
      </c>
      <c r="V72" s="149">
        <v>74113</v>
      </c>
      <c r="W72" s="149">
        <v>102390</v>
      </c>
      <c r="X72" s="149">
        <v>97035</v>
      </c>
      <c r="Y72" s="149">
        <v>55398</v>
      </c>
      <c r="Z72" s="149">
        <v>2907586</v>
      </c>
      <c r="AC72" s="139">
        <v>1998</v>
      </c>
      <c r="AD72" s="149" t="s">
        <v>5</v>
      </c>
      <c r="AE72" s="150" t="str">
        <f t="shared" si="19"/>
        <v>3</v>
      </c>
      <c r="AF72" s="150" t="str">
        <f t="shared" si="29"/>
        <v>5</v>
      </c>
      <c r="AG72" s="150" t="str">
        <f t="shared" si="30"/>
        <v>1</v>
      </c>
      <c r="AH72" s="150" t="str">
        <f t="shared" si="31"/>
        <v>0</v>
      </c>
      <c r="AI72" s="150" t="str">
        <f t="shared" si="32"/>
        <v>1</v>
      </c>
      <c r="AJ72" s="150" t="str">
        <f t="shared" si="33"/>
        <v>4</v>
      </c>
      <c r="AK72" s="150" t="str">
        <f t="shared" si="34"/>
        <v>6</v>
      </c>
      <c r="AL72" s="150" t="str">
        <f t="shared" si="35"/>
        <v>1</v>
      </c>
      <c r="AM72" s="150" t="str">
        <f t="shared" si="36"/>
        <v>7</v>
      </c>
      <c r="AN72" s="150" t="str">
        <f t="shared" si="37"/>
        <v>1</v>
      </c>
      <c r="AO72" s="150" t="str">
        <f t="shared" si="38"/>
        <v>2</v>
      </c>
      <c r="AP72" s="150" t="str">
        <f t="shared" si="39"/>
        <v>6</v>
      </c>
      <c r="AQ72" s="150" t="str">
        <f t="shared" si="40"/>
        <v>1</v>
      </c>
      <c r="AR72" s="150" t="str">
        <f t="shared" si="41"/>
        <v>1</v>
      </c>
      <c r="AS72" s="150" t="str">
        <f t="shared" si="20"/>
        <v>1</v>
      </c>
      <c r="AT72" s="150" t="str">
        <f t="shared" si="21"/>
        <v>2</v>
      </c>
      <c r="AU72" s="150" t="str">
        <f t="shared" si="22"/>
        <v>1</v>
      </c>
      <c r="AV72" s="150" t="str">
        <f t="shared" si="23"/>
        <v>4</v>
      </c>
      <c r="AW72" s="150" t="str">
        <f t="shared" si="24"/>
        <v>1</v>
      </c>
      <c r="AX72" s="150" t="str">
        <f t="shared" si="25"/>
        <v>7</v>
      </c>
      <c r="AY72" s="150" t="str">
        <f t="shared" si="26"/>
        <v>1</v>
      </c>
      <c r="AZ72" s="150" t="str">
        <f t="shared" si="27"/>
        <v>9</v>
      </c>
      <c r="BA72" s="150" t="str">
        <f t="shared" si="28"/>
        <v>5</v>
      </c>
      <c r="BB72" s="140"/>
    </row>
    <row r="73" spans="1:54" x14ac:dyDescent="0.2">
      <c r="A73" s="139">
        <v>1998</v>
      </c>
      <c r="B73" s="149" t="s">
        <v>6</v>
      </c>
      <c r="C73" s="149">
        <v>348481</v>
      </c>
      <c r="D73" s="149">
        <v>5828</v>
      </c>
      <c r="E73" s="149">
        <v>11166</v>
      </c>
      <c r="F73" s="149">
        <v>0</v>
      </c>
      <c r="G73" s="149">
        <v>173086</v>
      </c>
      <c r="H73" s="149">
        <v>49665</v>
      </c>
      <c r="I73" s="149">
        <v>65953</v>
      </c>
      <c r="J73" s="149">
        <v>116127</v>
      </c>
      <c r="K73" s="149">
        <v>76915</v>
      </c>
      <c r="L73" s="149">
        <v>135574</v>
      </c>
      <c r="M73" s="149">
        <v>235906</v>
      </c>
      <c r="N73" s="149">
        <v>68264</v>
      </c>
      <c r="O73" s="149">
        <v>177464</v>
      </c>
      <c r="P73" s="149">
        <v>201833</v>
      </c>
      <c r="Q73" s="149">
        <v>110067</v>
      </c>
      <c r="R73" s="149">
        <v>218150</v>
      </c>
      <c r="S73" s="149">
        <v>182492</v>
      </c>
      <c r="T73" s="149">
        <v>436239</v>
      </c>
      <c r="U73" s="149">
        <v>129240</v>
      </c>
      <c r="V73" s="149">
        <v>74804</v>
      </c>
      <c r="W73" s="149">
        <v>108498</v>
      </c>
      <c r="X73" s="149">
        <v>102101</v>
      </c>
      <c r="Y73" s="149">
        <v>58599</v>
      </c>
      <c r="Z73" s="149">
        <v>3086452</v>
      </c>
      <c r="AC73" s="139">
        <v>1998</v>
      </c>
      <c r="AD73" s="149" t="s">
        <v>6</v>
      </c>
      <c r="AE73" s="150" t="str">
        <f t="shared" si="19"/>
        <v>3</v>
      </c>
      <c r="AF73" s="150" t="str">
        <f t="shared" si="29"/>
        <v>5</v>
      </c>
      <c r="AG73" s="150" t="str">
        <f t="shared" si="30"/>
        <v>1</v>
      </c>
      <c r="AH73" s="150" t="str">
        <f t="shared" si="31"/>
        <v>0</v>
      </c>
      <c r="AI73" s="150" t="str">
        <f t="shared" si="32"/>
        <v>1</v>
      </c>
      <c r="AJ73" s="150" t="str">
        <f t="shared" si="33"/>
        <v>4</v>
      </c>
      <c r="AK73" s="150" t="str">
        <f t="shared" si="34"/>
        <v>6</v>
      </c>
      <c r="AL73" s="150" t="str">
        <f t="shared" si="35"/>
        <v>1</v>
      </c>
      <c r="AM73" s="150" t="str">
        <f t="shared" si="36"/>
        <v>7</v>
      </c>
      <c r="AN73" s="150" t="str">
        <f t="shared" si="37"/>
        <v>1</v>
      </c>
      <c r="AO73" s="150" t="str">
        <f t="shared" si="38"/>
        <v>2</v>
      </c>
      <c r="AP73" s="150" t="str">
        <f t="shared" si="39"/>
        <v>6</v>
      </c>
      <c r="AQ73" s="150" t="str">
        <f t="shared" si="40"/>
        <v>1</v>
      </c>
      <c r="AR73" s="150" t="str">
        <f t="shared" si="41"/>
        <v>2</v>
      </c>
      <c r="AS73" s="150" t="str">
        <f t="shared" si="20"/>
        <v>1</v>
      </c>
      <c r="AT73" s="150" t="str">
        <f t="shared" si="21"/>
        <v>2</v>
      </c>
      <c r="AU73" s="150" t="str">
        <f t="shared" si="22"/>
        <v>1</v>
      </c>
      <c r="AV73" s="150" t="str">
        <f t="shared" si="23"/>
        <v>4</v>
      </c>
      <c r="AW73" s="150" t="str">
        <f t="shared" si="24"/>
        <v>1</v>
      </c>
      <c r="AX73" s="150" t="str">
        <f t="shared" si="25"/>
        <v>7</v>
      </c>
      <c r="AY73" s="150" t="str">
        <f t="shared" si="26"/>
        <v>1</v>
      </c>
      <c r="AZ73" s="150" t="str">
        <f t="shared" si="27"/>
        <v>1</v>
      </c>
      <c r="BA73" s="150" t="str">
        <f t="shared" si="28"/>
        <v>5</v>
      </c>
      <c r="BB73" s="140"/>
    </row>
    <row r="74" spans="1:54" x14ac:dyDescent="0.2">
      <c r="A74" s="139">
        <v>1998</v>
      </c>
      <c r="B74" s="149" t="s">
        <v>7</v>
      </c>
      <c r="C74" s="149">
        <v>346470</v>
      </c>
      <c r="D74" s="149">
        <v>5711</v>
      </c>
      <c r="E74" s="149">
        <v>13621</v>
      </c>
      <c r="F74" s="149">
        <v>0</v>
      </c>
      <c r="G74" s="149">
        <v>182347</v>
      </c>
      <c r="H74" s="149">
        <v>49060</v>
      </c>
      <c r="I74" s="149">
        <v>66801</v>
      </c>
      <c r="J74" s="149">
        <v>113664</v>
      </c>
      <c r="K74" s="149">
        <v>77163</v>
      </c>
      <c r="L74" s="149">
        <v>136676</v>
      </c>
      <c r="M74" s="149">
        <v>237995</v>
      </c>
      <c r="N74" s="149">
        <v>68086</v>
      </c>
      <c r="O74" s="149">
        <v>175879</v>
      </c>
      <c r="P74" s="149">
        <v>202844</v>
      </c>
      <c r="Q74" s="149">
        <v>111214</v>
      </c>
      <c r="R74" s="149">
        <v>215101</v>
      </c>
      <c r="S74" s="149">
        <v>185645</v>
      </c>
      <c r="T74" s="149">
        <v>436064</v>
      </c>
      <c r="U74" s="149">
        <v>132604</v>
      </c>
      <c r="V74" s="149">
        <v>78535</v>
      </c>
      <c r="W74" s="149">
        <v>109225</v>
      </c>
      <c r="X74" s="149">
        <v>105391</v>
      </c>
      <c r="Y74" s="149">
        <v>59664</v>
      </c>
      <c r="Z74" s="149">
        <v>3109760</v>
      </c>
      <c r="AC74" s="139">
        <v>1998</v>
      </c>
      <c r="AD74" s="149" t="s">
        <v>7</v>
      </c>
      <c r="AE74" s="150" t="str">
        <f t="shared" si="19"/>
        <v>3</v>
      </c>
      <c r="AF74" s="150" t="str">
        <f t="shared" si="29"/>
        <v>5</v>
      </c>
      <c r="AG74" s="150" t="str">
        <f t="shared" si="30"/>
        <v>1</v>
      </c>
      <c r="AH74" s="150" t="str">
        <f t="shared" si="31"/>
        <v>0</v>
      </c>
      <c r="AI74" s="150" t="str">
        <f t="shared" si="32"/>
        <v>1</v>
      </c>
      <c r="AJ74" s="150" t="str">
        <f t="shared" si="33"/>
        <v>4</v>
      </c>
      <c r="AK74" s="150" t="str">
        <f t="shared" si="34"/>
        <v>6</v>
      </c>
      <c r="AL74" s="150" t="str">
        <f t="shared" si="35"/>
        <v>1</v>
      </c>
      <c r="AM74" s="150" t="str">
        <f t="shared" si="36"/>
        <v>7</v>
      </c>
      <c r="AN74" s="150" t="str">
        <f t="shared" si="37"/>
        <v>1</v>
      </c>
      <c r="AO74" s="150" t="str">
        <f t="shared" si="38"/>
        <v>2</v>
      </c>
      <c r="AP74" s="150" t="str">
        <f t="shared" si="39"/>
        <v>6</v>
      </c>
      <c r="AQ74" s="150" t="str">
        <f t="shared" si="40"/>
        <v>1</v>
      </c>
      <c r="AR74" s="150" t="str">
        <f t="shared" si="41"/>
        <v>2</v>
      </c>
      <c r="AS74" s="150" t="str">
        <f t="shared" si="20"/>
        <v>1</v>
      </c>
      <c r="AT74" s="150" t="str">
        <f t="shared" si="21"/>
        <v>2</v>
      </c>
      <c r="AU74" s="150" t="str">
        <f t="shared" si="22"/>
        <v>1</v>
      </c>
      <c r="AV74" s="150" t="str">
        <f t="shared" si="23"/>
        <v>4</v>
      </c>
      <c r="AW74" s="150" t="str">
        <f t="shared" si="24"/>
        <v>1</v>
      </c>
      <c r="AX74" s="150" t="str">
        <f t="shared" si="25"/>
        <v>7</v>
      </c>
      <c r="AY74" s="150" t="str">
        <f t="shared" si="26"/>
        <v>1</v>
      </c>
      <c r="AZ74" s="150" t="str">
        <f t="shared" si="27"/>
        <v>1</v>
      </c>
      <c r="BA74" s="150" t="str">
        <f t="shared" si="28"/>
        <v>5</v>
      </c>
      <c r="BB74" s="140"/>
    </row>
    <row r="75" spans="1:54" x14ac:dyDescent="0.2">
      <c r="A75" s="139">
        <v>1998</v>
      </c>
      <c r="B75" s="149" t="s">
        <v>8</v>
      </c>
      <c r="C75" s="149">
        <v>336602</v>
      </c>
      <c r="D75" s="149">
        <v>6573</v>
      </c>
      <c r="E75" s="149">
        <v>14701</v>
      </c>
      <c r="F75" s="149">
        <v>0</v>
      </c>
      <c r="G75" s="149">
        <v>178731</v>
      </c>
      <c r="H75" s="149">
        <v>48107</v>
      </c>
      <c r="I75" s="149">
        <v>70037</v>
      </c>
      <c r="J75" s="149">
        <v>115149</v>
      </c>
      <c r="K75" s="149">
        <v>78007</v>
      </c>
      <c r="L75" s="149">
        <v>133157</v>
      </c>
      <c r="M75" s="149">
        <v>230932</v>
      </c>
      <c r="N75" s="149">
        <v>67198</v>
      </c>
      <c r="O75" s="149">
        <v>171282</v>
      </c>
      <c r="P75" s="149">
        <v>200243</v>
      </c>
      <c r="Q75" s="149">
        <v>108347</v>
      </c>
      <c r="R75" s="149">
        <v>210162</v>
      </c>
      <c r="S75" s="149">
        <v>186073</v>
      </c>
      <c r="T75" s="149">
        <v>430462</v>
      </c>
      <c r="U75" s="149">
        <v>132364</v>
      </c>
      <c r="V75" s="149">
        <v>76989</v>
      </c>
      <c r="W75" s="149">
        <v>104476</v>
      </c>
      <c r="X75" s="149">
        <v>101746</v>
      </c>
      <c r="Y75" s="149">
        <v>55427</v>
      </c>
      <c r="Z75" s="149">
        <v>3056765</v>
      </c>
      <c r="AC75" s="139">
        <v>1998</v>
      </c>
      <c r="AD75" s="149" t="s">
        <v>8</v>
      </c>
      <c r="AE75" s="150" t="str">
        <f t="shared" si="19"/>
        <v>3</v>
      </c>
      <c r="AF75" s="150" t="str">
        <f t="shared" si="29"/>
        <v>6</v>
      </c>
      <c r="AG75" s="150" t="str">
        <f t="shared" si="30"/>
        <v>1</v>
      </c>
      <c r="AH75" s="150" t="str">
        <f t="shared" si="31"/>
        <v>0</v>
      </c>
      <c r="AI75" s="150" t="str">
        <f t="shared" si="32"/>
        <v>1</v>
      </c>
      <c r="AJ75" s="150" t="str">
        <f t="shared" si="33"/>
        <v>4</v>
      </c>
      <c r="AK75" s="150" t="str">
        <f t="shared" si="34"/>
        <v>7</v>
      </c>
      <c r="AL75" s="150" t="str">
        <f t="shared" si="35"/>
        <v>1</v>
      </c>
      <c r="AM75" s="150" t="str">
        <f t="shared" si="36"/>
        <v>7</v>
      </c>
      <c r="AN75" s="150" t="str">
        <f t="shared" si="37"/>
        <v>1</v>
      </c>
      <c r="AO75" s="150" t="str">
        <f t="shared" si="38"/>
        <v>2</v>
      </c>
      <c r="AP75" s="150" t="str">
        <f t="shared" si="39"/>
        <v>6</v>
      </c>
      <c r="AQ75" s="150" t="str">
        <f t="shared" si="40"/>
        <v>1</v>
      </c>
      <c r="AR75" s="150" t="str">
        <f t="shared" si="41"/>
        <v>2</v>
      </c>
      <c r="AS75" s="150" t="str">
        <f t="shared" si="20"/>
        <v>1</v>
      </c>
      <c r="AT75" s="150" t="str">
        <f t="shared" si="21"/>
        <v>2</v>
      </c>
      <c r="AU75" s="150" t="str">
        <f t="shared" si="22"/>
        <v>1</v>
      </c>
      <c r="AV75" s="150" t="str">
        <f t="shared" si="23"/>
        <v>4</v>
      </c>
      <c r="AW75" s="150" t="str">
        <f t="shared" si="24"/>
        <v>1</v>
      </c>
      <c r="AX75" s="150" t="str">
        <f t="shared" si="25"/>
        <v>7</v>
      </c>
      <c r="AY75" s="150" t="str">
        <f t="shared" si="26"/>
        <v>1</v>
      </c>
      <c r="AZ75" s="150" t="str">
        <f t="shared" si="27"/>
        <v>1</v>
      </c>
      <c r="BA75" s="150" t="str">
        <f t="shared" si="28"/>
        <v>5</v>
      </c>
      <c r="BB75" s="140"/>
    </row>
    <row r="76" spans="1:54" x14ac:dyDescent="0.2">
      <c r="A76" s="139">
        <v>1998</v>
      </c>
      <c r="B76" s="149" t="s">
        <v>9</v>
      </c>
      <c r="C76" s="149">
        <v>355237</v>
      </c>
      <c r="D76" s="149">
        <v>6016</v>
      </c>
      <c r="E76" s="149">
        <v>17551</v>
      </c>
      <c r="F76" s="149">
        <v>0</v>
      </c>
      <c r="G76" s="149">
        <v>186959</v>
      </c>
      <c r="H76" s="149">
        <v>51327</v>
      </c>
      <c r="I76" s="149">
        <v>73212</v>
      </c>
      <c r="J76" s="149">
        <v>119136</v>
      </c>
      <c r="K76" s="149">
        <v>78397</v>
      </c>
      <c r="L76" s="149">
        <v>139685</v>
      </c>
      <c r="M76" s="149">
        <v>238025</v>
      </c>
      <c r="N76" s="149">
        <v>69307</v>
      </c>
      <c r="O76" s="149">
        <v>175914</v>
      </c>
      <c r="P76" s="149">
        <v>204188</v>
      </c>
      <c r="Q76" s="149">
        <v>109737</v>
      </c>
      <c r="R76" s="149">
        <v>214724</v>
      </c>
      <c r="S76" s="149">
        <v>190392</v>
      </c>
      <c r="T76" s="149">
        <v>438078</v>
      </c>
      <c r="U76" s="149">
        <v>134708</v>
      </c>
      <c r="V76" s="149">
        <v>79091</v>
      </c>
      <c r="W76" s="149">
        <v>108238</v>
      </c>
      <c r="X76" s="149">
        <v>106572</v>
      </c>
      <c r="Y76" s="149">
        <v>58940</v>
      </c>
      <c r="Z76" s="149">
        <v>3155434</v>
      </c>
      <c r="AC76" s="139">
        <v>1998</v>
      </c>
      <c r="AD76" s="149" t="s">
        <v>9</v>
      </c>
      <c r="AE76" s="150" t="str">
        <f t="shared" si="19"/>
        <v>3</v>
      </c>
      <c r="AF76" s="150" t="str">
        <f t="shared" si="29"/>
        <v>6</v>
      </c>
      <c r="AG76" s="150" t="str">
        <f t="shared" si="30"/>
        <v>1</v>
      </c>
      <c r="AH76" s="150" t="str">
        <f t="shared" si="31"/>
        <v>0</v>
      </c>
      <c r="AI76" s="150" t="str">
        <f t="shared" si="32"/>
        <v>1</v>
      </c>
      <c r="AJ76" s="150" t="str">
        <f t="shared" si="33"/>
        <v>5</v>
      </c>
      <c r="AK76" s="150" t="str">
        <f t="shared" si="34"/>
        <v>7</v>
      </c>
      <c r="AL76" s="150" t="str">
        <f t="shared" si="35"/>
        <v>1</v>
      </c>
      <c r="AM76" s="150" t="str">
        <f t="shared" si="36"/>
        <v>7</v>
      </c>
      <c r="AN76" s="150" t="str">
        <f t="shared" si="37"/>
        <v>1</v>
      </c>
      <c r="AO76" s="150" t="str">
        <f t="shared" si="38"/>
        <v>2</v>
      </c>
      <c r="AP76" s="150" t="str">
        <f t="shared" si="39"/>
        <v>6</v>
      </c>
      <c r="AQ76" s="150" t="str">
        <f t="shared" si="40"/>
        <v>1</v>
      </c>
      <c r="AR76" s="150" t="str">
        <f t="shared" si="41"/>
        <v>2</v>
      </c>
      <c r="AS76" s="150" t="str">
        <f t="shared" si="20"/>
        <v>1</v>
      </c>
      <c r="AT76" s="150" t="str">
        <f t="shared" si="21"/>
        <v>2</v>
      </c>
      <c r="AU76" s="150" t="str">
        <f t="shared" si="22"/>
        <v>1</v>
      </c>
      <c r="AV76" s="150" t="str">
        <f t="shared" si="23"/>
        <v>4</v>
      </c>
      <c r="AW76" s="150" t="str">
        <f t="shared" si="24"/>
        <v>1</v>
      </c>
      <c r="AX76" s="150" t="str">
        <f t="shared" si="25"/>
        <v>7</v>
      </c>
      <c r="AY76" s="150" t="str">
        <f t="shared" si="26"/>
        <v>1</v>
      </c>
      <c r="AZ76" s="150" t="str">
        <f t="shared" si="27"/>
        <v>1</v>
      </c>
      <c r="BA76" s="150" t="str">
        <f t="shared" si="28"/>
        <v>5</v>
      </c>
      <c r="BB76" s="140"/>
    </row>
    <row r="77" spans="1:54" x14ac:dyDescent="0.2">
      <c r="A77" s="139">
        <v>1998</v>
      </c>
      <c r="B77" s="149" t="s">
        <v>10</v>
      </c>
      <c r="C77" s="149">
        <v>341699</v>
      </c>
      <c r="D77" s="149">
        <v>5599</v>
      </c>
      <c r="E77" s="149">
        <v>19528</v>
      </c>
      <c r="F77" s="149">
        <v>0</v>
      </c>
      <c r="G77" s="149">
        <v>176145</v>
      </c>
      <c r="H77" s="149">
        <v>48675</v>
      </c>
      <c r="I77" s="149">
        <v>69081</v>
      </c>
      <c r="J77" s="149">
        <v>112974</v>
      </c>
      <c r="K77" s="149">
        <v>76676</v>
      </c>
      <c r="L77" s="149">
        <v>129465</v>
      </c>
      <c r="M77" s="149">
        <v>225453</v>
      </c>
      <c r="N77" s="149">
        <v>67372</v>
      </c>
      <c r="O77" s="149">
        <v>169489</v>
      </c>
      <c r="P77" s="149">
        <v>192036</v>
      </c>
      <c r="Q77" s="149">
        <v>104687</v>
      </c>
      <c r="R77" s="149">
        <v>206459</v>
      </c>
      <c r="S77" s="149">
        <v>185181</v>
      </c>
      <c r="T77" s="149">
        <v>424980</v>
      </c>
      <c r="U77" s="149">
        <v>127641</v>
      </c>
      <c r="V77" s="149">
        <v>76462</v>
      </c>
      <c r="W77" s="149">
        <v>102161</v>
      </c>
      <c r="X77" s="149">
        <v>102890</v>
      </c>
      <c r="Y77" s="149">
        <v>54964</v>
      </c>
      <c r="Z77" s="149">
        <v>3019617</v>
      </c>
      <c r="AC77" s="139">
        <v>1998</v>
      </c>
      <c r="AD77" s="149" t="s">
        <v>10</v>
      </c>
      <c r="AE77" s="150" t="str">
        <f t="shared" si="19"/>
        <v>3</v>
      </c>
      <c r="AF77" s="150" t="str">
        <f t="shared" si="29"/>
        <v>5</v>
      </c>
      <c r="AG77" s="150" t="str">
        <f t="shared" si="30"/>
        <v>1</v>
      </c>
      <c r="AH77" s="150" t="str">
        <f t="shared" si="31"/>
        <v>0</v>
      </c>
      <c r="AI77" s="150" t="str">
        <f t="shared" si="32"/>
        <v>1</v>
      </c>
      <c r="AJ77" s="150" t="str">
        <f t="shared" si="33"/>
        <v>4</v>
      </c>
      <c r="AK77" s="150" t="str">
        <f t="shared" si="34"/>
        <v>6</v>
      </c>
      <c r="AL77" s="150" t="str">
        <f t="shared" si="35"/>
        <v>1</v>
      </c>
      <c r="AM77" s="150" t="str">
        <f t="shared" si="36"/>
        <v>7</v>
      </c>
      <c r="AN77" s="150" t="str">
        <f t="shared" si="37"/>
        <v>1</v>
      </c>
      <c r="AO77" s="150" t="str">
        <f t="shared" si="38"/>
        <v>2</v>
      </c>
      <c r="AP77" s="150" t="str">
        <f t="shared" si="39"/>
        <v>6</v>
      </c>
      <c r="AQ77" s="150" t="str">
        <f t="shared" si="40"/>
        <v>1</v>
      </c>
      <c r="AR77" s="150" t="str">
        <f t="shared" si="41"/>
        <v>1</v>
      </c>
      <c r="AS77" s="150" t="str">
        <f t="shared" si="20"/>
        <v>1</v>
      </c>
      <c r="AT77" s="150" t="str">
        <f t="shared" si="21"/>
        <v>2</v>
      </c>
      <c r="AU77" s="150" t="str">
        <f t="shared" si="22"/>
        <v>1</v>
      </c>
      <c r="AV77" s="150" t="str">
        <f t="shared" si="23"/>
        <v>4</v>
      </c>
      <c r="AW77" s="150" t="str">
        <f t="shared" si="24"/>
        <v>1</v>
      </c>
      <c r="AX77" s="150" t="str">
        <f t="shared" si="25"/>
        <v>7</v>
      </c>
      <c r="AY77" s="150" t="str">
        <f t="shared" si="26"/>
        <v>1</v>
      </c>
      <c r="AZ77" s="150" t="str">
        <f t="shared" si="27"/>
        <v>1</v>
      </c>
      <c r="BA77" s="150" t="str">
        <f t="shared" si="28"/>
        <v>5</v>
      </c>
      <c r="BB77" s="140"/>
    </row>
    <row r="78" spans="1:54" x14ac:dyDescent="0.2">
      <c r="A78" s="139">
        <v>1998</v>
      </c>
      <c r="B78" s="149" t="s">
        <v>11</v>
      </c>
      <c r="C78" s="149">
        <v>339858</v>
      </c>
      <c r="D78" s="149">
        <v>5109</v>
      </c>
      <c r="E78" s="149">
        <v>16768</v>
      </c>
      <c r="F78" s="149">
        <v>0</v>
      </c>
      <c r="G78" s="149">
        <v>184101</v>
      </c>
      <c r="H78" s="149">
        <v>47498</v>
      </c>
      <c r="I78" s="149">
        <v>68584</v>
      </c>
      <c r="J78" s="149">
        <v>114413</v>
      </c>
      <c r="K78" s="149">
        <v>75107</v>
      </c>
      <c r="L78" s="149">
        <v>131886</v>
      </c>
      <c r="M78" s="149">
        <v>229716</v>
      </c>
      <c r="N78" s="149">
        <v>69141</v>
      </c>
      <c r="O78" s="149">
        <v>169998</v>
      </c>
      <c r="P78" s="149">
        <v>193892</v>
      </c>
      <c r="Q78" s="149">
        <v>105910</v>
      </c>
      <c r="R78" s="149">
        <v>205349</v>
      </c>
      <c r="S78" s="149">
        <v>184562</v>
      </c>
      <c r="T78" s="149">
        <v>424162</v>
      </c>
      <c r="U78" s="149">
        <v>126557</v>
      </c>
      <c r="V78" s="149">
        <v>75516</v>
      </c>
      <c r="W78" s="149">
        <v>104803</v>
      </c>
      <c r="X78" s="149">
        <v>106166</v>
      </c>
      <c r="Y78" s="149">
        <v>58586</v>
      </c>
      <c r="Z78" s="149">
        <v>3037682</v>
      </c>
      <c r="AC78" s="139">
        <v>1998</v>
      </c>
      <c r="AD78" s="149" t="s">
        <v>11</v>
      </c>
      <c r="AE78" s="150" t="str">
        <f t="shared" si="19"/>
        <v>3</v>
      </c>
      <c r="AF78" s="150" t="str">
        <f t="shared" si="29"/>
        <v>5</v>
      </c>
      <c r="AG78" s="150" t="str">
        <f t="shared" si="30"/>
        <v>1</v>
      </c>
      <c r="AH78" s="150" t="str">
        <f t="shared" si="31"/>
        <v>0</v>
      </c>
      <c r="AI78" s="150" t="str">
        <f t="shared" si="32"/>
        <v>1</v>
      </c>
      <c r="AJ78" s="150" t="str">
        <f t="shared" si="33"/>
        <v>4</v>
      </c>
      <c r="AK78" s="150" t="str">
        <f t="shared" si="34"/>
        <v>6</v>
      </c>
      <c r="AL78" s="150" t="str">
        <f t="shared" si="35"/>
        <v>1</v>
      </c>
      <c r="AM78" s="150" t="str">
        <f t="shared" si="36"/>
        <v>7</v>
      </c>
      <c r="AN78" s="150" t="str">
        <f t="shared" si="37"/>
        <v>1</v>
      </c>
      <c r="AO78" s="150" t="str">
        <f t="shared" si="38"/>
        <v>2</v>
      </c>
      <c r="AP78" s="150" t="str">
        <f t="shared" si="39"/>
        <v>6</v>
      </c>
      <c r="AQ78" s="150" t="str">
        <f t="shared" si="40"/>
        <v>1</v>
      </c>
      <c r="AR78" s="150" t="str">
        <f t="shared" si="41"/>
        <v>1</v>
      </c>
      <c r="AS78" s="150" t="str">
        <f t="shared" si="20"/>
        <v>1</v>
      </c>
      <c r="AT78" s="150" t="str">
        <f t="shared" si="21"/>
        <v>2</v>
      </c>
      <c r="AU78" s="150" t="str">
        <f t="shared" si="22"/>
        <v>1</v>
      </c>
      <c r="AV78" s="150" t="str">
        <f t="shared" si="23"/>
        <v>4</v>
      </c>
      <c r="AW78" s="150" t="str">
        <f t="shared" si="24"/>
        <v>1</v>
      </c>
      <c r="AX78" s="150" t="str">
        <f t="shared" si="25"/>
        <v>7</v>
      </c>
      <c r="AY78" s="150" t="str">
        <f t="shared" si="26"/>
        <v>1</v>
      </c>
      <c r="AZ78" s="150" t="str">
        <f t="shared" si="27"/>
        <v>1</v>
      </c>
      <c r="BA78" s="150" t="str">
        <f t="shared" si="28"/>
        <v>5</v>
      </c>
      <c r="BB78" s="140"/>
    </row>
    <row r="79" spans="1:54" x14ac:dyDescent="0.2">
      <c r="A79" s="139">
        <v>1999</v>
      </c>
      <c r="B79" s="149" t="s">
        <v>12</v>
      </c>
      <c r="C79" s="149">
        <v>313856</v>
      </c>
      <c r="D79" s="149">
        <v>4785</v>
      </c>
      <c r="E79" s="149">
        <v>15519</v>
      </c>
      <c r="F79" s="149">
        <v>0</v>
      </c>
      <c r="G79" s="149">
        <v>162933</v>
      </c>
      <c r="H79" s="149">
        <v>44832</v>
      </c>
      <c r="I79" s="149">
        <v>59396</v>
      </c>
      <c r="J79" s="149">
        <v>101347</v>
      </c>
      <c r="K79" s="149">
        <v>66690</v>
      </c>
      <c r="L79" s="149">
        <v>118907</v>
      </c>
      <c r="M79" s="149">
        <v>215009</v>
      </c>
      <c r="N79" s="149">
        <v>64389</v>
      </c>
      <c r="O79" s="149">
        <v>156976</v>
      </c>
      <c r="P79" s="149">
        <v>177237</v>
      </c>
      <c r="Q79" s="149">
        <v>93894</v>
      </c>
      <c r="R79" s="149">
        <v>183761</v>
      </c>
      <c r="S79" s="149">
        <v>169784</v>
      </c>
      <c r="T79" s="149">
        <v>387668</v>
      </c>
      <c r="U79" s="149">
        <v>117069</v>
      </c>
      <c r="V79" s="149">
        <v>68516</v>
      </c>
      <c r="W79" s="149">
        <v>95005</v>
      </c>
      <c r="X79" s="149">
        <v>96701</v>
      </c>
      <c r="Y79" s="149">
        <v>52758</v>
      </c>
      <c r="Z79" s="149">
        <v>2767032</v>
      </c>
      <c r="AC79" s="139">
        <v>1999</v>
      </c>
      <c r="AD79" s="149" t="s">
        <v>12</v>
      </c>
      <c r="AE79" s="150" t="str">
        <f t="shared" si="19"/>
        <v>3</v>
      </c>
      <c r="AF79" s="150" t="str">
        <f t="shared" si="29"/>
        <v>4</v>
      </c>
      <c r="AG79" s="150" t="str">
        <f t="shared" si="30"/>
        <v>1</v>
      </c>
      <c r="AH79" s="150" t="str">
        <f t="shared" si="31"/>
        <v>0</v>
      </c>
      <c r="AI79" s="150" t="str">
        <f t="shared" si="32"/>
        <v>1</v>
      </c>
      <c r="AJ79" s="150" t="str">
        <f t="shared" si="33"/>
        <v>4</v>
      </c>
      <c r="AK79" s="150" t="str">
        <f t="shared" si="34"/>
        <v>5</v>
      </c>
      <c r="AL79" s="150" t="str">
        <f t="shared" si="35"/>
        <v>1</v>
      </c>
      <c r="AM79" s="150" t="str">
        <f t="shared" si="36"/>
        <v>6</v>
      </c>
      <c r="AN79" s="150" t="str">
        <f t="shared" si="37"/>
        <v>1</v>
      </c>
      <c r="AO79" s="150" t="str">
        <f t="shared" si="38"/>
        <v>2</v>
      </c>
      <c r="AP79" s="150" t="str">
        <f t="shared" si="39"/>
        <v>6</v>
      </c>
      <c r="AQ79" s="150" t="str">
        <f t="shared" si="40"/>
        <v>1</v>
      </c>
      <c r="AR79" s="150" t="str">
        <f t="shared" si="41"/>
        <v>1</v>
      </c>
      <c r="AS79" s="150" t="str">
        <f t="shared" si="20"/>
        <v>9</v>
      </c>
      <c r="AT79" s="150" t="str">
        <f t="shared" si="21"/>
        <v>1</v>
      </c>
      <c r="AU79" s="150" t="str">
        <f t="shared" si="22"/>
        <v>1</v>
      </c>
      <c r="AV79" s="150" t="str">
        <f t="shared" si="23"/>
        <v>3</v>
      </c>
      <c r="AW79" s="150" t="str">
        <f t="shared" si="24"/>
        <v>1</v>
      </c>
      <c r="AX79" s="150" t="str">
        <f t="shared" si="25"/>
        <v>6</v>
      </c>
      <c r="AY79" s="150" t="str">
        <f t="shared" si="26"/>
        <v>9</v>
      </c>
      <c r="AZ79" s="150" t="str">
        <f t="shared" si="27"/>
        <v>9</v>
      </c>
      <c r="BA79" s="150" t="str">
        <f t="shared" si="28"/>
        <v>5</v>
      </c>
      <c r="BB79" s="140"/>
    </row>
    <row r="80" spans="1:54" x14ac:dyDescent="0.2">
      <c r="A80" s="139">
        <v>1999</v>
      </c>
      <c r="B80" s="149" t="s">
        <v>13</v>
      </c>
      <c r="C80" s="149">
        <v>304865</v>
      </c>
      <c r="D80" s="149">
        <v>4450</v>
      </c>
      <c r="E80" s="149">
        <v>17131</v>
      </c>
      <c r="F80" s="149">
        <v>0</v>
      </c>
      <c r="G80" s="149">
        <v>154959</v>
      </c>
      <c r="H80" s="149">
        <v>41266</v>
      </c>
      <c r="I80" s="149">
        <v>55216</v>
      </c>
      <c r="J80" s="149">
        <v>97678</v>
      </c>
      <c r="K80" s="149">
        <v>64730</v>
      </c>
      <c r="L80" s="149">
        <v>118198</v>
      </c>
      <c r="M80" s="149">
        <v>202500</v>
      </c>
      <c r="N80" s="149">
        <v>61144</v>
      </c>
      <c r="O80" s="149">
        <v>149541</v>
      </c>
      <c r="P80" s="149">
        <v>167447</v>
      </c>
      <c r="Q80" s="149">
        <v>88775</v>
      </c>
      <c r="R80" s="149">
        <v>175311</v>
      </c>
      <c r="S80" s="149">
        <v>156716</v>
      </c>
      <c r="T80" s="149">
        <v>371288</v>
      </c>
      <c r="U80" s="149">
        <v>109845</v>
      </c>
      <c r="V80" s="149">
        <v>68990</v>
      </c>
      <c r="W80" s="149">
        <v>90614</v>
      </c>
      <c r="X80" s="149">
        <v>92206</v>
      </c>
      <c r="Y80" s="149">
        <v>48049</v>
      </c>
      <c r="Z80" s="149">
        <v>2640919</v>
      </c>
      <c r="AC80" s="139">
        <v>1999</v>
      </c>
      <c r="AD80" s="149" t="s">
        <v>13</v>
      </c>
      <c r="AE80" s="150" t="str">
        <f t="shared" si="19"/>
        <v>3</v>
      </c>
      <c r="AF80" s="150" t="str">
        <f t="shared" si="29"/>
        <v>4</v>
      </c>
      <c r="AG80" s="150" t="str">
        <f t="shared" si="30"/>
        <v>1</v>
      </c>
      <c r="AH80" s="150" t="str">
        <f t="shared" si="31"/>
        <v>0</v>
      </c>
      <c r="AI80" s="150" t="str">
        <f t="shared" si="32"/>
        <v>1</v>
      </c>
      <c r="AJ80" s="150" t="str">
        <f t="shared" si="33"/>
        <v>4</v>
      </c>
      <c r="AK80" s="150" t="str">
        <f t="shared" si="34"/>
        <v>5</v>
      </c>
      <c r="AL80" s="150" t="str">
        <f t="shared" si="35"/>
        <v>9</v>
      </c>
      <c r="AM80" s="150" t="str">
        <f t="shared" si="36"/>
        <v>6</v>
      </c>
      <c r="AN80" s="150" t="str">
        <f t="shared" si="37"/>
        <v>1</v>
      </c>
      <c r="AO80" s="150" t="str">
        <f t="shared" si="38"/>
        <v>2</v>
      </c>
      <c r="AP80" s="150" t="str">
        <f t="shared" si="39"/>
        <v>6</v>
      </c>
      <c r="AQ80" s="150" t="str">
        <f t="shared" si="40"/>
        <v>1</v>
      </c>
      <c r="AR80" s="150" t="str">
        <f t="shared" si="41"/>
        <v>1</v>
      </c>
      <c r="AS80" s="150" t="str">
        <f t="shared" si="20"/>
        <v>8</v>
      </c>
      <c r="AT80" s="150" t="str">
        <f t="shared" si="21"/>
        <v>1</v>
      </c>
      <c r="AU80" s="150" t="str">
        <f t="shared" si="22"/>
        <v>1</v>
      </c>
      <c r="AV80" s="150" t="str">
        <f t="shared" si="23"/>
        <v>3</v>
      </c>
      <c r="AW80" s="150" t="str">
        <f t="shared" si="24"/>
        <v>1</v>
      </c>
      <c r="AX80" s="150" t="str">
        <f t="shared" si="25"/>
        <v>6</v>
      </c>
      <c r="AY80" s="150" t="str">
        <f t="shared" si="26"/>
        <v>9</v>
      </c>
      <c r="AZ80" s="150" t="str">
        <f t="shared" si="27"/>
        <v>9</v>
      </c>
      <c r="BA80" s="150" t="str">
        <f t="shared" si="28"/>
        <v>4</v>
      </c>
      <c r="BB80" s="140"/>
    </row>
    <row r="81" spans="1:54" x14ac:dyDescent="0.2">
      <c r="A81" s="139">
        <v>1999</v>
      </c>
      <c r="B81" s="149" t="s">
        <v>14</v>
      </c>
      <c r="C81" s="149">
        <v>356071</v>
      </c>
      <c r="D81" s="149">
        <v>5801</v>
      </c>
      <c r="E81" s="149">
        <v>18341</v>
      </c>
      <c r="F81" s="149">
        <v>0</v>
      </c>
      <c r="G81" s="149">
        <v>186672</v>
      </c>
      <c r="H81" s="149">
        <v>51650</v>
      </c>
      <c r="I81" s="149">
        <v>69392</v>
      </c>
      <c r="J81" s="149">
        <v>116767</v>
      </c>
      <c r="K81" s="149">
        <v>80899</v>
      </c>
      <c r="L81" s="149">
        <v>142339</v>
      </c>
      <c r="M81" s="149">
        <v>234532</v>
      </c>
      <c r="N81" s="149">
        <v>72017</v>
      </c>
      <c r="O81" s="149">
        <v>179460</v>
      </c>
      <c r="P81" s="149">
        <v>205251</v>
      </c>
      <c r="Q81" s="149">
        <v>110730</v>
      </c>
      <c r="R81" s="149">
        <v>206330</v>
      </c>
      <c r="S81" s="149">
        <v>192012</v>
      </c>
      <c r="T81" s="149">
        <v>454128</v>
      </c>
      <c r="U81" s="149">
        <v>134623</v>
      </c>
      <c r="V81" s="149">
        <v>81624</v>
      </c>
      <c r="W81" s="149">
        <v>109811</v>
      </c>
      <c r="X81" s="149">
        <v>106133</v>
      </c>
      <c r="Y81" s="149">
        <v>55653</v>
      </c>
      <c r="Z81" s="149">
        <v>3170236</v>
      </c>
      <c r="AC81" s="139">
        <v>1999</v>
      </c>
      <c r="AD81" s="149" t="s">
        <v>14</v>
      </c>
      <c r="AE81" s="150" t="str">
        <f t="shared" si="19"/>
        <v>3</v>
      </c>
      <c r="AF81" s="150" t="str">
        <f t="shared" si="29"/>
        <v>5</v>
      </c>
      <c r="AG81" s="150" t="str">
        <f t="shared" si="30"/>
        <v>1</v>
      </c>
      <c r="AH81" s="150" t="str">
        <f t="shared" si="31"/>
        <v>0</v>
      </c>
      <c r="AI81" s="150" t="str">
        <f t="shared" si="32"/>
        <v>1</v>
      </c>
      <c r="AJ81" s="150" t="str">
        <f t="shared" si="33"/>
        <v>5</v>
      </c>
      <c r="AK81" s="150" t="str">
        <f t="shared" si="34"/>
        <v>6</v>
      </c>
      <c r="AL81" s="150" t="str">
        <f t="shared" si="35"/>
        <v>1</v>
      </c>
      <c r="AM81" s="150" t="str">
        <f t="shared" si="36"/>
        <v>8</v>
      </c>
      <c r="AN81" s="150" t="str">
        <f t="shared" si="37"/>
        <v>1</v>
      </c>
      <c r="AO81" s="150" t="str">
        <f t="shared" si="38"/>
        <v>2</v>
      </c>
      <c r="AP81" s="150" t="str">
        <f t="shared" si="39"/>
        <v>7</v>
      </c>
      <c r="AQ81" s="150" t="str">
        <f t="shared" si="40"/>
        <v>1</v>
      </c>
      <c r="AR81" s="150" t="str">
        <f t="shared" si="41"/>
        <v>2</v>
      </c>
      <c r="AS81" s="150" t="str">
        <f t="shared" si="20"/>
        <v>1</v>
      </c>
      <c r="AT81" s="150" t="str">
        <f t="shared" si="21"/>
        <v>2</v>
      </c>
      <c r="AU81" s="150" t="str">
        <f t="shared" si="22"/>
        <v>1</v>
      </c>
      <c r="AV81" s="150" t="str">
        <f t="shared" si="23"/>
        <v>4</v>
      </c>
      <c r="AW81" s="150" t="str">
        <f t="shared" si="24"/>
        <v>1</v>
      </c>
      <c r="AX81" s="150" t="str">
        <f t="shared" si="25"/>
        <v>8</v>
      </c>
      <c r="AY81" s="150" t="str">
        <f t="shared" si="26"/>
        <v>1</v>
      </c>
      <c r="AZ81" s="150" t="str">
        <f t="shared" si="27"/>
        <v>1</v>
      </c>
      <c r="BA81" s="150" t="str">
        <f t="shared" si="28"/>
        <v>5</v>
      </c>
      <c r="BB81" s="140"/>
    </row>
    <row r="82" spans="1:54" x14ac:dyDescent="0.2">
      <c r="A82" s="139">
        <v>1999</v>
      </c>
      <c r="B82" s="149" t="s">
        <v>15</v>
      </c>
      <c r="C82" s="149">
        <v>335055</v>
      </c>
      <c r="D82" s="149">
        <v>5841</v>
      </c>
      <c r="E82" s="149">
        <v>18327</v>
      </c>
      <c r="F82" s="149">
        <v>0</v>
      </c>
      <c r="G82" s="149">
        <v>176128</v>
      </c>
      <c r="H82" s="149">
        <v>49213</v>
      </c>
      <c r="I82" s="149">
        <v>67713</v>
      </c>
      <c r="J82" s="149">
        <v>112178</v>
      </c>
      <c r="K82" s="149">
        <v>79504</v>
      </c>
      <c r="L82" s="149">
        <v>135509</v>
      </c>
      <c r="M82" s="149">
        <v>221464</v>
      </c>
      <c r="N82" s="149">
        <v>67290</v>
      </c>
      <c r="O82" s="149">
        <v>164372</v>
      </c>
      <c r="P82" s="149">
        <v>201053</v>
      </c>
      <c r="Q82" s="149">
        <v>104847</v>
      </c>
      <c r="R82" s="149">
        <v>195839</v>
      </c>
      <c r="S82" s="149">
        <v>182887</v>
      </c>
      <c r="T82" s="149">
        <v>425924</v>
      </c>
      <c r="U82" s="149">
        <v>128109</v>
      </c>
      <c r="V82" s="149">
        <v>80102</v>
      </c>
      <c r="W82" s="149">
        <v>104551</v>
      </c>
      <c r="X82" s="149">
        <v>100152</v>
      </c>
      <c r="Y82" s="149">
        <v>51904</v>
      </c>
      <c r="Z82" s="149">
        <v>3007962</v>
      </c>
      <c r="AC82" s="139">
        <v>1999</v>
      </c>
      <c r="AD82" s="149" t="s">
        <v>15</v>
      </c>
      <c r="AE82" s="150" t="str">
        <f t="shared" si="19"/>
        <v>3</v>
      </c>
      <c r="AF82" s="150" t="str">
        <f t="shared" si="29"/>
        <v>5</v>
      </c>
      <c r="AG82" s="150" t="str">
        <f t="shared" si="30"/>
        <v>1</v>
      </c>
      <c r="AH82" s="150" t="str">
        <f t="shared" si="31"/>
        <v>0</v>
      </c>
      <c r="AI82" s="150" t="str">
        <f t="shared" si="32"/>
        <v>1</v>
      </c>
      <c r="AJ82" s="150" t="str">
        <f t="shared" si="33"/>
        <v>4</v>
      </c>
      <c r="AK82" s="150" t="str">
        <f t="shared" si="34"/>
        <v>6</v>
      </c>
      <c r="AL82" s="150" t="str">
        <f t="shared" si="35"/>
        <v>1</v>
      </c>
      <c r="AM82" s="150" t="str">
        <f t="shared" si="36"/>
        <v>7</v>
      </c>
      <c r="AN82" s="150" t="str">
        <f t="shared" si="37"/>
        <v>1</v>
      </c>
      <c r="AO82" s="150" t="str">
        <f t="shared" si="38"/>
        <v>2</v>
      </c>
      <c r="AP82" s="150" t="str">
        <f t="shared" si="39"/>
        <v>6</v>
      </c>
      <c r="AQ82" s="150" t="str">
        <f t="shared" si="40"/>
        <v>1</v>
      </c>
      <c r="AR82" s="150" t="str">
        <f t="shared" si="41"/>
        <v>2</v>
      </c>
      <c r="AS82" s="150" t="str">
        <f t="shared" si="20"/>
        <v>1</v>
      </c>
      <c r="AT82" s="150" t="str">
        <f t="shared" si="21"/>
        <v>1</v>
      </c>
      <c r="AU82" s="150" t="str">
        <f t="shared" si="22"/>
        <v>1</v>
      </c>
      <c r="AV82" s="150" t="str">
        <f t="shared" si="23"/>
        <v>4</v>
      </c>
      <c r="AW82" s="150" t="str">
        <f t="shared" si="24"/>
        <v>1</v>
      </c>
      <c r="AX82" s="150" t="str">
        <f t="shared" si="25"/>
        <v>8</v>
      </c>
      <c r="AY82" s="150" t="str">
        <f t="shared" si="26"/>
        <v>1</v>
      </c>
      <c r="AZ82" s="150" t="str">
        <f t="shared" si="27"/>
        <v>1</v>
      </c>
      <c r="BA82" s="150" t="str">
        <f t="shared" si="28"/>
        <v>5</v>
      </c>
      <c r="BB82" s="140"/>
    </row>
    <row r="83" spans="1:54" x14ac:dyDescent="0.2">
      <c r="A83" s="139">
        <v>1999</v>
      </c>
      <c r="B83" s="149" t="s">
        <v>4</v>
      </c>
      <c r="C83" s="149">
        <v>352408</v>
      </c>
      <c r="D83" s="149">
        <v>5991</v>
      </c>
      <c r="E83" s="149">
        <v>22052</v>
      </c>
      <c r="F83" s="149">
        <v>0</v>
      </c>
      <c r="G83" s="149">
        <v>182423</v>
      </c>
      <c r="H83" s="149">
        <v>51391</v>
      </c>
      <c r="I83" s="149">
        <v>72018</v>
      </c>
      <c r="J83" s="149">
        <v>119436</v>
      </c>
      <c r="K83" s="149">
        <v>80771</v>
      </c>
      <c r="L83" s="149">
        <v>141512</v>
      </c>
      <c r="M83" s="149">
        <v>228666</v>
      </c>
      <c r="N83" s="149">
        <v>72216</v>
      </c>
      <c r="O83" s="149">
        <v>174441</v>
      </c>
      <c r="P83" s="149">
        <v>197291</v>
      </c>
      <c r="Q83" s="149">
        <v>102037</v>
      </c>
      <c r="R83" s="149">
        <v>203082</v>
      </c>
      <c r="S83" s="149">
        <v>184470</v>
      </c>
      <c r="T83" s="149">
        <v>425223</v>
      </c>
      <c r="U83" s="149">
        <v>120729</v>
      </c>
      <c r="V83" s="149">
        <v>79437</v>
      </c>
      <c r="W83" s="149">
        <v>103329</v>
      </c>
      <c r="X83" s="149">
        <v>102420</v>
      </c>
      <c r="Y83" s="149">
        <v>53639</v>
      </c>
      <c r="Z83" s="149">
        <v>3074982</v>
      </c>
      <c r="AC83" s="139">
        <v>1999</v>
      </c>
      <c r="AD83" s="149" t="s">
        <v>4</v>
      </c>
      <c r="AE83" s="150" t="str">
        <f t="shared" si="19"/>
        <v>3</v>
      </c>
      <c r="AF83" s="150" t="str">
        <f t="shared" si="29"/>
        <v>5</v>
      </c>
      <c r="AG83" s="150" t="str">
        <f t="shared" si="30"/>
        <v>2</v>
      </c>
      <c r="AH83" s="150" t="str">
        <f t="shared" si="31"/>
        <v>0</v>
      </c>
      <c r="AI83" s="150" t="str">
        <f t="shared" si="32"/>
        <v>1</v>
      </c>
      <c r="AJ83" s="150" t="str">
        <f t="shared" si="33"/>
        <v>5</v>
      </c>
      <c r="AK83" s="150" t="str">
        <f t="shared" si="34"/>
        <v>7</v>
      </c>
      <c r="AL83" s="150" t="str">
        <f t="shared" si="35"/>
        <v>1</v>
      </c>
      <c r="AM83" s="150" t="str">
        <f t="shared" si="36"/>
        <v>8</v>
      </c>
      <c r="AN83" s="150" t="str">
        <f t="shared" si="37"/>
        <v>1</v>
      </c>
      <c r="AO83" s="150" t="str">
        <f t="shared" si="38"/>
        <v>2</v>
      </c>
      <c r="AP83" s="150" t="str">
        <f t="shared" si="39"/>
        <v>7</v>
      </c>
      <c r="AQ83" s="150" t="str">
        <f t="shared" si="40"/>
        <v>1</v>
      </c>
      <c r="AR83" s="150" t="str">
        <f t="shared" si="41"/>
        <v>1</v>
      </c>
      <c r="AS83" s="150" t="str">
        <f t="shared" si="20"/>
        <v>1</v>
      </c>
      <c r="AT83" s="150" t="str">
        <f t="shared" si="21"/>
        <v>2</v>
      </c>
      <c r="AU83" s="150" t="str">
        <f t="shared" si="22"/>
        <v>1</v>
      </c>
      <c r="AV83" s="150" t="str">
        <f t="shared" si="23"/>
        <v>4</v>
      </c>
      <c r="AW83" s="150" t="str">
        <f t="shared" si="24"/>
        <v>1</v>
      </c>
      <c r="AX83" s="150" t="str">
        <f t="shared" si="25"/>
        <v>7</v>
      </c>
      <c r="AY83" s="150" t="str">
        <f t="shared" si="26"/>
        <v>1</v>
      </c>
      <c r="AZ83" s="150" t="str">
        <f t="shared" si="27"/>
        <v>1</v>
      </c>
      <c r="BA83" s="150" t="str">
        <f t="shared" si="28"/>
        <v>5</v>
      </c>
      <c r="BB83" s="140"/>
    </row>
    <row r="84" spans="1:54" x14ac:dyDescent="0.2">
      <c r="A84" s="139">
        <v>1999</v>
      </c>
      <c r="B84" s="149" t="s">
        <v>5</v>
      </c>
      <c r="C84" s="149">
        <v>333777</v>
      </c>
      <c r="D84" s="149">
        <v>5924</v>
      </c>
      <c r="E84" s="149">
        <v>20728</v>
      </c>
      <c r="F84" s="149">
        <v>0</v>
      </c>
      <c r="G84" s="149">
        <v>176279</v>
      </c>
      <c r="H84" s="149">
        <v>48015</v>
      </c>
      <c r="I84" s="149">
        <v>71701</v>
      </c>
      <c r="J84" s="149">
        <v>111684</v>
      </c>
      <c r="K84" s="149">
        <v>80379</v>
      </c>
      <c r="L84" s="149">
        <v>135096</v>
      </c>
      <c r="M84" s="149">
        <v>219626</v>
      </c>
      <c r="N84" s="149">
        <v>67412</v>
      </c>
      <c r="O84" s="149">
        <v>169547</v>
      </c>
      <c r="P84" s="149">
        <v>194336</v>
      </c>
      <c r="Q84" s="149">
        <v>103634</v>
      </c>
      <c r="R84" s="149">
        <v>187969</v>
      </c>
      <c r="S84" s="149">
        <v>178235</v>
      </c>
      <c r="T84" s="149">
        <v>413720</v>
      </c>
      <c r="U84" s="149">
        <v>120035</v>
      </c>
      <c r="V84" s="149">
        <v>75868</v>
      </c>
      <c r="W84" s="149">
        <v>95933</v>
      </c>
      <c r="X84" s="149">
        <v>97857</v>
      </c>
      <c r="Y84" s="149">
        <v>52160</v>
      </c>
      <c r="Z84" s="149">
        <v>2959915</v>
      </c>
      <c r="AC84" s="139">
        <v>1999</v>
      </c>
      <c r="AD84" s="149" t="s">
        <v>5</v>
      </c>
      <c r="AE84" s="150" t="str">
        <f t="shared" si="19"/>
        <v>3</v>
      </c>
      <c r="AF84" s="150" t="str">
        <f t="shared" si="29"/>
        <v>5</v>
      </c>
      <c r="AG84" s="150" t="str">
        <f t="shared" si="30"/>
        <v>2</v>
      </c>
      <c r="AH84" s="150" t="str">
        <f t="shared" si="31"/>
        <v>0</v>
      </c>
      <c r="AI84" s="150" t="str">
        <f t="shared" si="32"/>
        <v>1</v>
      </c>
      <c r="AJ84" s="150" t="str">
        <f t="shared" si="33"/>
        <v>4</v>
      </c>
      <c r="AK84" s="150" t="str">
        <f t="shared" si="34"/>
        <v>7</v>
      </c>
      <c r="AL84" s="150" t="str">
        <f t="shared" si="35"/>
        <v>1</v>
      </c>
      <c r="AM84" s="150" t="str">
        <f t="shared" si="36"/>
        <v>8</v>
      </c>
      <c r="AN84" s="150" t="str">
        <f t="shared" si="37"/>
        <v>1</v>
      </c>
      <c r="AO84" s="150" t="str">
        <f t="shared" si="38"/>
        <v>2</v>
      </c>
      <c r="AP84" s="150" t="str">
        <f t="shared" si="39"/>
        <v>6</v>
      </c>
      <c r="AQ84" s="150" t="str">
        <f t="shared" si="40"/>
        <v>1</v>
      </c>
      <c r="AR84" s="150" t="str">
        <f t="shared" si="41"/>
        <v>1</v>
      </c>
      <c r="AS84" s="150" t="str">
        <f t="shared" si="20"/>
        <v>1</v>
      </c>
      <c r="AT84" s="150" t="str">
        <f t="shared" si="21"/>
        <v>1</v>
      </c>
      <c r="AU84" s="150" t="str">
        <f t="shared" si="22"/>
        <v>1</v>
      </c>
      <c r="AV84" s="150" t="str">
        <f t="shared" si="23"/>
        <v>4</v>
      </c>
      <c r="AW84" s="150" t="str">
        <f t="shared" si="24"/>
        <v>1</v>
      </c>
      <c r="AX84" s="150" t="str">
        <f t="shared" si="25"/>
        <v>7</v>
      </c>
      <c r="AY84" s="150" t="str">
        <f t="shared" si="26"/>
        <v>9</v>
      </c>
      <c r="AZ84" s="150" t="str">
        <f t="shared" si="27"/>
        <v>9</v>
      </c>
      <c r="BA84" s="150" t="str">
        <f t="shared" si="28"/>
        <v>5</v>
      </c>
      <c r="BB84" s="140"/>
    </row>
    <row r="85" spans="1:54" x14ac:dyDescent="0.2">
      <c r="A85" s="139">
        <v>1999</v>
      </c>
      <c r="B85" s="149" t="s">
        <v>6</v>
      </c>
      <c r="C85" s="149">
        <v>346232</v>
      </c>
      <c r="D85" s="149">
        <v>6376</v>
      </c>
      <c r="E85" s="149">
        <v>18394</v>
      </c>
      <c r="F85" s="149">
        <v>0</v>
      </c>
      <c r="G85" s="149">
        <v>181811</v>
      </c>
      <c r="H85" s="149">
        <v>50193</v>
      </c>
      <c r="I85" s="149">
        <v>69981</v>
      </c>
      <c r="J85" s="149">
        <v>116969</v>
      </c>
      <c r="K85" s="149">
        <v>103864</v>
      </c>
      <c r="L85" s="149">
        <v>138737</v>
      </c>
      <c r="M85" s="149">
        <v>227890</v>
      </c>
      <c r="N85" s="149">
        <v>67674</v>
      </c>
      <c r="O85" s="149">
        <v>176281</v>
      </c>
      <c r="P85" s="149">
        <v>200686</v>
      </c>
      <c r="Q85" s="149">
        <v>104665</v>
      </c>
      <c r="R85" s="149">
        <v>199794</v>
      </c>
      <c r="S85" s="149">
        <v>185632</v>
      </c>
      <c r="T85" s="149">
        <v>432564</v>
      </c>
      <c r="U85" s="149">
        <v>120581</v>
      </c>
      <c r="V85" s="149">
        <v>78908</v>
      </c>
      <c r="W85" s="149">
        <v>97545</v>
      </c>
      <c r="X85" s="149">
        <v>97583</v>
      </c>
      <c r="Y85" s="149">
        <v>52843</v>
      </c>
      <c r="Z85" s="149">
        <v>3075203</v>
      </c>
      <c r="AC85" s="139">
        <v>1999</v>
      </c>
      <c r="AD85" s="149" t="s">
        <v>6</v>
      </c>
      <c r="AE85" s="150" t="str">
        <f t="shared" si="19"/>
        <v>3</v>
      </c>
      <c r="AF85" s="150" t="str">
        <f t="shared" si="29"/>
        <v>6</v>
      </c>
      <c r="AG85" s="150" t="str">
        <f t="shared" si="30"/>
        <v>1</v>
      </c>
      <c r="AH85" s="150" t="str">
        <f t="shared" si="31"/>
        <v>0</v>
      </c>
      <c r="AI85" s="150" t="str">
        <f t="shared" si="32"/>
        <v>1</v>
      </c>
      <c r="AJ85" s="150" t="str">
        <f t="shared" si="33"/>
        <v>5</v>
      </c>
      <c r="AK85" s="150" t="str">
        <f t="shared" si="34"/>
        <v>6</v>
      </c>
      <c r="AL85" s="150" t="str">
        <f t="shared" si="35"/>
        <v>1</v>
      </c>
      <c r="AM85" s="150" t="str">
        <f t="shared" si="36"/>
        <v>1</v>
      </c>
      <c r="AN85" s="150" t="str">
        <f t="shared" si="37"/>
        <v>1</v>
      </c>
      <c r="AO85" s="150" t="str">
        <f t="shared" si="38"/>
        <v>2</v>
      </c>
      <c r="AP85" s="150" t="str">
        <f t="shared" si="39"/>
        <v>6</v>
      </c>
      <c r="AQ85" s="150" t="str">
        <f t="shared" si="40"/>
        <v>1</v>
      </c>
      <c r="AR85" s="150" t="str">
        <f t="shared" si="41"/>
        <v>2</v>
      </c>
      <c r="AS85" s="150" t="str">
        <f t="shared" si="20"/>
        <v>1</v>
      </c>
      <c r="AT85" s="150" t="str">
        <f t="shared" si="21"/>
        <v>1</v>
      </c>
      <c r="AU85" s="150" t="str">
        <f t="shared" si="22"/>
        <v>1</v>
      </c>
      <c r="AV85" s="150" t="str">
        <f t="shared" si="23"/>
        <v>4</v>
      </c>
      <c r="AW85" s="150" t="str">
        <f t="shared" si="24"/>
        <v>1</v>
      </c>
      <c r="AX85" s="150" t="str">
        <f t="shared" si="25"/>
        <v>7</v>
      </c>
      <c r="AY85" s="150" t="str">
        <f t="shared" si="26"/>
        <v>9</v>
      </c>
      <c r="AZ85" s="150" t="str">
        <f t="shared" si="27"/>
        <v>9</v>
      </c>
      <c r="BA85" s="150" t="str">
        <f t="shared" si="28"/>
        <v>5</v>
      </c>
      <c r="BB85" s="140"/>
    </row>
    <row r="86" spans="1:54" x14ac:dyDescent="0.2">
      <c r="A86" s="139">
        <v>1999</v>
      </c>
      <c r="B86" s="149" t="s">
        <v>7</v>
      </c>
      <c r="C86" s="149">
        <v>349513</v>
      </c>
      <c r="D86" s="149">
        <v>5799</v>
      </c>
      <c r="E86" s="149">
        <v>21329</v>
      </c>
      <c r="F86" s="149">
        <v>0</v>
      </c>
      <c r="G86" s="149">
        <v>182603</v>
      </c>
      <c r="H86" s="149">
        <v>50901</v>
      </c>
      <c r="I86" s="149">
        <v>69523</v>
      </c>
      <c r="J86" s="149">
        <v>116148</v>
      </c>
      <c r="K86" s="149">
        <v>82197</v>
      </c>
      <c r="L86" s="149">
        <v>140737</v>
      </c>
      <c r="M86" s="149">
        <v>230837</v>
      </c>
      <c r="N86" s="149">
        <v>71469</v>
      </c>
      <c r="O86" s="149">
        <v>178586</v>
      </c>
      <c r="P86" s="149">
        <v>199684</v>
      </c>
      <c r="Q86" s="149">
        <v>109291</v>
      </c>
      <c r="R86" s="149">
        <v>203371</v>
      </c>
      <c r="S86" s="149">
        <v>175085</v>
      </c>
      <c r="T86" s="149">
        <v>416847</v>
      </c>
      <c r="U86" s="149">
        <v>120766</v>
      </c>
      <c r="V86" s="149">
        <v>77475</v>
      </c>
      <c r="W86" s="149">
        <v>97459</v>
      </c>
      <c r="X86" s="149">
        <v>95942</v>
      </c>
      <c r="Y86" s="149">
        <v>53498</v>
      </c>
      <c r="Z86" s="149">
        <v>3049060</v>
      </c>
      <c r="AC86" s="139">
        <v>1999</v>
      </c>
      <c r="AD86" s="149" t="s">
        <v>7</v>
      </c>
      <c r="AE86" s="150" t="str">
        <f t="shared" si="19"/>
        <v>3</v>
      </c>
      <c r="AF86" s="150" t="str">
        <f t="shared" si="29"/>
        <v>5</v>
      </c>
      <c r="AG86" s="150" t="str">
        <f t="shared" si="30"/>
        <v>2</v>
      </c>
      <c r="AH86" s="150" t="str">
        <f t="shared" si="31"/>
        <v>0</v>
      </c>
      <c r="AI86" s="150" t="str">
        <f t="shared" si="32"/>
        <v>1</v>
      </c>
      <c r="AJ86" s="150" t="str">
        <f t="shared" si="33"/>
        <v>5</v>
      </c>
      <c r="AK86" s="150" t="str">
        <f t="shared" si="34"/>
        <v>6</v>
      </c>
      <c r="AL86" s="150" t="str">
        <f t="shared" si="35"/>
        <v>1</v>
      </c>
      <c r="AM86" s="150" t="str">
        <f t="shared" si="36"/>
        <v>8</v>
      </c>
      <c r="AN86" s="150" t="str">
        <f t="shared" si="37"/>
        <v>1</v>
      </c>
      <c r="AO86" s="150" t="str">
        <f t="shared" si="38"/>
        <v>2</v>
      </c>
      <c r="AP86" s="150" t="str">
        <f t="shared" si="39"/>
        <v>7</v>
      </c>
      <c r="AQ86" s="150" t="str">
        <f t="shared" si="40"/>
        <v>1</v>
      </c>
      <c r="AR86" s="150" t="str">
        <f t="shared" si="41"/>
        <v>1</v>
      </c>
      <c r="AS86" s="150" t="str">
        <f t="shared" si="20"/>
        <v>1</v>
      </c>
      <c r="AT86" s="150" t="str">
        <f t="shared" si="21"/>
        <v>2</v>
      </c>
      <c r="AU86" s="150" t="str">
        <f t="shared" si="22"/>
        <v>1</v>
      </c>
      <c r="AV86" s="150" t="str">
        <f t="shared" si="23"/>
        <v>4</v>
      </c>
      <c r="AW86" s="150" t="str">
        <f t="shared" si="24"/>
        <v>1</v>
      </c>
      <c r="AX86" s="150" t="str">
        <f t="shared" si="25"/>
        <v>7</v>
      </c>
      <c r="AY86" s="150" t="str">
        <f t="shared" si="26"/>
        <v>9</v>
      </c>
      <c r="AZ86" s="150" t="str">
        <f t="shared" si="27"/>
        <v>9</v>
      </c>
      <c r="BA86" s="150" t="str">
        <f t="shared" si="28"/>
        <v>5</v>
      </c>
      <c r="BB86" s="140"/>
    </row>
    <row r="87" spans="1:54" x14ac:dyDescent="0.2">
      <c r="A87" s="139">
        <v>1999</v>
      </c>
      <c r="B87" s="149" t="s">
        <v>8</v>
      </c>
      <c r="C87" s="149">
        <v>363205</v>
      </c>
      <c r="D87" s="149">
        <v>7120</v>
      </c>
      <c r="E87" s="149">
        <v>25572</v>
      </c>
      <c r="F87" s="149">
        <v>0</v>
      </c>
      <c r="G87" s="149">
        <v>187761</v>
      </c>
      <c r="H87" s="149">
        <v>52984</v>
      </c>
      <c r="I87" s="149">
        <v>73468</v>
      </c>
      <c r="J87" s="149">
        <v>118248</v>
      </c>
      <c r="K87" s="149">
        <v>81313</v>
      </c>
      <c r="L87" s="149">
        <v>147879</v>
      </c>
      <c r="M87" s="149">
        <v>241419</v>
      </c>
      <c r="N87" s="149">
        <v>72032</v>
      </c>
      <c r="O87" s="149">
        <v>170269</v>
      </c>
      <c r="P87" s="149">
        <v>203305</v>
      </c>
      <c r="Q87" s="149">
        <v>106557</v>
      </c>
      <c r="R87" s="149">
        <v>213489</v>
      </c>
      <c r="S87" s="149">
        <v>174218</v>
      </c>
      <c r="T87" s="149">
        <v>430812</v>
      </c>
      <c r="U87" s="149">
        <v>124892</v>
      </c>
      <c r="V87" s="149">
        <v>77712</v>
      </c>
      <c r="W87" s="149">
        <v>97019</v>
      </c>
      <c r="X87" s="149">
        <v>98526</v>
      </c>
      <c r="Y87" s="149">
        <v>51119</v>
      </c>
      <c r="Z87" s="149">
        <v>3118919</v>
      </c>
      <c r="AC87" s="139">
        <v>1999</v>
      </c>
      <c r="AD87" s="149" t="s">
        <v>8</v>
      </c>
      <c r="AE87" s="150" t="str">
        <f t="shared" ref="AE87:AE150" si="42">+LEFT(C87,1)</f>
        <v>3</v>
      </c>
      <c r="AF87" s="150" t="str">
        <f t="shared" si="29"/>
        <v>7</v>
      </c>
      <c r="AG87" s="150" t="str">
        <f t="shared" si="30"/>
        <v>2</v>
      </c>
      <c r="AH87" s="150" t="str">
        <f t="shared" si="31"/>
        <v>0</v>
      </c>
      <c r="AI87" s="150" t="str">
        <f t="shared" si="32"/>
        <v>1</v>
      </c>
      <c r="AJ87" s="150" t="str">
        <f t="shared" si="33"/>
        <v>5</v>
      </c>
      <c r="AK87" s="150" t="str">
        <f t="shared" si="34"/>
        <v>7</v>
      </c>
      <c r="AL87" s="150" t="str">
        <f t="shared" si="35"/>
        <v>1</v>
      </c>
      <c r="AM87" s="150" t="str">
        <f t="shared" si="36"/>
        <v>8</v>
      </c>
      <c r="AN87" s="150" t="str">
        <f t="shared" si="37"/>
        <v>1</v>
      </c>
      <c r="AO87" s="150" t="str">
        <f t="shared" si="38"/>
        <v>2</v>
      </c>
      <c r="AP87" s="150" t="str">
        <f t="shared" si="39"/>
        <v>7</v>
      </c>
      <c r="AQ87" s="150" t="str">
        <f t="shared" si="40"/>
        <v>1</v>
      </c>
      <c r="AR87" s="150" t="str">
        <f t="shared" si="41"/>
        <v>2</v>
      </c>
      <c r="AS87" s="150" t="str">
        <f t="shared" si="20"/>
        <v>1</v>
      </c>
      <c r="AT87" s="150" t="str">
        <f t="shared" si="21"/>
        <v>2</v>
      </c>
      <c r="AU87" s="150" t="str">
        <f t="shared" si="22"/>
        <v>1</v>
      </c>
      <c r="AV87" s="150" t="str">
        <f t="shared" si="23"/>
        <v>4</v>
      </c>
      <c r="AW87" s="150" t="str">
        <f t="shared" si="24"/>
        <v>1</v>
      </c>
      <c r="AX87" s="150" t="str">
        <f t="shared" si="25"/>
        <v>7</v>
      </c>
      <c r="AY87" s="150" t="str">
        <f t="shared" si="26"/>
        <v>9</v>
      </c>
      <c r="AZ87" s="150" t="str">
        <f t="shared" si="27"/>
        <v>9</v>
      </c>
      <c r="BA87" s="150" t="str">
        <f t="shared" si="28"/>
        <v>5</v>
      </c>
      <c r="BB87" s="140"/>
    </row>
    <row r="88" spans="1:54" x14ac:dyDescent="0.2">
      <c r="A88" s="139">
        <v>1999</v>
      </c>
      <c r="B88" s="149" t="s">
        <v>9</v>
      </c>
      <c r="C88" s="149">
        <v>366386</v>
      </c>
      <c r="D88" s="149">
        <v>6490</v>
      </c>
      <c r="E88" s="149">
        <v>24957</v>
      </c>
      <c r="F88" s="149">
        <v>0</v>
      </c>
      <c r="G88" s="149">
        <v>188455</v>
      </c>
      <c r="H88" s="149">
        <v>51884</v>
      </c>
      <c r="I88" s="149">
        <v>68501</v>
      </c>
      <c r="J88" s="149">
        <v>121760</v>
      </c>
      <c r="K88" s="149">
        <v>84302</v>
      </c>
      <c r="L88" s="149">
        <v>148847</v>
      </c>
      <c r="M88" s="149">
        <v>242845</v>
      </c>
      <c r="N88" s="149">
        <v>74250</v>
      </c>
      <c r="O88" s="149">
        <v>172998</v>
      </c>
      <c r="P88" s="149">
        <v>207711</v>
      </c>
      <c r="Q88" s="149">
        <v>109397</v>
      </c>
      <c r="R88" s="149">
        <v>214949</v>
      </c>
      <c r="S88" s="149">
        <v>180042</v>
      </c>
      <c r="T88" s="149">
        <v>434422</v>
      </c>
      <c r="U88" s="149">
        <v>125869</v>
      </c>
      <c r="V88" s="149">
        <v>82017</v>
      </c>
      <c r="W88" s="149">
        <v>100265</v>
      </c>
      <c r="X88" s="149">
        <v>102431</v>
      </c>
      <c r="Y88" s="149">
        <v>54283</v>
      </c>
      <c r="Z88" s="149">
        <v>3163061</v>
      </c>
      <c r="AC88" s="139">
        <v>1999</v>
      </c>
      <c r="AD88" s="149" t="s">
        <v>9</v>
      </c>
      <c r="AE88" s="150" t="str">
        <f t="shared" si="42"/>
        <v>3</v>
      </c>
      <c r="AF88" s="150" t="str">
        <f t="shared" si="29"/>
        <v>6</v>
      </c>
      <c r="AG88" s="150" t="str">
        <f t="shared" si="30"/>
        <v>2</v>
      </c>
      <c r="AH88" s="150" t="str">
        <f t="shared" si="31"/>
        <v>0</v>
      </c>
      <c r="AI88" s="150" t="str">
        <f t="shared" si="32"/>
        <v>1</v>
      </c>
      <c r="AJ88" s="150" t="str">
        <f t="shared" si="33"/>
        <v>5</v>
      </c>
      <c r="AK88" s="150" t="str">
        <f t="shared" si="34"/>
        <v>6</v>
      </c>
      <c r="AL88" s="150" t="str">
        <f t="shared" si="35"/>
        <v>1</v>
      </c>
      <c r="AM88" s="150" t="str">
        <f t="shared" si="36"/>
        <v>8</v>
      </c>
      <c r="AN88" s="150" t="str">
        <f t="shared" si="37"/>
        <v>1</v>
      </c>
      <c r="AO88" s="150" t="str">
        <f t="shared" si="38"/>
        <v>2</v>
      </c>
      <c r="AP88" s="150" t="str">
        <f t="shared" si="39"/>
        <v>7</v>
      </c>
      <c r="AQ88" s="150" t="str">
        <f t="shared" si="40"/>
        <v>1</v>
      </c>
      <c r="AR88" s="150" t="str">
        <f t="shared" si="41"/>
        <v>2</v>
      </c>
      <c r="AS88" s="150" t="str">
        <f t="shared" si="20"/>
        <v>1</v>
      </c>
      <c r="AT88" s="150" t="str">
        <f t="shared" si="21"/>
        <v>2</v>
      </c>
      <c r="AU88" s="150" t="str">
        <f t="shared" si="22"/>
        <v>1</v>
      </c>
      <c r="AV88" s="150" t="str">
        <f t="shared" si="23"/>
        <v>4</v>
      </c>
      <c r="AW88" s="150" t="str">
        <f t="shared" si="24"/>
        <v>1</v>
      </c>
      <c r="AX88" s="150" t="str">
        <f t="shared" si="25"/>
        <v>8</v>
      </c>
      <c r="AY88" s="150" t="str">
        <f t="shared" si="26"/>
        <v>1</v>
      </c>
      <c r="AZ88" s="150" t="str">
        <f t="shared" si="27"/>
        <v>1</v>
      </c>
      <c r="BA88" s="150" t="str">
        <f t="shared" si="28"/>
        <v>5</v>
      </c>
      <c r="BB88" s="140"/>
    </row>
    <row r="89" spans="1:54" x14ac:dyDescent="0.2">
      <c r="A89" s="139">
        <v>1999</v>
      </c>
      <c r="B89" s="149" t="s">
        <v>10</v>
      </c>
      <c r="C89" s="149">
        <v>374178</v>
      </c>
      <c r="D89" s="149">
        <v>6761</v>
      </c>
      <c r="E89" s="149">
        <v>25692</v>
      </c>
      <c r="F89" s="149">
        <v>0</v>
      </c>
      <c r="G89" s="149">
        <v>189306</v>
      </c>
      <c r="H89" s="149">
        <v>54309</v>
      </c>
      <c r="I89" s="149">
        <v>68421</v>
      </c>
      <c r="J89" s="149">
        <v>125941</v>
      </c>
      <c r="K89" s="149">
        <v>85294</v>
      </c>
      <c r="L89" s="149">
        <v>148733</v>
      </c>
      <c r="M89" s="149">
        <v>244905</v>
      </c>
      <c r="N89" s="149">
        <v>75054</v>
      </c>
      <c r="O89" s="149">
        <v>176229</v>
      </c>
      <c r="P89" s="149">
        <v>204998</v>
      </c>
      <c r="Q89" s="149">
        <v>111197</v>
      </c>
      <c r="R89" s="149">
        <v>211987</v>
      </c>
      <c r="S89" s="149">
        <v>182598</v>
      </c>
      <c r="T89" s="149">
        <v>432446</v>
      </c>
      <c r="U89" s="149">
        <v>125173</v>
      </c>
      <c r="V89" s="149">
        <v>80269</v>
      </c>
      <c r="W89" s="149">
        <v>96793</v>
      </c>
      <c r="X89" s="149">
        <v>100381</v>
      </c>
      <c r="Y89" s="149">
        <v>54229</v>
      </c>
      <c r="Z89" s="149">
        <v>3174894</v>
      </c>
      <c r="AC89" s="139">
        <v>1999</v>
      </c>
      <c r="AD89" s="149" t="s">
        <v>10</v>
      </c>
      <c r="AE89" s="150" t="str">
        <f t="shared" si="42"/>
        <v>3</v>
      </c>
      <c r="AF89" s="150" t="str">
        <f t="shared" si="29"/>
        <v>6</v>
      </c>
      <c r="AG89" s="150" t="str">
        <f t="shared" si="30"/>
        <v>2</v>
      </c>
      <c r="AH89" s="150" t="str">
        <f t="shared" si="31"/>
        <v>0</v>
      </c>
      <c r="AI89" s="150" t="str">
        <f t="shared" si="32"/>
        <v>1</v>
      </c>
      <c r="AJ89" s="150" t="str">
        <f t="shared" si="33"/>
        <v>5</v>
      </c>
      <c r="AK89" s="150" t="str">
        <f t="shared" si="34"/>
        <v>6</v>
      </c>
      <c r="AL89" s="150" t="str">
        <f t="shared" si="35"/>
        <v>1</v>
      </c>
      <c r="AM89" s="150" t="str">
        <f t="shared" si="36"/>
        <v>8</v>
      </c>
      <c r="AN89" s="150" t="str">
        <f t="shared" si="37"/>
        <v>1</v>
      </c>
      <c r="AO89" s="150" t="str">
        <f t="shared" si="38"/>
        <v>2</v>
      </c>
      <c r="AP89" s="150" t="str">
        <f t="shared" si="39"/>
        <v>7</v>
      </c>
      <c r="AQ89" s="150" t="str">
        <f t="shared" si="40"/>
        <v>1</v>
      </c>
      <c r="AR89" s="150" t="str">
        <f t="shared" si="41"/>
        <v>2</v>
      </c>
      <c r="AS89" s="150" t="str">
        <f t="shared" si="20"/>
        <v>1</v>
      </c>
      <c r="AT89" s="150" t="str">
        <f t="shared" si="21"/>
        <v>2</v>
      </c>
      <c r="AU89" s="150" t="str">
        <f t="shared" si="22"/>
        <v>1</v>
      </c>
      <c r="AV89" s="150" t="str">
        <f t="shared" si="23"/>
        <v>4</v>
      </c>
      <c r="AW89" s="150" t="str">
        <f t="shared" si="24"/>
        <v>1</v>
      </c>
      <c r="AX89" s="150" t="str">
        <f t="shared" si="25"/>
        <v>8</v>
      </c>
      <c r="AY89" s="150" t="str">
        <f t="shared" si="26"/>
        <v>9</v>
      </c>
      <c r="AZ89" s="150" t="str">
        <f t="shared" si="27"/>
        <v>1</v>
      </c>
      <c r="BA89" s="150" t="str">
        <f t="shared" si="28"/>
        <v>5</v>
      </c>
      <c r="BB89" s="140"/>
    </row>
    <row r="90" spans="1:54" x14ac:dyDescent="0.2">
      <c r="A90" s="139">
        <v>1999</v>
      </c>
      <c r="B90" s="149" t="s">
        <v>11</v>
      </c>
      <c r="C90" s="149">
        <v>368857</v>
      </c>
      <c r="D90" s="149">
        <v>5392</v>
      </c>
      <c r="E90" s="149">
        <v>21146</v>
      </c>
      <c r="F90" s="149">
        <v>0</v>
      </c>
      <c r="G90" s="149">
        <v>191889</v>
      </c>
      <c r="H90" s="149">
        <v>52375</v>
      </c>
      <c r="I90" s="149">
        <v>66349</v>
      </c>
      <c r="J90" s="149">
        <v>121454</v>
      </c>
      <c r="K90" s="149">
        <v>78937</v>
      </c>
      <c r="L90" s="149">
        <v>146408</v>
      </c>
      <c r="M90" s="149">
        <v>254734</v>
      </c>
      <c r="N90" s="149">
        <v>72176</v>
      </c>
      <c r="O90" s="149">
        <v>171474</v>
      </c>
      <c r="P90" s="149">
        <v>202394</v>
      </c>
      <c r="Q90" s="149">
        <v>105078</v>
      </c>
      <c r="R90" s="149">
        <v>210168</v>
      </c>
      <c r="S90" s="149">
        <v>176645</v>
      </c>
      <c r="T90" s="149">
        <v>428373</v>
      </c>
      <c r="U90" s="149">
        <v>117278</v>
      </c>
      <c r="V90" s="149">
        <v>76109</v>
      </c>
      <c r="W90" s="149">
        <v>95896</v>
      </c>
      <c r="X90" s="149">
        <v>101556</v>
      </c>
      <c r="Y90" s="149">
        <v>58125</v>
      </c>
      <c r="Z90" s="149">
        <v>3122813</v>
      </c>
      <c r="AC90" s="139">
        <v>1999</v>
      </c>
      <c r="AD90" s="149" t="s">
        <v>11</v>
      </c>
      <c r="AE90" s="150" t="str">
        <f t="shared" si="42"/>
        <v>3</v>
      </c>
      <c r="AF90" s="150" t="str">
        <f t="shared" si="29"/>
        <v>5</v>
      </c>
      <c r="AG90" s="150" t="str">
        <f t="shared" si="30"/>
        <v>2</v>
      </c>
      <c r="AH90" s="150" t="str">
        <f t="shared" si="31"/>
        <v>0</v>
      </c>
      <c r="AI90" s="150" t="str">
        <f t="shared" si="32"/>
        <v>1</v>
      </c>
      <c r="AJ90" s="150" t="str">
        <f t="shared" si="33"/>
        <v>5</v>
      </c>
      <c r="AK90" s="150" t="str">
        <f t="shared" si="34"/>
        <v>6</v>
      </c>
      <c r="AL90" s="150" t="str">
        <f t="shared" si="35"/>
        <v>1</v>
      </c>
      <c r="AM90" s="150" t="str">
        <f t="shared" si="36"/>
        <v>7</v>
      </c>
      <c r="AN90" s="150" t="str">
        <f t="shared" si="37"/>
        <v>1</v>
      </c>
      <c r="AO90" s="150" t="str">
        <f t="shared" si="38"/>
        <v>2</v>
      </c>
      <c r="AP90" s="150" t="str">
        <f t="shared" si="39"/>
        <v>7</v>
      </c>
      <c r="AQ90" s="150" t="str">
        <f t="shared" si="40"/>
        <v>1</v>
      </c>
      <c r="AR90" s="150" t="str">
        <f t="shared" si="41"/>
        <v>2</v>
      </c>
      <c r="AS90" s="150" t="str">
        <f t="shared" si="20"/>
        <v>1</v>
      </c>
      <c r="AT90" s="150" t="str">
        <f t="shared" si="21"/>
        <v>2</v>
      </c>
      <c r="AU90" s="150" t="str">
        <f t="shared" si="22"/>
        <v>1</v>
      </c>
      <c r="AV90" s="150" t="str">
        <f t="shared" si="23"/>
        <v>4</v>
      </c>
      <c r="AW90" s="150" t="str">
        <f t="shared" si="24"/>
        <v>1</v>
      </c>
      <c r="AX90" s="150" t="str">
        <f t="shared" si="25"/>
        <v>7</v>
      </c>
      <c r="AY90" s="150" t="str">
        <f t="shared" si="26"/>
        <v>9</v>
      </c>
      <c r="AZ90" s="150" t="str">
        <f t="shared" si="27"/>
        <v>1</v>
      </c>
      <c r="BA90" s="150" t="str">
        <f t="shared" si="28"/>
        <v>5</v>
      </c>
      <c r="BB90" s="140"/>
    </row>
    <row r="91" spans="1:54" x14ac:dyDescent="0.2">
      <c r="A91" s="139">
        <v>2000</v>
      </c>
      <c r="B91" s="149" t="s">
        <v>12</v>
      </c>
      <c r="C91" s="149">
        <v>332851</v>
      </c>
      <c r="D91" s="149">
        <v>5214</v>
      </c>
      <c r="E91" s="149">
        <v>20205</v>
      </c>
      <c r="F91" s="149">
        <v>0</v>
      </c>
      <c r="G91" s="149">
        <v>171477</v>
      </c>
      <c r="H91" s="149">
        <v>48838</v>
      </c>
      <c r="I91" s="149">
        <v>59088</v>
      </c>
      <c r="J91" s="149">
        <v>109189</v>
      </c>
      <c r="K91" s="149">
        <v>69524</v>
      </c>
      <c r="L91" s="149">
        <v>128181</v>
      </c>
      <c r="M91" s="149">
        <v>224760</v>
      </c>
      <c r="N91" s="149">
        <v>64256</v>
      </c>
      <c r="O91" s="149">
        <v>147872</v>
      </c>
      <c r="P91" s="149">
        <v>171317</v>
      </c>
      <c r="Q91" s="149">
        <v>94610</v>
      </c>
      <c r="R91" s="149">
        <v>182854</v>
      </c>
      <c r="S91" s="149">
        <v>158335</v>
      </c>
      <c r="T91" s="149">
        <v>375311</v>
      </c>
      <c r="U91" s="149">
        <v>108843</v>
      </c>
      <c r="V91" s="149">
        <v>66562</v>
      </c>
      <c r="W91" s="149">
        <v>84233</v>
      </c>
      <c r="X91" s="149">
        <v>89846</v>
      </c>
      <c r="Y91" s="149">
        <v>51325</v>
      </c>
      <c r="Z91" s="149">
        <v>2764691</v>
      </c>
      <c r="AC91" s="139">
        <v>2000</v>
      </c>
      <c r="AD91" s="149" t="s">
        <v>12</v>
      </c>
      <c r="AE91" s="150" t="str">
        <f t="shared" si="42"/>
        <v>3</v>
      </c>
      <c r="AF91" s="150" t="str">
        <f t="shared" si="29"/>
        <v>5</v>
      </c>
      <c r="AG91" s="150" t="str">
        <f t="shared" si="30"/>
        <v>2</v>
      </c>
      <c r="AH91" s="150" t="str">
        <f t="shared" si="31"/>
        <v>0</v>
      </c>
      <c r="AI91" s="150" t="str">
        <f t="shared" si="32"/>
        <v>1</v>
      </c>
      <c r="AJ91" s="150" t="str">
        <f t="shared" si="33"/>
        <v>4</v>
      </c>
      <c r="AK91" s="150" t="str">
        <f t="shared" si="34"/>
        <v>5</v>
      </c>
      <c r="AL91" s="150" t="str">
        <f t="shared" si="35"/>
        <v>1</v>
      </c>
      <c r="AM91" s="150" t="str">
        <f t="shared" si="36"/>
        <v>6</v>
      </c>
      <c r="AN91" s="150" t="str">
        <f t="shared" si="37"/>
        <v>1</v>
      </c>
      <c r="AO91" s="150" t="str">
        <f t="shared" si="38"/>
        <v>2</v>
      </c>
      <c r="AP91" s="150" t="str">
        <f t="shared" si="39"/>
        <v>6</v>
      </c>
      <c r="AQ91" s="150" t="str">
        <f t="shared" si="40"/>
        <v>1</v>
      </c>
      <c r="AR91" s="150" t="str">
        <f t="shared" si="41"/>
        <v>1</v>
      </c>
      <c r="AS91" s="150" t="str">
        <f t="shared" si="20"/>
        <v>9</v>
      </c>
      <c r="AT91" s="150" t="str">
        <f t="shared" si="21"/>
        <v>1</v>
      </c>
      <c r="AU91" s="150" t="str">
        <f t="shared" si="22"/>
        <v>1</v>
      </c>
      <c r="AV91" s="150" t="str">
        <f t="shared" si="23"/>
        <v>3</v>
      </c>
      <c r="AW91" s="150" t="str">
        <f t="shared" si="24"/>
        <v>1</v>
      </c>
      <c r="AX91" s="150" t="str">
        <f t="shared" si="25"/>
        <v>6</v>
      </c>
      <c r="AY91" s="150" t="str">
        <f t="shared" si="26"/>
        <v>8</v>
      </c>
      <c r="AZ91" s="150" t="str">
        <f t="shared" si="27"/>
        <v>8</v>
      </c>
      <c r="BA91" s="150" t="str">
        <f t="shared" si="28"/>
        <v>5</v>
      </c>
      <c r="BB91" s="140"/>
    </row>
    <row r="92" spans="1:54" x14ac:dyDescent="0.2">
      <c r="A92" s="139">
        <v>2000</v>
      </c>
      <c r="B92" s="149" t="s">
        <v>13</v>
      </c>
      <c r="C92" s="149">
        <v>327083</v>
      </c>
      <c r="D92" s="149">
        <v>5000</v>
      </c>
      <c r="E92" s="149">
        <v>19767</v>
      </c>
      <c r="F92" s="149">
        <v>0</v>
      </c>
      <c r="G92" s="149">
        <v>168463</v>
      </c>
      <c r="H92" s="149">
        <v>46846</v>
      </c>
      <c r="I92" s="149">
        <v>60493</v>
      </c>
      <c r="J92" s="149">
        <v>110303</v>
      </c>
      <c r="K92" s="149">
        <v>69818</v>
      </c>
      <c r="L92" s="149">
        <v>129124</v>
      </c>
      <c r="M92" s="149">
        <v>217419</v>
      </c>
      <c r="N92" s="149">
        <v>66125</v>
      </c>
      <c r="O92" s="149">
        <v>149967</v>
      </c>
      <c r="P92" s="149">
        <v>176320</v>
      </c>
      <c r="Q92" s="149">
        <v>96250</v>
      </c>
      <c r="R92" s="149">
        <v>184905</v>
      </c>
      <c r="S92" s="149">
        <v>157620</v>
      </c>
      <c r="T92" s="149">
        <v>377347</v>
      </c>
      <c r="U92" s="149">
        <v>112014</v>
      </c>
      <c r="V92" s="149">
        <v>70408</v>
      </c>
      <c r="W92" s="149">
        <v>86216</v>
      </c>
      <c r="X92" s="149">
        <v>87439</v>
      </c>
      <c r="Y92" s="149">
        <v>50532</v>
      </c>
      <c r="Z92" s="149">
        <v>2769459</v>
      </c>
      <c r="AC92" s="139">
        <v>2000</v>
      </c>
      <c r="AD92" s="149" t="s">
        <v>13</v>
      </c>
      <c r="AE92" s="150" t="str">
        <f t="shared" si="42"/>
        <v>3</v>
      </c>
      <c r="AF92" s="150" t="str">
        <f t="shared" si="29"/>
        <v>5</v>
      </c>
      <c r="AG92" s="150" t="str">
        <f t="shared" si="30"/>
        <v>1</v>
      </c>
      <c r="AH92" s="150" t="str">
        <f t="shared" si="31"/>
        <v>0</v>
      </c>
      <c r="AI92" s="150" t="str">
        <f t="shared" si="32"/>
        <v>1</v>
      </c>
      <c r="AJ92" s="150" t="str">
        <f t="shared" si="33"/>
        <v>4</v>
      </c>
      <c r="AK92" s="150" t="str">
        <f t="shared" si="34"/>
        <v>6</v>
      </c>
      <c r="AL92" s="150" t="str">
        <f t="shared" si="35"/>
        <v>1</v>
      </c>
      <c r="AM92" s="150" t="str">
        <f t="shared" si="36"/>
        <v>6</v>
      </c>
      <c r="AN92" s="150" t="str">
        <f t="shared" si="37"/>
        <v>1</v>
      </c>
      <c r="AO92" s="150" t="str">
        <f t="shared" si="38"/>
        <v>2</v>
      </c>
      <c r="AP92" s="150" t="str">
        <f t="shared" si="39"/>
        <v>6</v>
      </c>
      <c r="AQ92" s="150" t="str">
        <f t="shared" si="40"/>
        <v>1</v>
      </c>
      <c r="AR92" s="150" t="str">
        <f t="shared" si="41"/>
        <v>1</v>
      </c>
      <c r="AS92" s="150" t="str">
        <f t="shared" si="20"/>
        <v>9</v>
      </c>
      <c r="AT92" s="150" t="str">
        <f t="shared" si="21"/>
        <v>1</v>
      </c>
      <c r="AU92" s="150" t="str">
        <f t="shared" si="22"/>
        <v>1</v>
      </c>
      <c r="AV92" s="150" t="str">
        <f t="shared" si="23"/>
        <v>3</v>
      </c>
      <c r="AW92" s="150" t="str">
        <f t="shared" si="24"/>
        <v>1</v>
      </c>
      <c r="AX92" s="150" t="str">
        <f t="shared" si="25"/>
        <v>7</v>
      </c>
      <c r="AY92" s="150" t="str">
        <f t="shared" si="26"/>
        <v>8</v>
      </c>
      <c r="AZ92" s="150" t="str">
        <f t="shared" si="27"/>
        <v>8</v>
      </c>
      <c r="BA92" s="150" t="str">
        <f t="shared" si="28"/>
        <v>5</v>
      </c>
      <c r="BB92" s="140"/>
    </row>
    <row r="93" spans="1:54" x14ac:dyDescent="0.2">
      <c r="A93" s="139">
        <v>2000</v>
      </c>
      <c r="B93" s="149" t="s">
        <v>14</v>
      </c>
      <c r="C93" s="149">
        <v>367389</v>
      </c>
      <c r="D93" s="149">
        <v>6860</v>
      </c>
      <c r="E93" s="149">
        <v>24594</v>
      </c>
      <c r="F93" s="149">
        <v>0</v>
      </c>
      <c r="G93" s="149">
        <v>195467</v>
      </c>
      <c r="H93" s="149">
        <v>56484</v>
      </c>
      <c r="I93" s="149">
        <v>73299</v>
      </c>
      <c r="J93" s="149">
        <v>128796</v>
      </c>
      <c r="K93" s="149">
        <v>84393</v>
      </c>
      <c r="L93" s="149">
        <v>156118</v>
      </c>
      <c r="M93" s="149">
        <v>253898</v>
      </c>
      <c r="N93" s="149">
        <v>77314</v>
      </c>
      <c r="O93" s="149">
        <v>179652</v>
      </c>
      <c r="P93" s="149">
        <v>209754</v>
      </c>
      <c r="Q93" s="149">
        <v>114283</v>
      </c>
      <c r="R93" s="149">
        <v>218867</v>
      </c>
      <c r="S93" s="149">
        <v>184774</v>
      </c>
      <c r="T93" s="149">
        <v>447466</v>
      </c>
      <c r="U93" s="149">
        <v>133459</v>
      </c>
      <c r="V93" s="149">
        <v>83348</v>
      </c>
      <c r="W93" s="149">
        <v>99743</v>
      </c>
      <c r="X93" s="149">
        <v>100107</v>
      </c>
      <c r="Y93" s="149">
        <v>56701</v>
      </c>
      <c r="Z93" s="149">
        <v>3252766</v>
      </c>
      <c r="AC93" s="139">
        <v>2000</v>
      </c>
      <c r="AD93" s="149" t="s">
        <v>14</v>
      </c>
      <c r="AE93" s="150" t="str">
        <f t="shared" si="42"/>
        <v>3</v>
      </c>
      <c r="AF93" s="150" t="str">
        <f t="shared" si="29"/>
        <v>6</v>
      </c>
      <c r="AG93" s="150" t="str">
        <f t="shared" si="30"/>
        <v>2</v>
      </c>
      <c r="AH93" s="150" t="str">
        <f t="shared" si="31"/>
        <v>0</v>
      </c>
      <c r="AI93" s="150" t="str">
        <f t="shared" si="32"/>
        <v>1</v>
      </c>
      <c r="AJ93" s="150" t="str">
        <f t="shared" si="33"/>
        <v>5</v>
      </c>
      <c r="AK93" s="150" t="str">
        <f t="shared" si="34"/>
        <v>7</v>
      </c>
      <c r="AL93" s="150" t="str">
        <f t="shared" si="35"/>
        <v>1</v>
      </c>
      <c r="AM93" s="150" t="str">
        <f t="shared" si="36"/>
        <v>8</v>
      </c>
      <c r="AN93" s="150" t="str">
        <f t="shared" si="37"/>
        <v>1</v>
      </c>
      <c r="AO93" s="150" t="str">
        <f t="shared" si="38"/>
        <v>2</v>
      </c>
      <c r="AP93" s="150" t="str">
        <f t="shared" si="39"/>
        <v>7</v>
      </c>
      <c r="AQ93" s="150" t="str">
        <f t="shared" si="40"/>
        <v>1</v>
      </c>
      <c r="AR93" s="150" t="str">
        <f t="shared" si="41"/>
        <v>2</v>
      </c>
      <c r="AS93" s="150" t="str">
        <f t="shared" si="20"/>
        <v>1</v>
      </c>
      <c r="AT93" s="150" t="str">
        <f t="shared" si="21"/>
        <v>2</v>
      </c>
      <c r="AU93" s="150" t="str">
        <f t="shared" si="22"/>
        <v>1</v>
      </c>
      <c r="AV93" s="150" t="str">
        <f t="shared" si="23"/>
        <v>4</v>
      </c>
      <c r="AW93" s="150" t="str">
        <f t="shared" si="24"/>
        <v>1</v>
      </c>
      <c r="AX93" s="150" t="str">
        <f t="shared" si="25"/>
        <v>8</v>
      </c>
      <c r="AY93" s="150" t="str">
        <f t="shared" si="26"/>
        <v>9</v>
      </c>
      <c r="AZ93" s="150" t="str">
        <f t="shared" si="27"/>
        <v>1</v>
      </c>
      <c r="BA93" s="150" t="str">
        <f t="shared" si="28"/>
        <v>5</v>
      </c>
      <c r="BB93" s="140"/>
    </row>
    <row r="94" spans="1:54" x14ac:dyDescent="0.2">
      <c r="A94" s="139">
        <v>2000</v>
      </c>
      <c r="B94" s="149" t="s">
        <v>15</v>
      </c>
      <c r="C94" s="149">
        <v>348821</v>
      </c>
      <c r="D94" s="149">
        <v>6428</v>
      </c>
      <c r="E94" s="149">
        <v>24972</v>
      </c>
      <c r="F94" s="149">
        <v>0</v>
      </c>
      <c r="G94" s="149">
        <v>181396</v>
      </c>
      <c r="H94" s="149">
        <v>51027</v>
      </c>
      <c r="I94" s="149">
        <v>68360</v>
      </c>
      <c r="J94" s="149">
        <v>122307</v>
      </c>
      <c r="K94" s="149">
        <v>78004</v>
      </c>
      <c r="L94" s="149">
        <v>143917</v>
      </c>
      <c r="M94" s="149">
        <v>239864</v>
      </c>
      <c r="N94" s="149">
        <v>72377</v>
      </c>
      <c r="O94" s="149">
        <v>163871</v>
      </c>
      <c r="P94" s="149">
        <v>191040</v>
      </c>
      <c r="Q94" s="149">
        <v>104812</v>
      </c>
      <c r="R94" s="149">
        <v>201283</v>
      </c>
      <c r="S94" s="149">
        <v>167561</v>
      </c>
      <c r="T94" s="149">
        <v>408874</v>
      </c>
      <c r="U94" s="149">
        <v>118715</v>
      </c>
      <c r="V94" s="149">
        <v>75658</v>
      </c>
      <c r="W94" s="149">
        <v>89456</v>
      </c>
      <c r="X94" s="149">
        <v>93678</v>
      </c>
      <c r="Y94" s="149">
        <v>52283</v>
      </c>
      <c r="Z94" s="149">
        <v>3004704</v>
      </c>
      <c r="AC94" s="139">
        <v>2000</v>
      </c>
      <c r="AD94" s="149" t="s">
        <v>15</v>
      </c>
      <c r="AE94" s="150" t="str">
        <f t="shared" si="42"/>
        <v>3</v>
      </c>
      <c r="AF94" s="150" t="str">
        <f t="shared" si="29"/>
        <v>6</v>
      </c>
      <c r="AG94" s="150" t="str">
        <f t="shared" si="30"/>
        <v>2</v>
      </c>
      <c r="AH94" s="150" t="str">
        <f t="shared" si="31"/>
        <v>0</v>
      </c>
      <c r="AI94" s="150" t="str">
        <f t="shared" si="32"/>
        <v>1</v>
      </c>
      <c r="AJ94" s="150" t="str">
        <f t="shared" si="33"/>
        <v>5</v>
      </c>
      <c r="AK94" s="150" t="str">
        <f t="shared" si="34"/>
        <v>6</v>
      </c>
      <c r="AL94" s="150" t="str">
        <f t="shared" si="35"/>
        <v>1</v>
      </c>
      <c r="AM94" s="150" t="str">
        <f t="shared" si="36"/>
        <v>7</v>
      </c>
      <c r="AN94" s="150" t="str">
        <f t="shared" si="37"/>
        <v>1</v>
      </c>
      <c r="AO94" s="150" t="str">
        <f t="shared" si="38"/>
        <v>2</v>
      </c>
      <c r="AP94" s="150" t="str">
        <f t="shared" si="39"/>
        <v>7</v>
      </c>
      <c r="AQ94" s="150" t="str">
        <f t="shared" si="40"/>
        <v>1</v>
      </c>
      <c r="AR94" s="150" t="str">
        <f t="shared" si="41"/>
        <v>1</v>
      </c>
      <c r="AS94" s="150" t="str">
        <f t="shared" si="20"/>
        <v>1</v>
      </c>
      <c r="AT94" s="150" t="str">
        <f t="shared" si="21"/>
        <v>2</v>
      </c>
      <c r="AU94" s="150" t="str">
        <f t="shared" si="22"/>
        <v>1</v>
      </c>
      <c r="AV94" s="150" t="str">
        <f t="shared" si="23"/>
        <v>4</v>
      </c>
      <c r="AW94" s="150" t="str">
        <f t="shared" si="24"/>
        <v>1</v>
      </c>
      <c r="AX94" s="150" t="str">
        <f t="shared" si="25"/>
        <v>7</v>
      </c>
      <c r="AY94" s="150" t="str">
        <f t="shared" si="26"/>
        <v>8</v>
      </c>
      <c r="AZ94" s="150" t="str">
        <f t="shared" si="27"/>
        <v>9</v>
      </c>
      <c r="BA94" s="150" t="str">
        <f t="shared" si="28"/>
        <v>5</v>
      </c>
      <c r="BB94" s="140"/>
    </row>
    <row r="95" spans="1:54" x14ac:dyDescent="0.2">
      <c r="A95" s="139">
        <v>2000</v>
      </c>
      <c r="B95" s="149" t="s">
        <v>4</v>
      </c>
      <c r="C95" s="149">
        <v>351836</v>
      </c>
      <c r="D95" s="149">
        <v>5519</v>
      </c>
      <c r="E95" s="149">
        <v>23291</v>
      </c>
      <c r="F95" s="149">
        <v>0</v>
      </c>
      <c r="G95" s="149">
        <v>188062</v>
      </c>
      <c r="H95" s="149">
        <v>53505</v>
      </c>
      <c r="I95" s="149">
        <v>69752</v>
      </c>
      <c r="J95" s="149">
        <v>121126</v>
      </c>
      <c r="K95" s="149">
        <v>78306</v>
      </c>
      <c r="L95" s="149">
        <v>146944</v>
      </c>
      <c r="M95" s="149">
        <v>236808</v>
      </c>
      <c r="N95" s="149">
        <v>69627</v>
      </c>
      <c r="O95" s="149">
        <v>166490</v>
      </c>
      <c r="P95" s="149">
        <v>193918</v>
      </c>
      <c r="Q95" s="149">
        <v>107075</v>
      </c>
      <c r="R95" s="149">
        <v>207144</v>
      </c>
      <c r="S95" s="149">
        <v>166124</v>
      </c>
      <c r="T95" s="149">
        <v>418688</v>
      </c>
      <c r="U95" s="149">
        <v>118520</v>
      </c>
      <c r="V95" s="149">
        <v>76108</v>
      </c>
      <c r="W95" s="149">
        <v>91762</v>
      </c>
      <c r="X95" s="149">
        <v>93229</v>
      </c>
      <c r="Y95" s="149">
        <v>51824</v>
      </c>
      <c r="Z95" s="149">
        <v>3035658</v>
      </c>
      <c r="AC95" s="139">
        <v>2000</v>
      </c>
      <c r="AD95" s="149" t="s">
        <v>4</v>
      </c>
      <c r="AE95" s="150" t="str">
        <f t="shared" si="42"/>
        <v>3</v>
      </c>
      <c r="AF95" s="150" t="str">
        <f t="shared" si="29"/>
        <v>5</v>
      </c>
      <c r="AG95" s="150" t="str">
        <f t="shared" si="30"/>
        <v>2</v>
      </c>
      <c r="AH95" s="150" t="str">
        <f t="shared" si="31"/>
        <v>0</v>
      </c>
      <c r="AI95" s="150" t="str">
        <f t="shared" si="32"/>
        <v>1</v>
      </c>
      <c r="AJ95" s="150" t="str">
        <f t="shared" si="33"/>
        <v>5</v>
      </c>
      <c r="AK95" s="150" t="str">
        <f t="shared" si="34"/>
        <v>6</v>
      </c>
      <c r="AL95" s="150" t="str">
        <f t="shared" si="35"/>
        <v>1</v>
      </c>
      <c r="AM95" s="150" t="str">
        <f t="shared" si="36"/>
        <v>7</v>
      </c>
      <c r="AN95" s="150" t="str">
        <f t="shared" si="37"/>
        <v>1</v>
      </c>
      <c r="AO95" s="150" t="str">
        <f t="shared" si="38"/>
        <v>2</v>
      </c>
      <c r="AP95" s="150" t="str">
        <f t="shared" si="39"/>
        <v>6</v>
      </c>
      <c r="AQ95" s="150" t="str">
        <f t="shared" si="40"/>
        <v>1</v>
      </c>
      <c r="AR95" s="150" t="str">
        <f t="shared" si="41"/>
        <v>1</v>
      </c>
      <c r="AS95" s="150" t="str">
        <f t="shared" si="20"/>
        <v>1</v>
      </c>
      <c r="AT95" s="150" t="str">
        <f t="shared" si="21"/>
        <v>2</v>
      </c>
      <c r="AU95" s="150" t="str">
        <f t="shared" si="22"/>
        <v>1</v>
      </c>
      <c r="AV95" s="150" t="str">
        <f t="shared" si="23"/>
        <v>4</v>
      </c>
      <c r="AW95" s="150" t="str">
        <f t="shared" si="24"/>
        <v>1</v>
      </c>
      <c r="AX95" s="150" t="str">
        <f t="shared" si="25"/>
        <v>7</v>
      </c>
      <c r="AY95" s="150" t="str">
        <f t="shared" si="26"/>
        <v>9</v>
      </c>
      <c r="AZ95" s="150" t="str">
        <f t="shared" si="27"/>
        <v>9</v>
      </c>
      <c r="BA95" s="150" t="str">
        <f t="shared" si="28"/>
        <v>5</v>
      </c>
      <c r="BB95" s="140"/>
    </row>
    <row r="96" spans="1:54" x14ac:dyDescent="0.2">
      <c r="A96" s="139">
        <v>2000</v>
      </c>
      <c r="B96" s="149" t="s">
        <v>5</v>
      </c>
      <c r="C96" s="149">
        <v>345298</v>
      </c>
      <c r="D96" s="149">
        <v>5492</v>
      </c>
      <c r="E96" s="149">
        <v>22253</v>
      </c>
      <c r="F96" s="149">
        <v>0</v>
      </c>
      <c r="G96" s="149">
        <v>182396</v>
      </c>
      <c r="H96" s="149">
        <v>52712</v>
      </c>
      <c r="I96" s="149">
        <v>68020</v>
      </c>
      <c r="J96" s="149">
        <v>117498</v>
      </c>
      <c r="K96" s="149">
        <v>76250</v>
      </c>
      <c r="L96" s="149">
        <v>145902</v>
      </c>
      <c r="M96" s="149">
        <v>233927</v>
      </c>
      <c r="N96" s="149">
        <v>67083</v>
      </c>
      <c r="O96" s="149">
        <v>162747</v>
      </c>
      <c r="P96" s="149">
        <v>197451</v>
      </c>
      <c r="Q96" s="149">
        <v>103691</v>
      </c>
      <c r="R96" s="149">
        <v>203595</v>
      </c>
      <c r="S96" s="149">
        <v>162372</v>
      </c>
      <c r="T96" s="149">
        <v>414750</v>
      </c>
      <c r="U96" s="149">
        <v>117711</v>
      </c>
      <c r="V96" s="149">
        <v>73708</v>
      </c>
      <c r="W96" s="149">
        <v>88879</v>
      </c>
      <c r="X96" s="149">
        <v>89085</v>
      </c>
      <c r="Y96" s="149">
        <v>51716</v>
      </c>
      <c r="Z96" s="149">
        <v>2982536</v>
      </c>
      <c r="AC96" s="139">
        <v>2000</v>
      </c>
      <c r="AD96" s="149" t="s">
        <v>5</v>
      </c>
      <c r="AE96" s="150" t="str">
        <f t="shared" si="42"/>
        <v>3</v>
      </c>
      <c r="AF96" s="150" t="str">
        <f t="shared" si="29"/>
        <v>5</v>
      </c>
      <c r="AG96" s="150" t="str">
        <f t="shared" si="30"/>
        <v>2</v>
      </c>
      <c r="AH96" s="150" t="str">
        <f t="shared" si="31"/>
        <v>0</v>
      </c>
      <c r="AI96" s="150" t="str">
        <f t="shared" si="32"/>
        <v>1</v>
      </c>
      <c r="AJ96" s="150" t="str">
        <f t="shared" si="33"/>
        <v>5</v>
      </c>
      <c r="AK96" s="150" t="str">
        <f t="shared" si="34"/>
        <v>6</v>
      </c>
      <c r="AL96" s="150" t="str">
        <f t="shared" si="35"/>
        <v>1</v>
      </c>
      <c r="AM96" s="150" t="str">
        <f t="shared" si="36"/>
        <v>7</v>
      </c>
      <c r="AN96" s="150" t="str">
        <f t="shared" si="37"/>
        <v>1</v>
      </c>
      <c r="AO96" s="150" t="str">
        <f t="shared" si="38"/>
        <v>2</v>
      </c>
      <c r="AP96" s="150" t="str">
        <f t="shared" si="39"/>
        <v>6</v>
      </c>
      <c r="AQ96" s="150" t="str">
        <f t="shared" si="40"/>
        <v>1</v>
      </c>
      <c r="AR96" s="150" t="str">
        <f t="shared" si="41"/>
        <v>1</v>
      </c>
      <c r="AS96" s="150" t="str">
        <f t="shared" si="20"/>
        <v>1</v>
      </c>
      <c r="AT96" s="150" t="str">
        <f t="shared" si="21"/>
        <v>2</v>
      </c>
      <c r="AU96" s="150" t="str">
        <f t="shared" si="22"/>
        <v>1</v>
      </c>
      <c r="AV96" s="150" t="str">
        <f t="shared" si="23"/>
        <v>4</v>
      </c>
      <c r="AW96" s="150" t="str">
        <f t="shared" si="24"/>
        <v>1</v>
      </c>
      <c r="AX96" s="150" t="str">
        <f t="shared" si="25"/>
        <v>7</v>
      </c>
      <c r="AY96" s="150" t="str">
        <f t="shared" si="26"/>
        <v>8</v>
      </c>
      <c r="AZ96" s="150" t="str">
        <f t="shared" si="27"/>
        <v>8</v>
      </c>
      <c r="BA96" s="150" t="str">
        <f t="shared" si="28"/>
        <v>5</v>
      </c>
      <c r="BB96" s="140"/>
    </row>
    <row r="97" spans="1:54" x14ac:dyDescent="0.2">
      <c r="A97" s="139">
        <v>2000</v>
      </c>
      <c r="B97" s="149" t="s">
        <v>6</v>
      </c>
      <c r="C97" s="149">
        <v>365447</v>
      </c>
      <c r="D97" s="149">
        <v>6793</v>
      </c>
      <c r="E97" s="149">
        <v>21405</v>
      </c>
      <c r="F97" s="149">
        <v>0</v>
      </c>
      <c r="G97" s="149">
        <v>191796</v>
      </c>
      <c r="H97" s="149">
        <v>52988</v>
      </c>
      <c r="I97" s="149">
        <v>68702</v>
      </c>
      <c r="J97" s="149">
        <v>120575</v>
      </c>
      <c r="K97" s="149">
        <v>74499</v>
      </c>
      <c r="L97" s="149">
        <v>149882</v>
      </c>
      <c r="M97" s="149">
        <v>240017</v>
      </c>
      <c r="N97" s="149">
        <v>68494</v>
      </c>
      <c r="O97" s="149">
        <v>164797</v>
      </c>
      <c r="P97" s="149">
        <v>193212</v>
      </c>
      <c r="Q97" s="149">
        <v>104748</v>
      </c>
      <c r="R97" s="149">
        <v>208301</v>
      </c>
      <c r="S97" s="149">
        <v>168225</v>
      </c>
      <c r="T97" s="149">
        <v>422035</v>
      </c>
      <c r="U97" s="149">
        <v>119603</v>
      </c>
      <c r="V97" s="149">
        <v>75192</v>
      </c>
      <c r="W97" s="149">
        <v>94520</v>
      </c>
      <c r="X97" s="149">
        <v>93787</v>
      </c>
      <c r="Y97" s="149">
        <v>54192</v>
      </c>
      <c r="Z97" s="149">
        <v>3059210</v>
      </c>
      <c r="AC97" s="139">
        <v>2000</v>
      </c>
      <c r="AD97" s="149" t="s">
        <v>6</v>
      </c>
      <c r="AE97" s="150" t="str">
        <f t="shared" si="42"/>
        <v>3</v>
      </c>
      <c r="AF97" s="150" t="str">
        <f t="shared" si="29"/>
        <v>6</v>
      </c>
      <c r="AG97" s="150" t="str">
        <f t="shared" si="30"/>
        <v>2</v>
      </c>
      <c r="AH97" s="150" t="str">
        <f t="shared" si="31"/>
        <v>0</v>
      </c>
      <c r="AI97" s="150" t="str">
        <f t="shared" si="32"/>
        <v>1</v>
      </c>
      <c r="AJ97" s="150" t="str">
        <f t="shared" si="33"/>
        <v>5</v>
      </c>
      <c r="AK97" s="150" t="str">
        <f t="shared" si="34"/>
        <v>6</v>
      </c>
      <c r="AL97" s="150" t="str">
        <f t="shared" si="35"/>
        <v>1</v>
      </c>
      <c r="AM97" s="150" t="str">
        <f t="shared" si="36"/>
        <v>7</v>
      </c>
      <c r="AN97" s="150" t="str">
        <f t="shared" si="37"/>
        <v>1</v>
      </c>
      <c r="AO97" s="150" t="str">
        <f t="shared" si="38"/>
        <v>2</v>
      </c>
      <c r="AP97" s="150" t="str">
        <f t="shared" si="39"/>
        <v>6</v>
      </c>
      <c r="AQ97" s="150" t="str">
        <f t="shared" si="40"/>
        <v>1</v>
      </c>
      <c r="AR97" s="150" t="str">
        <f t="shared" si="41"/>
        <v>1</v>
      </c>
      <c r="AS97" s="150" t="str">
        <f t="shared" ref="AS97:AS160" si="43">+LEFT(Q97,1)</f>
        <v>1</v>
      </c>
      <c r="AT97" s="150" t="str">
        <f t="shared" ref="AT97:AT160" si="44">+LEFT(R97,1)</f>
        <v>2</v>
      </c>
      <c r="AU97" s="150" t="str">
        <f t="shared" ref="AU97:AU160" si="45">+LEFT(S97,1)</f>
        <v>1</v>
      </c>
      <c r="AV97" s="150" t="str">
        <f t="shared" ref="AV97:AV160" si="46">+LEFT(T97,1)</f>
        <v>4</v>
      </c>
      <c r="AW97" s="150" t="str">
        <f t="shared" ref="AW97:AW160" si="47">+LEFT(U97,1)</f>
        <v>1</v>
      </c>
      <c r="AX97" s="150" t="str">
        <f t="shared" ref="AX97:AX160" si="48">+LEFT(V97,1)</f>
        <v>7</v>
      </c>
      <c r="AY97" s="150" t="str">
        <f t="shared" ref="AY97:AY160" si="49">+LEFT(W97,1)</f>
        <v>9</v>
      </c>
      <c r="AZ97" s="150" t="str">
        <f t="shared" ref="AZ97:AZ160" si="50">+LEFT(X97,1)</f>
        <v>9</v>
      </c>
      <c r="BA97" s="150" t="str">
        <f t="shared" ref="BA97:BA160" si="51">+LEFT(Y97,1)</f>
        <v>5</v>
      </c>
      <c r="BB97" s="140"/>
    </row>
    <row r="98" spans="1:54" x14ac:dyDescent="0.2">
      <c r="A98" s="139">
        <v>2000</v>
      </c>
      <c r="B98" s="149" t="s">
        <v>7</v>
      </c>
      <c r="C98" s="149">
        <v>367992</v>
      </c>
      <c r="D98" s="149">
        <v>6550</v>
      </c>
      <c r="E98" s="149">
        <v>23370</v>
      </c>
      <c r="F98" s="149">
        <v>0</v>
      </c>
      <c r="G98" s="149">
        <v>196066</v>
      </c>
      <c r="H98" s="149">
        <v>56551</v>
      </c>
      <c r="I98" s="149">
        <v>72489</v>
      </c>
      <c r="J98" s="149">
        <v>127360</v>
      </c>
      <c r="K98" s="149">
        <v>82344</v>
      </c>
      <c r="L98" s="149">
        <v>157081</v>
      </c>
      <c r="M98" s="149">
        <v>249327</v>
      </c>
      <c r="N98" s="149">
        <v>73670</v>
      </c>
      <c r="O98" s="149">
        <v>174519</v>
      </c>
      <c r="P98" s="149">
        <v>202138</v>
      </c>
      <c r="Q98" s="149">
        <v>110091</v>
      </c>
      <c r="R98" s="149">
        <v>215703</v>
      </c>
      <c r="S98" s="149">
        <v>177566</v>
      </c>
      <c r="T98" s="149">
        <v>438836</v>
      </c>
      <c r="U98" s="149">
        <v>127737</v>
      </c>
      <c r="V98" s="149">
        <v>78993</v>
      </c>
      <c r="W98" s="149">
        <v>97689</v>
      </c>
      <c r="X98" s="149">
        <v>97534</v>
      </c>
      <c r="Y98" s="149">
        <v>57124</v>
      </c>
      <c r="Z98" s="149">
        <v>3190730</v>
      </c>
      <c r="AC98" s="139">
        <v>2000</v>
      </c>
      <c r="AD98" s="149" t="s">
        <v>7</v>
      </c>
      <c r="AE98" s="150" t="str">
        <f t="shared" si="42"/>
        <v>3</v>
      </c>
      <c r="AF98" s="150" t="str">
        <f t="shared" ref="AF98:AF161" si="52">+LEFT(D98,1)</f>
        <v>6</v>
      </c>
      <c r="AG98" s="150" t="str">
        <f t="shared" ref="AG98:AG161" si="53">+LEFT(E98,1)</f>
        <v>2</v>
      </c>
      <c r="AH98" s="150" t="str">
        <f t="shared" ref="AH98:AH161" si="54">+LEFT(F98,1)</f>
        <v>0</v>
      </c>
      <c r="AI98" s="150" t="str">
        <f t="shared" ref="AI98:AI161" si="55">+LEFT(G98,1)</f>
        <v>1</v>
      </c>
      <c r="AJ98" s="150" t="str">
        <f t="shared" ref="AJ98:AJ161" si="56">+LEFT(H98,1)</f>
        <v>5</v>
      </c>
      <c r="AK98" s="150" t="str">
        <f t="shared" ref="AK98:AK161" si="57">+LEFT(I98,1)</f>
        <v>7</v>
      </c>
      <c r="AL98" s="150" t="str">
        <f t="shared" ref="AL98:AL161" si="58">+LEFT(J98,1)</f>
        <v>1</v>
      </c>
      <c r="AM98" s="150" t="str">
        <f t="shared" ref="AM98:AM161" si="59">+LEFT(K98,1)</f>
        <v>8</v>
      </c>
      <c r="AN98" s="150" t="str">
        <f t="shared" ref="AN98:AN161" si="60">+LEFT(L98,1)</f>
        <v>1</v>
      </c>
      <c r="AO98" s="150" t="str">
        <f t="shared" ref="AO98:AO161" si="61">+LEFT(M98,1)</f>
        <v>2</v>
      </c>
      <c r="AP98" s="150" t="str">
        <f t="shared" ref="AP98:AP161" si="62">+LEFT(N98,1)</f>
        <v>7</v>
      </c>
      <c r="AQ98" s="150" t="str">
        <f t="shared" ref="AQ98:AQ161" si="63">+LEFT(O98,1)</f>
        <v>1</v>
      </c>
      <c r="AR98" s="150" t="str">
        <f t="shared" ref="AR98:AR161" si="64">+LEFT(P98,1)</f>
        <v>2</v>
      </c>
      <c r="AS98" s="150" t="str">
        <f t="shared" si="43"/>
        <v>1</v>
      </c>
      <c r="AT98" s="150" t="str">
        <f t="shared" si="44"/>
        <v>2</v>
      </c>
      <c r="AU98" s="150" t="str">
        <f t="shared" si="45"/>
        <v>1</v>
      </c>
      <c r="AV98" s="150" t="str">
        <f t="shared" si="46"/>
        <v>4</v>
      </c>
      <c r="AW98" s="150" t="str">
        <f t="shared" si="47"/>
        <v>1</v>
      </c>
      <c r="AX98" s="150" t="str">
        <f t="shared" si="48"/>
        <v>7</v>
      </c>
      <c r="AY98" s="150" t="str">
        <f t="shared" si="49"/>
        <v>9</v>
      </c>
      <c r="AZ98" s="150" t="str">
        <f t="shared" si="50"/>
        <v>9</v>
      </c>
      <c r="BA98" s="150" t="str">
        <f t="shared" si="51"/>
        <v>5</v>
      </c>
      <c r="BB98" s="140"/>
    </row>
    <row r="99" spans="1:54" x14ac:dyDescent="0.2">
      <c r="A99" s="139">
        <v>2000</v>
      </c>
      <c r="B99" s="149" t="s">
        <v>8</v>
      </c>
      <c r="C99" s="149">
        <v>363970</v>
      </c>
      <c r="D99" s="149">
        <v>8349</v>
      </c>
      <c r="E99" s="149">
        <v>26636</v>
      </c>
      <c r="F99" s="149">
        <v>0</v>
      </c>
      <c r="G99" s="149">
        <v>195884</v>
      </c>
      <c r="H99" s="149">
        <v>54986</v>
      </c>
      <c r="I99" s="149">
        <v>70447</v>
      </c>
      <c r="J99" s="149">
        <v>126579</v>
      </c>
      <c r="K99" s="149">
        <v>80280</v>
      </c>
      <c r="L99" s="149">
        <v>156190</v>
      </c>
      <c r="M99" s="149">
        <v>248185</v>
      </c>
      <c r="N99" s="149">
        <v>72550</v>
      </c>
      <c r="O99" s="149">
        <v>171291</v>
      </c>
      <c r="P99" s="149">
        <v>199397</v>
      </c>
      <c r="Q99" s="149">
        <v>108581</v>
      </c>
      <c r="R99" s="149">
        <v>210449</v>
      </c>
      <c r="S99" s="149">
        <v>173007</v>
      </c>
      <c r="T99" s="149">
        <v>427175</v>
      </c>
      <c r="U99" s="149">
        <v>125445</v>
      </c>
      <c r="V99" s="149">
        <v>77792</v>
      </c>
      <c r="W99" s="149">
        <v>96036</v>
      </c>
      <c r="X99" s="149">
        <v>94884</v>
      </c>
      <c r="Y99" s="149">
        <v>54758</v>
      </c>
      <c r="Z99" s="149">
        <v>3142871</v>
      </c>
      <c r="AC99" s="139">
        <v>2000</v>
      </c>
      <c r="AD99" s="149" t="s">
        <v>8</v>
      </c>
      <c r="AE99" s="150" t="str">
        <f t="shared" si="42"/>
        <v>3</v>
      </c>
      <c r="AF99" s="150" t="str">
        <f t="shared" si="52"/>
        <v>8</v>
      </c>
      <c r="AG99" s="150" t="str">
        <f t="shared" si="53"/>
        <v>2</v>
      </c>
      <c r="AH99" s="150" t="str">
        <f t="shared" si="54"/>
        <v>0</v>
      </c>
      <c r="AI99" s="150" t="str">
        <f t="shared" si="55"/>
        <v>1</v>
      </c>
      <c r="AJ99" s="150" t="str">
        <f t="shared" si="56"/>
        <v>5</v>
      </c>
      <c r="AK99" s="150" t="str">
        <f t="shared" si="57"/>
        <v>7</v>
      </c>
      <c r="AL99" s="150" t="str">
        <f t="shared" si="58"/>
        <v>1</v>
      </c>
      <c r="AM99" s="150" t="str">
        <f t="shared" si="59"/>
        <v>8</v>
      </c>
      <c r="AN99" s="150" t="str">
        <f t="shared" si="60"/>
        <v>1</v>
      </c>
      <c r="AO99" s="150" t="str">
        <f t="shared" si="61"/>
        <v>2</v>
      </c>
      <c r="AP99" s="150" t="str">
        <f t="shared" si="62"/>
        <v>7</v>
      </c>
      <c r="AQ99" s="150" t="str">
        <f t="shared" si="63"/>
        <v>1</v>
      </c>
      <c r="AR99" s="150" t="str">
        <f t="shared" si="64"/>
        <v>1</v>
      </c>
      <c r="AS99" s="150" t="str">
        <f t="shared" si="43"/>
        <v>1</v>
      </c>
      <c r="AT99" s="150" t="str">
        <f t="shared" si="44"/>
        <v>2</v>
      </c>
      <c r="AU99" s="150" t="str">
        <f t="shared" si="45"/>
        <v>1</v>
      </c>
      <c r="AV99" s="150" t="str">
        <f t="shared" si="46"/>
        <v>4</v>
      </c>
      <c r="AW99" s="150" t="str">
        <f t="shared" si="47"/>
        <v>1</v>
      </c>
      <c r="AX99" s="150" t="str">
        <f t="shared" si="48"/>
        <v>7</v>
      </c>
      <c r="AY99" s="150" t="str">
        <f t="shared" si="49"/>
        <v>9</v>
      </c>
      <c r="AZ99" s="150" t="str">
        <f t="shared" si="50"/>
        <v>9</v>
      </c>
      <c r="BA99" s="150" t="str">
        <f t="shared" si="51"/>
        <v>5</v>
      </c>
      <c r="BB99" s="140"/>
    </row>
    <row r="100" spans="1:54" x14ac:dyDescent="0.2">
      <c r="A100" s="139">
        <v>2000</v>
      </c>
      <c r="B100" s="149" t="s">
        <v>9</v>
      </c>
      <c r="C100" s="149">
        <v>371713</v>
      </c>
      <c r="D100" s="149">
        <v>6023</v>
      </c>
      <c r="E100" s="149">
        <v>26353</v>
      </c>
      <c r="F100" s="149">
        <v>0</v>
      </c>
      <c r="G100" s="149">
        <v>196368</v>
      </c>
      <c r="H100" s="149">
        <v>54358</v>
      </c>
      <c r="I100" s="149">
        <v>72334</v>
      </c>
      <c r="J100" s="149">
        <v>127498</v>
      </c>
      <c r="K100" s="149">
        <v>81505</v>
      </c>
      <c r="L100" s="149">
        <v>155293</v>
      </c>
      <c r="M100" s="149">
        <v>252782</v>
      </c>
      <c r="N100" s="149">
        <v>72219</v>
      </c>
      <c r="O100" s="149">
        <v>174238</v>
      </c>
      <c r="P100" s="149">
        <v>201184</v>
      </c>
      <c r="Q100" s="149">
        <v>110508</v>
      </c>
      <c r="R100" s="149">
        <v>216025</v>
      </c>
      <c r="S100" s="149">
        <v>174369</v>
      </c>
      <c r="T100" s="149">
        <v>433313</v>
      </c>
      <c r="U100" s="149">
        <v>126988</v>
      </c>
      <c r="V100" s="149">
        <v>78562</v>
      </c>
      <c r="W100" s="149">
        <v>98671</v>
      </c>
      <c r="X100" s="149">
        <v>97969</v>
      </c>
      <c r="Y100" s="149">
        <v>57409</v>
      </c>
      <c r="Z100" s="149">
        <v>3185682</v>
      </c>
      <c r="AC100" s="139">
        <v>2000</v>
      </c>
      <c r="AD100" s="149" t="s">
        <v>9</v>
      </c>
      <c r="AE100" s="150" t="str">
        <f t="shared" si="42"/>
        <v>3</v>
      </c>
      <c r="AF100" s="150" t="str">
        <f t="shared" si="52"/>
        <v>6</v>
      </c>
      <c r="AG100" s="150" t="str">
        <f t="shared" si="53"/>
        <v>2</v>
      </c>
      <c r="AH100" s="150" t="str">
        <f t="shared" si="54"/>
        <v>0</v>
      </c>
      <c r="AI100" s="150" t="str">
        <f t="shared" si="55"/>
        <v>1</v>
      </c>
      <c r="AJ100" s="150" t="str">
        <f t="shared" si="56"/>
        <v>5</v>
      </c>
      <c r="AK100" s="150" t="str">
        <f t="shared" si="57"/>
        <v>7</v>
      </c>
      <c r="AL100" s="150" t="str">
        <f t="shared" si="58"/>
        <v>1</v>
      </c>
      <c r="AM100" s="150" t="str">
        <f t="shared" si="59"/>
        <v>8</v>
      </c>
      <c r="AN100" s="150" t="str">
        <f t="shared" si="60"/>
        <v>1</v>
      </c>
      <c r="AO100" s="150" t="str">
        <f t="shared" si="61"/>
        <v>2</v>
      </c>
      <c r="AP100" s="150" t="str">
        <f t="shared" si="62"/>
        <v>7</v>
      </c>
      <c r="AQ100" s="150" t="str">
        <f t="shared" si="63"/>
        <v>1</v>
      </c>
      <c r="AR100" s="150" t="str">
        <f t="shared" si="64"/>
        <v>2</v>
      </c>
      <c r="AS100" s="150" t="str">
        <f t="shared" si="43"/>
        <v>1</v>
      </c>
      <c r="AT100" s="150" t="str">
        <f t="shared" si="44"/>
        <v>2</v>
      </c>
      <c r="AU100" s="150" t="str">
        <f t="shared" si="45"/>
        <v>1</v>
      </c>
      <c r="AV100" s="150" t="str">
        <f t="shared" si="46"/>
        <v>4</v>
      </c>
      <c r="AW100" s="150" t="str">
        <f t="shared" si="47"/>
        <v>1</v>
      </c>
      <c r="AX100" s="150" t="str">
        <f t="shared" si="48"/>
        <v>7</v>
      </c>
      <c r="AY100" s="150" t="str">
        <f t="shared" si="49"/>
        <v>9</v>
      </c>
      <c r="AZ100" s="150" t="str">
        <f t="shared" si="50"/>
        <v>9</v>
      </c>
      <c r="BA100" s="150" t="str">
        <f t="shared" si="51"/>
        <v>5</v>
      </c>
      <c r="BB100" s="140"/>
    </row>
    <row r="101" spans="1:54" x14ac:dyDescent="0.2">
      <c r="A101" s="139">
        <v>2000</v>
      </c>
      <c r="B101" s="149" t="s">
        <v>10</v>
      </c>
      <c r="C101" s="149">
        <v>350788</v>
      </c>
      <c r="D101" s="149">
        <v>5849</v>
      </c>
      <c r="E101" s="149">
        <v>23641</v>
      </c>
      <c r="F101" s="149">
        <v>0</v>
      </c>
      <c r="G101" s="149">
        <v>189212</v>
      </c>
      <c r="H101" s="149">
        <v>52226</v>
      </c>
      <c r="I101" s="149">
        <v>68126</v>
      </c>
      <c r="J101" s="149">
        <v>122012</v>
      </c>
      <c r="K101" s="149">
        <v>79145</v>
      </c>
      <c r="L101" s="149">
        <v>148515</v>
      </c>
      <c r="M101" s="149">
        <v>239325</v>
      </c>
      <c r="N101" s="149">
        <v>69333</v>
      </c>
      <c r="O101" s="149">
        <v>166422</v>
      </c>
      <c r="P101" s="149">
        <v>190253</v>
      </c>
      <c r="Q101" s="149">
        <v>105413</v>
      </c>
      <c r="R101" s="149">
        <v>206875</v>
      </c>
      <c r="S101" s="149">
        <v>166568</v>
      </c>
      <c r="T101" s="149">
        <v>414798</v>
      </c>
      <c r="U101" s="149">
        <v>119971</v>
      </c>
      <c r="V101" s="149">
        <v>74245</v>
      </c>
      <c r="W101" s="149">
        <v>93048</v>
      </c>
      <c r="X101" s="149">
        <v>91246</v>
      </c>
      <c r="Y101" s="149">
        <v>54630</v>
      </c>
      <c r="Z101" s="149">
        <v>3031641</v>
      </c>
      <c r="AC101" s="139">
        <v>2000</v>
      </c>
      <c r="AD101" s="149" t="s">
        <v>10</v>
      </c>
      <c r="AE101" s="150" t="str">
        <f t="shared" si="42"/>
        <v>3</v>
      </c>
      <c r="AF101" s="150" t="str">
        <f t="shared" si="52"/>
        <v>5</v>
      </c>
      <c r="AG101" s="150" t="str">
        <f t="shared" si="53"/>
        <v>2</v>
      </c>
      <c r="AH101" s="150" t="str">
        <f t="shared" si="54"/>
        <v>0</v>
      </c>
      <c r="AI101" s="150" t="str">
        <f t="shared" si="55"/>
        <v>1</v>
      </c>
      <c r="AJ101" s="150" t="str">
        <f t="shared" si="56"/>
        <v>5</v>
      </c>
      <c r="AK101" s="150" t="str">
        <f t="shared" si="57"/>
        <v>6</v>
      </c>
      <c r="AL101" s="150" t="str">
        <f t="shared" si="58"/>
        <v>1</v>
      </c>
      <c r="AM101" s="150" t="str">
        <f t="shared" si="59"/>
        <v>7</v>
      </c>
      <c r="AN101" s="150" t="str">
        <f t="shared" si="60"/>
        <v>1</v>
      </c>
      <c r="AO101" s="150" t="str">
        <f t="shared" si="61"/>
        <v>2</v>
      </c>
      <c r="AP101" s="150" t="str">
        <f t="shared" si="62"/>
        <v>6</v>
      </c>
      <c r="AQ101" s="150" t="str">
        <f t="shared" si="63"/>
        <v>1</v>
      </c>
      <c r="AR101" s="150" t="str">
        <f t="shared" si="64"/>
        <v>1</v>
      </c>
      <c r="AS101" s="150" t="str">
        <f t="shared" si="43"/>
        <v>1</v>
      </c>
      <c r="AT101" s="150" t="str">
        <f t="shared" si="44"/>
        <v>2</v>
      </c>
      <c r="AU101" s="150" t="str">
        <f t="shared" si="45"/>
        <v>1</v>
      </c>
      <c r="AV101" s="150" t="str">
        <f t="shared" si="46"/>
        <v>4</v>
      </c>
      <c r="AW101" s="150" t="str">
        <f t="shared" si="47"/>
        <v>1</v>
      </c>
      <c r="AX101" s="150" t="str">
        <f t="shared" si="48"/>
        <v>7</v>
      </c>
      <c r="AY101" s="150" t="str">
        <f t="shared" si="49"/>
        <v>9</v>
      </c>
      <c r="AZ101" s="150" t="str">
        <f t="shared" si="50"/>
        <v>9</v>
      </c>
      <c r="BA101" s="150" t="str">
        <f t="shared" si="51"/>
        <v>5</v>
      </c>
      <c r="BB101" s="140"/>
    </row>
    <row r="102" spans="1:54" x14ac:dyDescent="0.2">
      <c r="A102" s="139">
        <v>2000</v>
      </c>
      <c r="B102" s="149" t="s">
        <v>11</v>
      </c>
      <c r="C102" s="149">
        <v>365308</v>
      </c>
      <c r="D102" s="149">
        <v>5462</v>
      </c>
      <c r="E102" s="149">
        <v>20433</v>
      </c>
      <c r="F102" s="149">
        <v>0</v>
      </c>
      <c r="G102" s="149">
        <v>192125</v>
      </c>
      <c r="H102" s="149">
        <v>50477</v>
      </c>
      <c r="I102" s="149">
        <v>68040</v>
      </c>
      <c r="J102" s="149">
        <v>122532</v>
      </c>
      <c r="K102" s="149">
        <v>74623</v>
      </c>
      <c r="L102" s="149">
        <v>143541</v>
      </c>
      <c r="M102" s="149">
        <v>260397</v>
      </c>
      <c r="N102" s="149">
        <v>73448</v>
      </c>
      <c r="O102" s="149">
        <v>166832</v>
      </c>
      <c r="P102" s="149">
        <v>204163</v>
      </c>
      <c r="Q102" s="149">
        <v>110853</v>
      </c>
      <c r="R102" s="149">
        <v>210992</v>
      </c>
      <c r="S102" s="149">
        <v>167724</v>
      </c>
      <c r="T102" s="149">
        <v>437216</v>
      </c>
      <c r="U102" s="149">
        <v>125233</v>
      </c>
      <c r="V102" s="149">
        <v>74649</v>
      </c>
      <c r="W102" s="149">
        <v>99082</v>
      </c>
      <c r="X102" s="149">
        <v>97547</v>
      </c>
      <c r="Y102" s="149">
        <v>61886</v>
      </c>
      <c r="Z102" s="149">
        <v>3132563</v>
      </c>
      <c r="AC102" s="139">
        <v>2000</v>
      </c>
      <c r="AD102" s="149" t="s">
        <v>11</v>
      </c>
      <c r="AE102" s="150" t="str">
        <f t="shared" si="42"/>
        <v>3</v>
      </c>
      <c r="AF102" s="150" t="str">
        <f t="shared" si="52"/>
        <v>5</v>
      </c>
      <c r="AG102" s="150" t="str">
        <f t="shared" si="53"/>
        <v>2</v>
      </c>
      <c r="AH102" s="150" t="str">
        <f t="shared" si="54"/>
        <v>0</v>
      </c>
      <c r="AI102" s="150" t="str">
        <f t="shared" si="55"/>
        <v>1</v>
      </c>
      <c r="AJ102" s="150" t="str">
        <f t="shared" si="56"/>
        <v>5</v>
      </c>
      <c r="AK102" s="150" t="str">
        <f t="shared" si="57"/>
        <v>6</v>
      </c>
      <c r="AL102" s="150" t="str">
        <f t="shared" si="58"/>
        <v>1</v>
      </c>
      <c r="AM102" s="150" t="str">
        <f t="shared" si="59"/>
        <v>7</v>
      </c>
      <c r="AN102" s="150" t="str">
        <f t="shared" si="60"/>
        <v>1</v>
      </c>
      <c r="AO102" s="150" t="str">
        <f t="shared" si="61"/>
        <v>2</v>
      </c>
      <c r="AP102" s="150" t="str">
        <f t="shared" si="62"/>
        <v>7</v>
      </c>
      <c r="AQ102" s="150" t="str">
        <f t="shared" si="63"/>
        <v>1</v>
      </c>
      <c r="AR102" s="150" t="str">
        <f t="shared" si="64"/>
        <v>2</v>
      </c>
      <c r="AS102" s="150" t="str">
        <f t="shared" si="43"/>
        <v>1</v>
      </c>
      <c r="AT102" s="150" t="str">
        <f t="shared" si="44"/>
        <v>2</v>
      </c>
      <c r="AU102" s="150" t="str">
        <f t="shared" si="45"/>
        <v>1</v>
      </c>
      <c r="AV102" s="150" t="str">
        <f t="shared" si="46"/>
        <v>4</v>
      </c>
      <c r="AW102" s="150" t="str">
        <f t="shared" si="47"/>
        <v>1</v>
      </c>
      <c r="AX102" s="150" t="str">
        <f t="shared" si="48"/>
        <v>7</v>
      </c>
      <c r="AY102" s="150" t="str">
        <f t="shared" si="49"/>
        <v>9</v>
      </c>
      <c r="AZ102" s="150" t="str">
        <f t="shared" si="50"/>
        <v>9</v>
      </c>
      <c r="BA102" s="150" t="str">
        <f t="shared" si="51"/>
        <v>6</v>
      </c>
      <c r="BB102" s="140"/>
    </row>
    <row r="103" spans="1:54" x14ac:dyDescent="0.2">
      <c r="A103" s="139">
        <v>2001</v>
      </c>
      <c r="B103" s="149" t="s">
        <v>12</v>
      </c>
      <c r="C103" s="149">
        <v>331708</v>
      </c>
      <c r="D103" s="149">
        <v>5746</v>
      </c>
      <c r="E103" s="149">
        <v>17777</v>
      </c>
      <c r="F103" s="149">
        <v>0</v>
      </c>
      <c r="G103" s="149">
        <v>176816</v>
      </c>
      <c r="H103" s="149">
        <v>44657</v>
      </c>
      <c r="I103" s="149">
        <v>62605</v>
      </c>
      <c r="J103" s="149">
        <v>110162</v>
      </c>
      <c r="K103" s="149">
        <v>70185</v>
      </c>
      <c r="L103" s="149">
        <v>133267</v>
      </c>
      <c r="M103" s="149">
        <v>229229</v>
      </c>
      <c r="N103" s="149">
        <v>63410</v>
      </c>
      <c r="O103" s="149">
        <v>146372</v>
      </c>
      <c r="P103" s="149">
        <v>171496</v>
      </c>
      <c r="Q103" s="149">
        <v>95890</v>
      </c>
      <c r="R103" s="149">
        <v>186495</v>
      </c>
      <c r="S103" s="149">
        <v>157615</v>
      </c>
      <c r="T103" s="149">
        <v>380408</v>
      </c>
      <c r="U103" s="149">
        <v>111110</v>
      </c>
      <c r="V103" s="149">
        <v>66866</v>
      </c>
      <c r="W103" s="149">
        <v>88437</v>
      </c>
      <c r="X103" s="149">
        <v>88623</v>
      </c>
      <c r="Y103" s="149">
        <v>54579</v>
      </c>
      <c r="Z103" s="149">
        <v>2793453</v>
      </c>
      <c r="AC103" s="139">
        <v>2001</v>
      </c>
      <c r="AD103" s="149" t="s">
        <v>12</v>
      </c>
      <c r="AE103" s="150" t="str">
        <f t="shared" si="42"/>
        <v>3</v>
      </c>
      <c r="AF103" s="150" t="str">
        <f t="shared" si="52"/>
        <v>5</v>
      </c>
      <c r="AG103" s="150" t="str">
        <f t="shared" si="53"/>
        <v>1</v>
      </c>
      <c r="AH103" s="150" t="str">
        <f t="shared" si="54"/>
        <v>0</v>
      </c>
      <c r="AI103" s="150" t="str">
        <f t="shared" si="55"/>
        <v>1</v>
      </c>
      <c r="AJ103" s="150" t="str">
        <f t="shared" si="56"/>
        <v>4</v>
      </c>
      <c r="AK103" s="150" t="str">
        <f t="shared" si="57"/>
        <v>6</v>
      </c>
      <c r="AL103" s="150" t="str">
        <f t="shared" si="58"/>
        <v>1</v>
      </c>
      <c r="AM103" s="150" t="str">
        <f t="shared" si="59"/>
        <v>7</v>
      </c>
      <c r="AN103" s="150" t="str">
        <f t="shared" si="60"/>
        <v>1</v>
      </c>
      <c r="AO103" s="150" t="str">
        <f t="shared" si="61"/>
        <v>2</v>
      </c>
      <c r="AP103" s="150" t="str">
        <f t="shared" si="62"/>
        <v>6</v>
      </c>
      <c r="AQ103" s="150" t="str">
        <f t="shared" si="63"/>
        <v>1</v>
      </c>
      <c r="AR103" s="150" t="str">
        <f t="shared" si="64"/>
        <v>1</v>
      </c>
      <c r="AS103" s="150" t="str">
        <f t="shared" si="43"/>
        <v>9</v>
      </c>
      <c r="AT103" s="150" t="str">
        <f t="shared" si="44"/>
        <v>1</v>
      </c>
      <c r="AU103" s="150" t="str">
        <f t="shared" si="45"/>
        <v>1</v>
      </c>
      <c r="AV103" s="150" t="str">
        <f t="shared" si="46"/>
        <v>3</v>
      </c>
      <c r="AW103" s="150" t="str">
        <f t="shared" si="47"/>
        <v>1</v>
      </c>
      <c r="AX103" s="150" t="str">
        <f t="shared" si="48"/>
        <v>6</v>
      </c>
      <c r="AY103" s="150" t="str">
        <f t="shared" si="49"/>
        <v>8</v>
      </c>
      <c r="AZ103" s="150" t="str">
        <f t="shared" si="50"/>
        <v>8</v>
      </c>
      <c r="BA103" s="150" t="str">
        <f t="shared" si="51"/>
        <v>5</v>
      </c>
      <c r="BB103" s="140"/>
    </row>
    <row r="104" spans="1:54" x14ac:dyDescent="0.2">
      <c r="A104" s="139">
        <v>2001</v>
      </c>
      <c r="B104" s="149" t="s">
        <v>13</v>
      </c>
      <c r="C104" s="149">
        <v>320571</v>
      </c>
      <c r="D104" s="149">
        <v>5566</v>
      </c>
      <c r="E104" s="149">
        <v>19868</v>
      </c>
      <c r="F104" s="149">
        <v>0</v>
      </c>
      <c r="G104" s="149">
        <v>170771</v>
      </c>
      <c r="H104" s="149">
        <v>45430</v>
      </c>
      <c r="I104" s="149">
        <v>60349</v>
      </c>
      <c r="J104" s="149">
        <v>106304</v>
      </c>
      <c r="K104" s="149">
        <v>69232</v>
      </c>
      <c r="L104" s="149">
        <v>130615</v>
      </c>
      <c r="M104" s="149">
        <v>220031</v>
      </c>
      <c r="N104" s="149">
        <v>59549</v>
      </c>
      <c r="O104" s="149">
        <v>142355</v>
      </c>
      <c r="P104" s="149">
        <v>164188</v>
      </c>
      <c r="Q104" s="149">
        <v>90559</v>
      </c>
      <c r="R104" s="149">
        <v>178288</v>
      </c>
      <c r="S104" s="149">
        <v>146627</v>
      </c>
      <c r="T104" s="149">
        <v>363071</v>
      </c>
      <c r="U104" s="149">
        <v>106196</v>
      </c>
      <c r="V104" s="149">
        <v>65198</v>
      </c>
      <c r="W104" s="149">
        <v>84248</v>
      </c>
      <c r="X104" s="149">
        <v>83994</v>
      </c>
      <c r="Y104" s="149">
        <v>50339</v>
      </c>
      <c r="Z104" s="149">
        <v>2683349</v>
      </c>
      <c r="AC104" s="139">
        <v>2001</v>
      </c>
      <c r="AD104" s="149" t="s">
        <v>13</v>
      </c>
      <c r="AE104" s="150" t="str">
        <f t="shared" si="42"/>
        <v>3</v>
      </c>
      <c r="AF104" s="150" t="str">
        <f t="shared" si="52"/>
        <v>5</v>
      </c>
      <c r="AG104" s="150" t="str">
        <f t="shared" si="53"/>
        <v>1</v>
      </c>
      <c r="AH104" s="150" t="str">
        <f t="shared" si="54"/>
        <v>0</v>
      </c>
      <c r="AI104" s="150" t="str">
        <f t="shared" si="55"/>
        <v>1</v>
      </c>
      <c r="AJ104" s="150" t="str">
        <f t="shared" si="56"/>
        <v>4</v>
      </c>
      <c r="AK104" s="150" t="str">
        <f t="shared" si="57"/>
        <v>6</v>
      </c>
      <c r="AL104" s="150" t="str">
        <f t="shared" si="58"/>
        <v>1</v>
      </c>
      <c r="AM104" s="150" t="str">
        <f t="shared" si="59"/>
        <v>6</v>
      </c>
      <c r="AN104" s="150" t="str">
        <f t="shared" si="60"/>
        <v>1</v>
      </c>
      <c r="AO104" s="150" t="str">
        <f t="shared" si="61"/>
        <v>2</v>
      </c>
      <c r="AP104" s="150" t="str">
        <f t="shared" si="62"/>
        <v>5</v>
      </c>
      <c r="AQ104" s="150" t="str">
        <f t="shared" si="63"/>
        <v>1</v>
      </c>
      <c r="AR104" s="150" t="str">
        <f t="shared" si="64"/>
        <v>1</v>
      </c>
      <c r="AS104" s="150" t="str">
        <f t="shared" si="43"/>
        <v>9</v>
      </c>
      <c r="AT104" s="150" t="str">
        <f t="shared" si="44"/>
        <v>1</v>
      </c>
      <c r="AU104" s="150" t="str">
        <f t="shared" si="45"/>
        <v>1</v>
      </c>
      <c r="AV104" s="150" t="str">
        <f t="shared" si="46"/>
        <v>3</v>
      </c>
      <c r="AW104" s="150" t="str">
        <f t="shared" si="47"/>
        <v>1</v>
      </c>
      <c r="AX104" s="150" t="str">
        <f t="shared" si="48"/>
        <v>6</v>
      </c>
      <c r="AY104" s="150" t="str">
        <f t="shared" si="49"/>
        <v>8</v>
      </c>
      <c r="AZ104" s="150" t="str">
        <f t="shared" si="50"/>
        <v>8</v>
      </c>
      <c r="BA104" s="150" t="str">
        <f t="shared" si="51"/>
        <v>5</v>
      </c>
      <c r="BB104" s="140"/>
    </row>
    <row r="105" spans="1:54" x14ac:dyDescent="0.2">
      <c r="A105" s="139">
        <v>2001</v>
      </c>
      <c r="B105" s="149" t="s">
        <v>14</v>
      </c>
      <c r="C105" s="149">
        <v>351833</v>
      </c>
      <c r="D105" s="149">
        <v>6493</v>
      </c>
      <c r="E105" s="149">
        <v>24488</v>
      </c>
      <c r="F105" s="149">
        <v>0</v>
      </c>
      <c r="G105" s="149">
        <v>187050</v>
      </c>
      <c r="H105" s="149">
        <v>52821</v>
      </c>
      <c r="I105" s="149">
        <v>69071</v>
      </c>
      <c r="J105" s="149">
        <v>121561</v>
      </c>
      <c r="K105" s="149">
        <v>79361</v>
      </c>
      <c r="L105" s="149">
        <v>150397</v>
      </c>
      <c r="M105" s="149">
        <v>244479</v>
      </c>
      <c r="N105" s="149">
        <v>67958</v>
      </c>
      <c r="O105" s="149">
        <v>165424</v>
      </c>
      <c r="P105" s="149">
        <v>189097</v>
      </c>
      <c r="Q105" s="149">
        <v>106322</v>
      </c>
      <c r="R105" s="149">
        <v>209874</v>
      </c>
      <c r="S105" s="149">
        <v>166255</v>
      </c>
      <c r="T105" s="149">
        <v>424599</v>
      </c>
      <c r="U105" s="149">
        <v>121558</v>
      </c>
      <c r="V105" s="149">
        <v>77266</v>
      </c>
      <c r="W105" s="149">
        <v>96968</v>
      </c>
      <c r="X105" s="149">
        <v>92884</v>
      </c>
      <c r="Y105" s="149">
        <v>55618</v>
      </c>
      <c r="Z105" s="149">
        <v>3061377</v>
      </c>
      <c r="AC105" s="139">
        <v>2001</v>
      </c>
      <c r="AD105" s="149" t="s">
        <v>14</v>
      </c>
      <c r="AE105" s="150" t="str">
        <f t="shared" si="42"/>
        <v>3</v>
      </c>
      <c r="AF105" s="150" t="str">
        <f t="shared" si="52"/>
        <v>6</v>
      </c>
      <c r="AG105" s="150" t="str">
        <f t="shared" si="53"/>
        <v>2</v>
      </c>
      <c r="AH105" s="150" t="str">
        <f t="shared" si="54"/>
        <v>0</v>
      </c>
      <c r="AI105" s="150" t="str">
        <f t="shared" si="55"/>
        <v>1</v>
      </c>
      <c r="AJ105" s="150" t="str">
        <f t="shared" si="56"/>
        <v>5</v>
      </c>
      <c r="AK105" s="150" t="str">
        <f t="shared" si="57"/>
        <v>6</v>
      </c>
      <c r="AL105" s="150" t="str">
        <f t="shared" si="58"/>
        <v>1</v>
      </c>
      <c r="AM105" s="150" t="str">
        <f t="shared" si="59"/>
        <v>7</v>
      </c>
      <c r="AN105" s="150" t="str">
        <f t="shared" si="60"/>
        <v>1</v>
      </c>
      <c r="AO105" s="150" t="str">
        <f t="shared" si="61"/>
        <v>2</v>
      </c>
      <c r="AP105" s="150" t="str">
        <f t="shared" si="62"/>
        <v>6</v>
      </c>
      <c r="AQ105" s="150" t="str">
        <f t="shared" si="63"/>
        <v>1</v>
      </c>
      <c r="AR105" s="150" t="str">
        <f t="shared" si="64"/>
        <v>1</v>
      </c>
      <c r="AS105" s="150" t="str">
        <f t="shared" si="43"/>
        <v>1</v>
      </c>
      <c r="AT105" s="150" t="str">
        <f t="shared" si="44"/>
        <v>2</v>
      </c>
      <c r="AU105" s="150" t="str">
        <f t="shared" si="45"/>
        <v>1</v>
      </c>
      <c r="AV105" s="150" t="str">
        <f t="shared" si="46"/>
        <v>4</v>
      </c>
      <c r="AW105" s="150" t="str">
        <f t="shared" si="47"/>
        <v>1</v>
      </c>
      <c r="AX105" s="150" t="str">
        <f t="shared" si="48"/>
        <v>7</v>
      </c>
      <c r="AY105" s="150" t="str">
        <f t="shared" si="49"/>
        <v>9</v>
      </c>
      <c r="AZ105" s="150" t="str">
        <f t="shared" si="50"/>
        <v>9</v>
      </c>
      <c r="BA105" s="150" t="str">
        <f t="shared" si="51"/>
        <v>5</v>
      </c>
      <c r="BB105" s="140"/>
    </row>
    <row r="106" spans="1:54" x14ac:dyDescent="0.2">
      <c r="A106" s="139">
        <v>2001</v>
      </c>
      <c r="B106" s="149" t="s">
        <v>15</v>
      </c>
      <c r="C106" s="149">
        <v>343752</v>
      </c>
      <c r="D106" s="149">
        <v>6080</v>
      </c>
      <c r="E106" s="149">
        <v>27802</v>
      </c>
      <c r="F106" s="149">
        <v>0</v>
      </c>
      <c r="G106" s="149">
        <v>179419</v>
      </c>
      <c r="H106" s="149">
        <v>50258</v>
      </c>
      <c r="I106" s="149">
        <v>67139</v>
      </c>
      <c r="J106" s="149">
        <v>120292</v>
      </c>
      <c r="K106" s="149">
        <v>78453</v>
      </c>
      <c r="L106" s="149">
        <v>149069</v>
      </c>
      <c r="M106" s="149">
        <v>244515</v>
      </c>
      <c r="N106" s="149">
        <v>66750</v>
      </c>
      <c r="O106" s="149">
        <v>159331</v>
      </c>
      <c r="P106" s="149">
        <v>183857</v>
      </c>
      <c r="Q106" s="149">
        <v>105103</v>
      </c>
      <c r="R106" s="149">
        <v>200034</v>
      </c>
      <c r="S106" s="149">
        <v>162083</v>
      </c>
      <c r="T106" s="149">
        <v>417397</v>
      </c>
      <c r="U106" s="149">
        <v>119585</v>
      </c>
      <c r="V106" s="149">
        <v>75153</v>
      </c>
      <c r="W106" s="149">
        <v>92732</v>
      </c>
      <c r="X106" s="149">
        <v>90489</v>
      </c>
      <c r="Y106" s="149">
        <v>56080</v>
      </c>
      <c r="Z106" s="149">
        <v>2995373</v>
      </c>
      <c r="AC106" s="139">
        <v>2001</v>
      </c>
      <c r="AD106" s="149" t="s">
        <v>15</v>
      </c>
      <c r="AE106" s="150" t="str">
        <f t="shared" si="42"/>
        <v>3</v>
      </c>
      <c r="AF106" s="150" t="str">
        <f t="shared" si="52"/>
        <v>6</v>
      </c>
      <c r="AG106" s="150" t="str">
        <f t="shared" si="53"/>
        <v>2</v>
      </c>
      <c r="AH106" s="150" t="str">
        <f t="shared" si="54"/>
        <v>0</v>
      </c>
      <c r="AI106" s="150" t="str">
        <f t="shared" si="55"/>
        <v>1</v>
      </c>
      <c r="AJ106" s="150" t="str">
        <f t="shared" si="56"/>
        <v>5</v>
      </c>
      <c r="AK106" s="150" t="str">
        <f t="shared" si="57"/>
        <v>6</v>
      </c>
      <c r="AL106" s="150" t="str">
        <f t="shared" si="58"/>
        <v>1</v>
      </c>
      <c r="AM106" s="150" t="str">
        <f t="shared" si="59"/>
        <v>7</v>
      </c>
      <c r="AN106" s="150" t="str">
        <f t="shared" si="60"/>
        <v>1</v>
      </c>
      <c r="AO106" s="150" t="str">
        <f t="shared" si="61"/>
        <v>2</v>
      </c>
      <c r="AP106" s="150" t="str">
        <f t="shared" si="62"/>
        <v>6</v>
      </c>
      <c r="AQ106" s="150" t="str">
        <f t="shared" si="63"/>
        <v>1</v>
      </c>
      <c r="AR106" s="150" t="str">
        <f t="shared" si="64"/>
        <v>1</v>
      </c>
      <c r="AS106" s="150" t="str">
        <f t="shared" si="43"/>
        <v>1</v>
      </c>
      <c r="AT106" s="150" t="str">
        <f t="shared" si="44"/>
        <v>2</v>
      </c>
      <c r="AU106" s="150" t="str">
        <f t="shared" si="45"/>
        <v>1</v>
      </c>
      <c r="AV106" s="150" t="str">
        <f t="shared" si="46"/>
        <v>4</v>
      </c>
      <c r="AW106" s="150" t="str">
        <f t="shared" si="47"/>
        <v>1</v>
      </c>
      <c r="AX106" s="150" t="str">
        <f t="shared" si="48"/>
        <v>7</v>
      </c>
      <c r="AY106" s="150" t="str">
        <f t="shared" si="49"/>
        <v>9</v>
      </c>
      <c r="AZ106" s="150" t="str">
        <f t="shared" si="50"/>
        <v>9</v>
      </c>
      <c r="BA106" s="150" t="str">
        <f t="shared" si="51"/>
        <v>5</v>
      </c>
      <c r="BB106" s="140"/>
    </row>
    <row r="107" spans="1:54" x14ac:dyDescent="0.2">
      <c r="A107" s="139">
        <v>2001</v>
      </c>
      <c r="B107" s="149" t="s">
        <v>4</v>
      </c>
      <c r="C107" s="149">
        <v>347284</v>
      </c>
      <c r="D107" s="149">
        <v>6791</v>
      </c>
      <c r="E107" s="149">
        <v>25961</v>
      </c>
      <c r="F107" s="149">
        <v>0</v>
      </c>
      <c r="G107" s="149">
        <v>182310</v>
      </c>
      <c r="H107" s="149">
        <v>53174</v>
      </c>
      <c r="I107" s="149">
        <v>71279</v>
      </c>
      <c r="J107" s="149">
        <v>123963</v>
      </c>
      <c r="K107" s="149">
        <v>83039</v>
      </c>
      <c r="L107" s="149">
        <v>154243</v>
      </c>
      <c r="M107" s="149">
        <v>244670</v>
      </c>
      <c r="N107" s="149">
        <v>65991</v>
      </c>
      <c r="O107" s="149">
        <v>158967</v>
      </c>
      <c r="P107" s="149">
        <v>187702</v>
      </c>
      <c r="Q107" s="149">
        <v>105652</v>
      </c>
      <c r="R107" s="149">
        <v>204941</v>
      </c>
      <c r="S107" s="149">
        <v>161805</v>
      </c>
      <c r="T107" s="149">
        <v>421317</v>
      </c>
      <c r="U107" s="149">
        <v>117224</v>
      </c>
      <c r="V107" s="149">
        <v>75828</v>
      </c>
      <c r="W107" s="149">
        <v>93241</v>
      </c>
      <c r="X107" s="149">
        <v>91321</v>
      </c>
      <c r="Y107" s="149">
        <v>54116</v>
      </c>
      <c r="Z107" s="149">
        <v>3030819</v>
      </c>
      <c r="AC107" s="139">
        <v>2001</v>
      </c>
      <c r="AD107" s="149" t="s">
        <v>4</v>
      </c>
      <c r="AE107" s="150" t="str">
        <f t="shared" si="42"/>
        <v>3</v>
      </c>
      <c r="AF107" s="150" t="str">
        <f t="shared" si="52"/>
        <v>6</v>
      </c>
      <c r="AG107" s="150" t="str">
        <f t="shared" si="53"/>
        <v>2</v>
      </c>
      <c r="AH107" s="150" t="str">
        <f t="shared" si="54"/>
        <v>0</v>
      </c>
      <c r="AI107" s="150" t="str">
        <f t="shared" si="55"/>
        <v>1</v>
      </c>
      <c r="AJ107" s="150" t="str">
        <f t="shared" si="56"/>
        <v>5</v>
      </c>
      <c r="AK107" s="150" t="str">
        <f t="shared" si="57"/>
        <v>7</v>
      </c>
      <c r="AL107" s="150" t="str">
        <f t="shared" si="58"/>
        <v>1</v>
      </c>
      <c r="AM107" s="150" t="str">
        <f t="shared" si="59"/>
        <v>8</v>
      </c>
      <c r="AN107" s="150" t="str">
        <f t="shared" si="60"/>
        <v>1</v>
      </c>
      <c r="AO107" s="150" t="str">
        <f t="shared" si="61"/>
        <v>2</v>
      </c>
      <c r="AP107" s="150" t="str">
        <f t="shared" si="62"/>
        <v>6</v>
      </c>
      <c r="AQ107" s="150" t="str">
        <f t="shared" si="63"/>
        <v>1</v>
      </c>
      <c r="AR107" s="150" t="str">
        <f t="shared" si="64"/>
        <v>1</v>
      </c>
      <c r="AS107" s="150" t="str">
        <f t="shared" si="43"/>
        <v>1</v>
      </c>
      <c r="AT107" s="150" t="str">
        <f t="shared" si="44"/>
        <v>2</v>
      </c>
      <c r="AU107" s="150" t="str">
        <f t="shared" si="45"/>
        <v>1</v>
      </c>
      <c r="AV107" s="150" t="str">
        <f t="shared" si="46"/>
        <v>4</v>
      </c>
      <c r="AW107" s="150" t="str">
        <f t="shared" si="47"/>
        <v>1</v>
      </c>
      <c r="AX107" s="150" t="str">
        <f t="shared" si="48"/>
        <v>7</v>
      </c>
      <c r="AY107" s="150" t="str">
        <f t="shared" si="49"/>
        <v>9</v>
      </c>
      <c r="AZ107" s="150" t="str">
        <f t="shared" si="50"/>
        <v>9</v>
      </c>
      <c r="BA107" s="150" t="str">
        <f t="shared" si="51"/>
        <v>5</v>
      </c>
      <c r="BB107" s="140"/>
    </row>
    <row r="108" spans="1:54" x14ac:dyDescent="0.2">
      <c r="A108" s="139">
        <v>2001</v>
      </c>
      <c r="B108" s="149" t="s">
        <v>5</v>
      </c>
      <c r="C108" s="149">
        <v>332517</v>
      </c>
      <c r="D108" s="149">
        <v>6636</v>
      </c>
      <c r="E108" s="149">
        <v>22822</v>
      </c>
      <c r="F108" s="149">
        <v>0</v>
      </c>
      <c r="G108" s="149">
        <v>171489</v>
      </c>
      <c r="H108" s="149">
        <v>49549</v>
      </c>
      <c r="I108" s="149">
        <v>67656</v>
      </c>
      <c r="J108" s="149">
        <v>114773</v>
      </c>
      <c r="K108" s="149">
        <v>78462</v>
      </c>
      <c r="L108" s="149">
        <v>144867</v>
      </c>
      <c r="M108" s="149">
        <v>226732</v>
      </c>
      <c r="N108" s="149">
        <v>62339</v>
      </c>
      <c r="O108" s="149">
        <v>147081</v>
      </c>
      <c r="P108" s="149">
        <v>169977</v>
      </c>
      <c r="Q108" s="149">
        <v>98948</v>
      </c>
      <c r="R108" s="149">
        <v>191635</v>
      </c>
      <c r="S108" s="149">
        <v>152604</v>
      </c>
      <c r="T108" s="149">
        <v>392387</v>
      </c>
      <c r="U108" s="149">
        <v>110366</v>
      </c>
      <c r="V108" s="149">
        <v>70553</v>
      </c>
      <c r="W108" s="149">
        <v>87068</v>
      </c>
      <c r="X108" s="149">
        <v>86422</v>
      </c>
      <c r="Y108" s="149">
        <v>53437</v>
      </c>
      <c r="Z108" s="149">
        <v>2838320</v>
      </c>
      <c r="AC108" s="139">
        <v>2001</v>
      </c>
      <c r="AD108" s="149" t="s">
        <v>5</v>
      </c>
      <c r="AE108" s="150" t="str">
        <f t="shared" si="42"/>
        <v>3</v>
      </c>
      <c r="AF108" s="150" t="str">
        <f t="shared" si="52"/>
        <v>6</v>
      </c>
      <c r="AG108" s="150" t="str">
        <f t="shared" si="53"/>
        <v>2</v>
      </c>
      <c r="AH108" s="150" t="str">
        <f t="shared" si="54"/>
        <v>0</v>
      </c>
      <c r="AI108" s="150" t="str">
        <f t="shared" si="55"/>
        <v>1</v>
      </c>
      <c r="AJ108" s="150" t="str">
        <f t="shared" si="56"/>
        <v>4</v>
      </c>
      <c r="AK108" s="150" t="str">
        <f t="shared" si="57"/>
        <v>6</v>
      </c>
      <c r="AL108" s="150" t="str">
        <f t="shared" si="58"/>
        <v>1</v>
      </c>
      <c r="AM108" s="150" t="str">
        <f t="shared" si="59"/>
        <v>7</v>
      </c>
      <c r="AN108" s="150" t="str">
        <f t="shared" si="60"/>
        <v>1</v>
      </c>
      <c r="AO108" s="150" t="str">
        <f t="shared" si="61"/>
        <v>2</v>
      </c>
      <c r="AP108" s="150" t="str">
        <f t="shared" si="62"/>
        <v>6</v>
      </c>
      <c r="AQ108" s="150" t="str">
        <f t="shared" si="63"/>
        <v>1</v>
      </c>
      <c r="AR108" s="150" t="str">
        <f t="shared" si="64"/>
        <v>1</v>
      </c>
      <c r="AS108" s="150" t="str">
        <f t="shared" si="43"/>
        <v>9</v>
      </c>
      <c r="AT108" s="150" t="str">
        <f t="shared" si="44"/>
        <v>1</v>
      </c>
      <c r="AU108" s="150" t="str">
        <f t="shared" si="45"/>
        <v>1</v>
      </c>
      <c r="AV108" s="150" t="str">
        <f t="shared" si="46"/>
        <v>3</v>
      </c>
      <c r="AW108" s="150" t="str">
        <f t="shared" si="47"/>
        <v>1</v>
      </c>
      <c r="AX108" s="150" t="str">
        <f t="shared" si="48"/>
        <v>7</v>
      </c>
      <c r="AY108" s="150" t="str">
        <f t="shared" si="49"/>
        <v>8</v>
      </c>
      <c r="AZ108" s="150" t="str">
        <f t="shared" si="50"/>
        <v>8</v>
      </c>
      <c r="BA108" s="150" t="str">
        <f t="shared" si="51"/>
        <v>5</v>
      </c>
      <c r="BB108" s="140"/>
    </row>
    <row r="109" spans="1:54" x14ac:dyDescent="0.2">
      <c r="A109" s="139">
        <v>2001</v>
      </c>
      <c r="B109" s="149" t="s">
        <v>6</v>
      </c>
      <c r="C109" s="149">
        <v>317990</v>
      </c>
      <c r="D109" s="149">
        <v>6411</v>
      </c>
      <c r="E109" s="149">
        <v>19675</v>
      </c>
      <c r="F109" s="149">
        <v>0</v>
      </c>
      <c r="G109" s="149">
        <v>165016</v>
      </c>
      <c r="H109" s="149">
        <v>47544</v>
      </c>
      <c r="I109" s="149">
        <v>66402</v>
      </c>
      <c r="J109" s="149">
        <v>111108</v>
      </c>
      <c r="K109" s="149">
        <v>74186</v>
      </c>
      <c r="L109" s="149">
        <v>138530</v>
      </c>
      <c r="M109" s="149">
        <v>221796</v>
      </c>
      <c r="N109" s="149">
        <v>61368</v>
      </c>
      <c r="O109" s="149">
        <v>143327</v>
      </c>
      <c r="P109" s="149">
        <v>167024</v>
      </c>
      <c r="Q109" s="149">
        <v>95919</v>
      </c>
      <c r="R109" s="149">
        <v>186046</v>
      </c>
      <c r="S109" s="149">
        <v>148302</v>
      </c>
      <c r="T109" s="149">
        <v>385916</v>
      </c>
      <c r="U109" s="149">
        <v>106158</v>
      </c>
      <c r="V109" s="149">
        <v>67910</v>
      </c>
      <c r="W109" s="149">
        <v>86771</v>
      </c>
      <c r="X109" s="149">
        <v>85498</v>
      </c>
      <c r="Y109" s="149">
        <v>50633</v>
      </c>
      <c r="Z109" s="149">
        <v>2753530</v>
      </c>
      <c r="AC109" s="139">
        <v>2001</v>
      </c>
      <c r="AD109" s="149" t="s">
        <v>6</v>
      </c>
      <c r="AE109" s="150" t="str">
        <f t="shared" si="42"/>
        <v>3</v>
      </c>
      <c r="AF109" s="150" t="str">
        <f t="shared" si="52"/>
        <v>6</v>
      </c>
      <c r="AG109" s="150" t="str">
        <f t="shared" si="53"/>
        <v>1</v>
      </c>
      <c r="AH109" s="150" t="str">
        <f t="shared" si="54"/>
        <v>0</v>
      </c>
      <c r="AI109" s="150" t="str">
        <f t="shared" si="55"/>
        <v>1</v>
      </c>
      <c r="AJ109" s="150" t="str">
        <f t="shared" si="56"/>
        <v>4</v>
      </c>
      <c r="AK109" s="150" t="str">
        <f t="shared" si="57"/>
        <v>6</v>
      </c>
      <c r="AL109" s="150" t="str">
        <f t="shared" si="58"/>
        <v>1</v>
      </c>
      <c r="AM109" s="150" t="str">
        <f t="shared" si="59"/>
        <v>7</v>
      </c>
      <c r="AN109" s="150" t="str">
        <f t="shared" si="60"/>
        <v>1</v>
      </c>
      <c r="AO109" s="150" t="str">
        <f t="shared" si="61"/>
        <v>2</v>
      </c>
      <c r="AP109" s="150" t="str">
        <f t="shared" si="62"/>
        <v>6</v>
      </c>
      <c r="AQ109" s="150" t="str">
        <f t="shared" si="63"/>
        <v>1</v>
      </c>
      <c r="AR109" s="150" t="str">
        <f t="shared" si="64"/>
        <v>1</v>
      </c>
      <c r="AS109" s="150" t="str">
        <f t="shared" si="43"/>
        <v>9</v>
      </c>
      <c r="AT109" s="150" t="str">
        <f t="shared" si="44"/>
        <v>1</v>
      </c>
      <c r="AU109" s="150" t="str">
        <f t="shared" si="45"/>
        <v>1</v>
      </c>
      <c r="AV109" s="150" t="str">
        <f t="shared" si="46"/>
        <v>3</v>
      </c>
      <c r="AW109" s="150" t="str">
        <f t="shared" si="47"/>
        <v>1</v>
      </c>
      <c r="AX109" s="150" t="str">
        <f t="shared" si="48"/>
        <v>6</v>
      </c>
      <c r="AY109" s="150" t="str">
        <f t="shared" si="49"/>
        <v>8</v>
      </c>
      <c r="AZ109" s="150" t="str">
        <f t="shared" si="50"/>
        <v>8</v>
      </c>
      <c r="BA109" s="150" t="str">
        <f t="shared" si="51"/>
        <v>5</v>
      </c>
      <c r="BB109" s="140"/>
    </row>
    <row r="110" spans="1:54" x14ac:dyDescent="0.2">
      <c r="A110" s="139">
        <v>2001</v>
      </c>
      <c r="B110" s="149" t="s">
        <v>7</v>
      </c>
      <c r="C110" s="149">
        <v>330836</v>
      </c>
      <c r="D110" s="149">
        <v>6486</v>
      </c>
      <c r="E110" s="149">
        <v>23694</v>
      </c>
      <c r="F110" s="149">
        <v>0</v>
      </c>
      <c r="G110" s="149">
        <v>171940</v>
      </c>
      <c r="H110" s="149">
        <v>50337</v>
      </c>
      <c r="I110" s="149">
        <v>69598</v>
      </c>
      <c r="J110" s="149">
        <v>117317</v>
      </c>
      <c r="K110" s="149">
        <v>77883</v>
      </c>
      <c r="L110" s="149">
        <v>147097</v>
      </c>
      <c r="M110" s="149">
        <v>231869</v>
      </c>
      <c r="N110" s="149">
        <v>63125</v>
      </c>
      <c r="O110" s="149">
        <v>148267</v>
      </c>
      <c r="P110" s="149">
        <v>174803</v>
      </c>
      <c r="Q110" s="149">
        <v>99823</v>
      </c>
      <c r="R110" s="149">
        <v>194458</v>
      </c>
      <c r="S110" s="149">
        <v>154083</v>
      </c>
      <c r="T110" s="149">
        <v>393474</v>
      </c>
      <c r="U110" s="149">
        <v>109332</v>
      </c>
      <c r="V110" s="149">
        <v>71099</v>
      </c>
      <c r="W110" s="149">
        <v>87418</v>
      </c>
      <c r="X110" s="149">
        <v>86900</v>
      </c>
      <c r="Y110" s="149">
        <v>51455</v>
      </c>
      <c r="Z110" s="149">
        <v>2861294</v>
      </c>
      <c r="AC110" s="139">
        <v>2001</v>
      </c>
      <c r="AD110" s="149" t="s">
        <v>7</v>
      </c>
      <c r="AE110" s="150" t="str">
        <f t="shared" si="42"/>
        <v>3</v>
      </c>
      <c r="AF110" s="150" t="str">
        <f t="shared" si="52"/>
        <v>6</v>
      </c>
      <c r="AG110" s="150" t="str">
        <f t="shared" si="53"/>
        <v>2</v>
      </c>
      <c r="AH110" s="150" t="str">
        <f t="shared" si="54"/>
        <v>0</v>
      </c>
      <c r="AI110" s="150" t="str">
        <f t="shared" si="55"/>
        <v>1</v>
      </c>
      <c r="AJ110" s="150" t="str">
        <f t="shared" si="56"/>
        <v>5</v>
      </c>
      <c r="AK110" s="150" t="str">
        <f t="shared" si="57"/>
        <v>6</v>
      </c>
      <c r="AL110" s="150" t="str">
        <f t="shared" si="58"/>
        <v>1</v>
      </c>
      <c r="AM110" s="150" t="str">
        <f t="shared" si="59"/>
        <v>7</v>
      </c>
      <c r="AN110" s="150" t="str">
        <f t="shared" si="60"/>
        <v>1</v>
      </c>
      <c r="AO110" s="150" t="str">
        <f t="shared" si="61"/>
        <v>2</v>
      </c>
      <c r="AP110" s="150" t="str">
        <f t="shared" si="62"/>
        <v>6</v>
      </c>
      <c r="AQ110" s="150" t="str">
        <f t="shared" si="63"/>
        <v>1</v>
      </c>
      <c r="AR110" s="150" t="str">
        <f t="shared" si="64"/>
        <v>1</v>
      </c>
      <c r="AS110" s="150" t="str">
        <f t="shared" si="43"/>
        <v>9</v>
      </c>
      <c r="AT110" s="150" t="str">
        <f t="shared" si="44"/>
        <v>1</v>
      </c>
      <c r="AU110" s="150" t="str">
        <f t="shared" si="45"/>
        <v>1</v>
      </c>
      <c r="AV110" s="150" t="str">
        <f t="shared" si="46"/>
        <v>3</v>
      </c>
      <c r="AW110" s="150" t="str">
        <f t="shared" si="47"/>
        <v>1</v>
      </c>
      <c r="AX110" s="150" t="str">
        <f t="shared" si="48"/>
        <v>7</v>
      </c>
      <c r="AY110" s="150" t="str">
        <f t="shared" si="49"/>
        <v>8</v>
      </c>
      <c r="AZ110" s="150" t="str">
        <f t="shared" si="50"/>
        <v>8</v>
      </c>
      <c r="BA110" s="150" t="str">
        <f t="shared" si="51"/>
        <v>5</v>
      </c>
      <c r="BB110" s="140"/>
    </row>
    <row r="111" spans="1:54" x14ac:dyDescent="0.2">
      <c r="A111" s="139">
        <v>2001</v>
      </c>
      <c r="B111" s="149" t="s">
        <v>8</v>
      </c>
      <c r="C111" s="149">
        <v>317894</v>
      </c>
      <c r="D111" s="149">
        <v>10185</v>
      </c>
      <c r="E111" s="149">
        <v>27492</v>
      </c>
      <c r="F111" s="149">
        <v>0</v>
      </c>
      <c r="G111" s="149">
        <v>168909</v>
      </c>
      <c r="H111" s="149">
        <v>50682</v>
      </c>
      <c r="I111" s="149">
        <v>67659</v>
      </c>
      <c r="J111" s="149">
        <v>114645</v>
      </c>
      <c r="K111" s="149">
        <v>75339</v>
      </c>
      <c r="L111" s="149">
        <v>145247</v>
      </c>
      <c r="M111" s="149">
        <v>228721</v>
      </c>
      <c r="N111" s="149">
        <v>62713</v>
      </c>
      <c r="O111" s="149">
        <v>145871</v>
      </c>
      <c r="P111" s="149">
        <v>173661</v>
      </c>
      <c r="Q111" s="149">
        <v>100614</v>
      </c>
      <c r="R111" s="149">
        <v>197137</v>
      </c>
      <c r="S111" s="149">
        <v>157363</v>
      </c>
      <c r="T111" s="149">
        <v>388768</v>
      </c>
      <c r="U111" s="149">
        <v>112356</v>
      </c>
      <c r="V111" s="149">
        <v>70738</v>
      </c>
      <c r="W111" s="149">
        <v>87438</v>
      </c>
      <c r="X111" s="149">
        <v>87859</v>
      </c>
      <c r="Y111" s="149">
        <v>51312</v>
      </c>
      <c r="Z111" s="149">
        <v>2842603</v>
      </c>
      <c r="AC111" s="139">
        <v>2001</v>
      </c>
      <c r="AD111" s="149" t="s">
        <v>8</v>
      </c>
      <c r="AE111" s="150" t="str">
        <f t="shared" si="42"/>
        <v>3</v>
      </c>
      <c r="AF111" s="150" t="str">
        <f t="shared" si="52"/>
        <v>1</v>
      </c>
      <c r="AG111" s="150" t="str">
        <f t="shared" si="53"/>
        <v>2</v>
      </c>
      <c r="AH111" s="150" t="str">
        <f t="shared" si="54"/>
        <v>0</v>
      </c>
      <c r="AI111" s="150" t="str">
        <f t="shared" si="55"/>
        <v>1</v>
      </c>
      <c r="AJ111" s="150" t="str">
        <f t="shared" si="56"/>
        <v>5</v>
      </c>
      <c r="AK111" s="150" t="str">
        <f t="shared" si="57"/>
        <v>6</v>
      </c>
      <c r="AL111" s="150" t="str">
        <f t="shared" si="58"/>
        <v>1</v>
      </c>
      <c r="AM111" s="150" t="str">
        <f t="shared" si="59"/>
        <v>7</v>
      </c>
      <c r="AN111" s="150" t="str">
        <f t="shared" si="60"/>
        <v>1</v>
      </c>
      <c r="AO111" s="150" t="str">
        <f t="shared" si="61"/>
        <v>2</v>
      </c>
      <c r="AP111" s="150" t="str">
        <f t="shared" si="62"/>
        <v>6</v>
      </c>
      <c r="AQ111" s="150" t="str">
        <f t="shared" si="63"/>
        <v>1</v>
      </c>
      <c r="AR111" s="150" t="str">
        <f t="shared" si="64"/>
        <v>1</v>
      </c>
      <c r="AS111" s="150" t="str">
        <f t="shared" si="43"/>
        <v>1</v>
      </c>
      <c r="AT111" s="150" t="str">
        <f t="shared" si="44"/>
        <v>1</v>
      </c>
      <c r="AU111" s="150" t="str">
        <f t="shared" si="45"/>
        <v>1</v>
      </c>
      <c r="AV111" s="150" t="str">
        <f t="shared" si="46"/>
        <v>3</v>
      </c>
      <c r="AW111" s="150" t="str">
        <f t="shared" si="47"/>
        <v>1</v>
      </c>
      <c r="AX111" s="150" t="str">
        <f t="shared" si="48"/>
        <v>7</v>
      </c>
      <c r="AY111" s="150" t="str">
        <f t="shared" si="49"/>
        <v>8</v>
      </c>
      <c r="AZ111" s="150" t="str">
        <f t="shared" si="50"/>
        <v>8</v>
      </c>
      <c r="BA111" s="150" t="str">
        <f t="shared" si="51"/>
        <v>5</v>
      </c>
      <c r="BB111" s="140"/>
    </row>
    <row r="112" spans="1:54" x14ac:dyDescent="0.2">
      <c r="A112" s="139">
        <v>2001</v>
      </c>
      <c r="B112" s="149" t="s">
        <v>9</v>
      </c>
      <c r="C112" s="149">
        <v>322064</v>
      </c>
      <c r="D112" s="149">
        <v>11128</v>
      </c>
      <c r="E112" s="149">
        <v>23188</v>
      </c>
      <c r="F112" s="149">
        <v>0</v>
      </c>
      <c r="G112" s="149">
        <v>171396</v>
      </c>
      <c r="H112" s="149">
        <v>52723</v>
      </c>
      <c r="I112" s="149">
        <v>68075</v>
      </c>
      <c r="J112" s="149">
        <v>114838</v>
      </c>
      <c r="K112" s="149">
        <v>77967</v>
      </c>
      <c r="L112" s="149">
        <v>146853</v>
      </c>
      <c r="M112" s="149">
        <v>231643</v>
      </c>
      <c r="N112" s="149">
        <v>63261</v>
      </c>
      <c r="O112" s="149">
        <v>151023</v>
      </c>
      <c r="P112" s="149">
        <v>180997</v>
      </c>
      <c r="Q112" s="149">
        <v>103312</v>
      </c>
      <c r="R112" s="149">
        <v>205273</v>
      </c>
      <c r="S112" s="149">
        <v>165236</v>
      </c>
      <c r="T112" s="149">
        <v>390201</v>
      </c>
      <c r="U112" s="149">
        <v>118666</v>
      </c>
      <c r="V112" s="149">
        <v>74947</v>
      </c>
      <c r="W112" s="149">
        <v>91816</v>
      </c>
      <c r="X112" s="149">
        <v>92924</v>
      </c>
      <c r="Y112" s="149">
        <v>51907</v>
      </c>
      <c r="Z112" s="149">
        <v>2909438</v>
      </c>
      <c r="AC112" s="139">
        <v>2001</v>
      </c>
      <c r="AD112" s="149" t="s">
        <v>9</v>
      </c>
      <c r="AE112" s="150" t="str">
        <f t="shared" si="42"/>
        <v>3</v>
      </c>
      <c r="AF112" s="150" t="str">
        <f t="shared" si="52"/>
        <v>1</v>
      </c>
      <c r="AG112" s="150" t="str">
        <f t="shared" si="53"/>
        <v>2</v>
      </c>
      <c r="AH112" s="150" t="str">
        <f t="shared" si="54"/>
        <v>0</v>
      </c>
      <c r="AI112" s="150" t="str">
        <f t="shared" si="55"/>
        <v>1</v>
      </c>
      <c r="AJ112" s="150" t="str">
        <f t="shared" si="56"/>
        <v>5</v>
      </c>
      <c r="AK112" s="150" t="str">
        <f t="shared" si="57"/>
        <v>6</v>
      </c>
      <c r="AL112" s="150" t="str">
        <f t="shared" si="58"/>
        <v>1</v>
      </c>
      <c r="AM112" s="150" t="str">
        <f t="shared" si="59"/>
        <v>7</v>
      </c>
      <c r="AN112" s="150" t="str">
        <f t="shared" si="60"/>
        <v>1</v>
      </c>
      <c r="AO112" s="150" t="str">
        <f t="shared" si="61"/>
        <v>2</v>
      </c>
      <c r="AP112" s="150" t="str">
        <f t="shared" si="62"/>
        <v>6</v>
      </c>
      <c r="AQ112" s="150" t="str">
        <f t="shared" si="63"/>
        <v>1</v>
      </c>
      <c r="AR112" s="150" t="str">
        <f t="shared" si="64"/>
        <v>1</v>
      </c>
      <c r="AS112" s="150" t="str">
        <f t="shared" si="43"/>
        <v>1</v>
      </c>
      <c r="AT112" s="150" t="str">
        <f t="shared" si="44"/>
        <v>2</v>
      </c>
      <c r="AU112" s="150" t="str">
        <f t="shared" si="45"/>
        <v>1</v>
      </c>
      <c r="AV112" s="150" t="str">
        <f t="shared" si="46"/>
        <v>3</v>
      </c>
      <c r="AW112" s="150" t="str">
        <f t="shared" si="47"/>
        <v>1</v>
      </c>
      <c r="AX112" s="150" t="str">
        <f t="shared" si="48"/>
        <v>7</v>
      </c>
      <c r="AY112" s="150" t="str">
        <f t="shared" si="49"/>
        <v>9</v>
      </c>
      <c r="AZ112" s="150" t="str">
        <f t="shared" si="50"/>
        <v>9</v>
      </c>
      <c r="BA112" s="150" t="str">
        <f t="shared" si="51"/>
        <v>5</v>
      </c>
      <c r="BB112" s="140"/>
    </row>
    <row r="113" spans="1:54" x14ac:dyDescent="0.2">
      <c r="A113" s="139">
        <v>2001</v>
      </c>
      <c r="B113" s="149" t="s">
        <v>10</v>
      </c>
      <c r="C113" s="149">
        <v>331750</v>
      </c>
      <c r="D113" s="149">
        <v>11843</v>
      </c>
      <c r="E113" s="149">
        <v>29663</v>
      </c>
      <c r="F113" s="149">
        <v>0</v>
      </c>
      <c r="G113" s="149">
        <v>178418</v>
      </c>
      <c r="H113" s="149">
        <v>54375</v>
      </c>
      <c r="I113" s="149">
        <v>70202</v>
      </c>
      <c r="J113" s="149">
        <v>117615</v>
      </c>
      <c r="K113" s="149">
        <v>77348</v>
      </c>
      <c r="L113" s="149">
        <v>147854</v>
      </c>
      <c r="M113" s="149">
        <v>236088</v>
      </c>
      <c r="N113" s="149">
        <v>63595</v>
      </c>
      <c r="O113" s="149">
        <v>148662</v>
      </c>
      <c r="P113" s="149">
        <v>175092</v>
      </c>
      <c r="Q113" s="149">
        <v>99357</v>
      </c>
      <c r="R113" s="149">
        <v>196307</v>
      </c>
      <c r="S113" s="149">
        <v>160032</v>
      </c>
      <c r="T113" s="149">
        <v>380511</v>
      </c>
      <c r="U113" s="149">
        <v>114996</v>
      </c>
      <c r="V113" s="149">
        <v>73458</v>
      </c>
      <c r="W113" s="149">
        <v>90902</v>
      </c>
      <c r="X113" s="149">
        <v>93649</v>
      </c>
      <c r="Y113" s="149">
        <v>52142</v>
      </c>
      <c r="Z113" s="149">
        <v>2903859</v>
      </c>
      <c r="AC113" s="139">
        <v>2001</v>
      </c>
      <c r="AD113" s="149" t="s">
        <v>10</v>
      </c>
      <c r="AE113" s="150" t="str">
        <f t="shared" si="42"/>
        <v>3</v>
      </c>
      <c r="AF113" s="150" t="str">
        <f t="shared" si="52"/>
        <v>1</v>
      </c>
      <c r="AG113" s="150" t="str">
        <f t="shared" si="53"/>
        <v>2</v>
      </c>
      <c r="AH113" s="150" t="str">
        <f t="shared" si="54"/>
        <v>0</v>
      </c>
      <c r="AI113" s="150" t="str">
        <f t="shared" si="55"/>
        <v>1</v>
      </c>
      <c r="AJ113" s="150" t="str">
        <f t="shared" si="56"/>
        <v>5</v>
      </c>
      <c r="AK113" s="150" t="str">
        <f t="shared" si="57"/>
        <v>7</v>
      </c>
      <c r="AL113" s="150" t="str">
        <f t="shared" si="58"/>
        <v>1</v>
      </c>
      <c r="AM113" s="150" t="str">
        <f t="shared" si="59"/>
        <v>7</v>
      </c>
      <c r="AN113" s="150" t="str">
        <f t="shared" si="60"/>
        <v>1</v>
      </c>
      <c r="AO113" s="150" t="str">
        <f t="shared" si="61"/>
        <v>2</v>
      </c>
      <c r="AP113" s="150" t="str">
        <f t="shared" si="62"/>
        <v>6</v>
      </c>
      <c r="AQ113" s="150" t="str">
        <f t="shared" si="63"/>
        <v>1</v>
      </c>
      <c r="AR113" s="150" t="str">
        <f t="shared" si="64"/>
        <v>1</v>
      </c>
      <c r="AS113" s="150" t="str">
        <f t="shared" si="43"/>
        <v>9</v>
      </c>
      <c r="AT113" s="150" t="str">
        <f t="shared" si="44"/>
        <v>1</v>
      </c>
      <c r="AU113" s="150" t="str">
        <f t="shared" si="45"/>
        <v>1</v>
      </c>
      <c r="AV113" s="150" t="str">
        <f t="shared" si="46"/>
        <v>3</v>
      </c>
      <c r="AW113" s="150" t="str">
        <f t="shared" si="47"/>
        <v>1</v>
      </c>
      <c r="AX113" s="150" t="str">
        <f t="shared" si="48"/>
        <v>7</v>
      </c>
      <c r="AY113" s="150" t="str">
        <f t="shared" si="49"/>
        <v>9</v>
      </c>
      <c r="AZ113" s="150" t="str">
        <f t="shared" si="50"/>
        <v>9</v>
      </c>
      <c r="BA113" s="150" t="str">
        <f t="shared" si="51"/>
        <v>5</v>
      </c>
      <c r="BB113" s="140"/>
    </row>
    <row r="114" spans="1:54" x14ac:dyDescent="0.2">
      <c r="A114" s="139">
        <v>2001</v>
      </c>
      <c r="B114" s="149" t="s">
        <v>11</v>
      </c>
      <c r="C114" s="149">
        <v>277458</v>
      </c>
      <c r="D114" s="149">
        <v>10070</v>
      </c>
      <c r="E114" s="149">
        <v>18122</v>
      </c>
      <c r="F114" s="149">
        <v>0</v>
      </c>
      <c r="G114" s="149">
        <v>146525</v>
      </c>
      <c r="H114" s="149">
        <v>44532</v>
      </c>
      <c r="I114" s="149">
        <v>56278</v>
      </c>
      <c r="J114" s="149">
        <v>96820</v>
      </c>
      <c r="K114" s="149">
        <v>63282</v>
      </c>
      <c r="L114" s="149">
        <v>122650</v>
      </c>
      <c r="M114" s="149">
        <v>206958</v>
      </c>
      <c r="N114" s="149">
        <v>55319</v>
      </c>
      <c r="O114" s="149">
        <v>121773</v>
      </c>
      <c r="P114" s="149">
        <v>153032</v>
      </c>
      <c r="Q114" s="149">
        <v>84745</v>
      </c>
      <c r="R114" s="149">
        <v>163381</v>
      </c>
      <c r="S114" s="149">
        <v>132686</v>
      </c>
      <c r="T114" s="149">
        <v>316703</v>
      </c>
      <c r="U114" s="149">
        <v>95399</v>
      </c>
      <c r="V114" s="149">
        <v>61380</v>
      </c>
      <c r="W114" s="149">
        <v>77604</v>
      </c>
      <c r="X114" s="149">
        <v>78116</v>
      </c>
      <c r="Y114" s="149">
        <v>46076</v>
      </c>
      <c r="Z114" s="149">
        <v>2428909</v>
      </c>
      <c r="AC114" s="139">
        <v>2001</v>
      </c>
      <c r="AD114" s="149" t="s">
        <v>11</v>
      </c>
      <c r="AE114" s="150" t="str">
        <f t="shared" si="42"/>
        <v>2</v>
      </c>
      <c r="AF114" s="150" t="str">
        <f t="shared" si="52"/>
        <v>1</v>
      </c>
      <c r="AG114" s="150" t="str">
        <f t="shared" si="53"/>
        <v>1</v>
      </c>
      <c r="AH114" s="150" t="str">
        <f t="shared" si="54"/>
        <v>0</v>
      </c>
      <c r="AI114" s="150" t="str">
        <f t="shared" si="55"/>
        <v>1</v>
      </c>
      <c r="AJ114" s="150" t="str">
        <f t="shared" si="56"/>
        <v>4</v>
      </c>
      <c r="AK114" s="150" t="str">
        <f t="shared" si="57"/>
        <v>5</v>
      </c>
      <c r="AL114" s="150" t="str">
        <f t="shared" si="58"/>
        <v>9</v>
      </c>
      <c r="AM114" s="150" t="str">
        <f t="shared" si="59"/>
        <v>6</v>
      </c>
      <c r="AN114" s="150" t="str">
        <f t="shared" si="60"/>
        <v>1</v>
      </c>
      <c r="AO114" s="150" t="str">
        <f t="shared" si="61"/>
        <v>2</v>
      </c>
      <c r="AP114" s="150" t="str">
        <f t="shared" si="62"/>
        <v>5</v>
      </c>
      <c r="AQ114" s="150" t="str">
        <f t="shared" si="63"/>
        <v>1</v>
      </c>
      <c r="AR114" s="150" t="str">
        <f t="shared" si="64"/>
        <v>1</v>
      </c>
      <c r="AS114" s="150" t="str">
        <f t="shared" si="43"/>
        <v>8</v>
      </c>
      <c r="AT114" s="150" t="str">
        <f t="shared" si="44"/>
        <v>1</v>
      </c>
      <c r="AU114" s="150" t="str">
        <f t="shared" si="45"/>
        <v>1</v>
      </c>
      <c r="AV114" s="150" t="str">
        <f t="shared" si="46"/>
        <v>3</v>
      </c>
      <c r="AW114" s="150" t="str">
        <f t="shared" si="47"/>
        <v>9</v>
      </c>
      <c r="AX114" s="150" t="str">
        <f t="shared" si="48"/>
        <v>6</v>
      </c>
      <c r="AY114" s="150" t="str">
        <f t="shared" si="49"/>
        <v>7</v>
      </c>
      <c r="AZ114" s="150" t="str">
        <f t="shared" si="50"/>
        <v>7</v>
      </c>
      <c r="BA114" s="150" t="str">
        <f t="shared" si="51"/>
        <v>4</v>
      </c>
      <c r="BB114" s="140"/>
    </row>
    <row r="115" spans="1:54" x14ac:dyDescent="0.2">
      <c r="A115" s="139">
        <v>2002</v>
      </c>
      <c r="B115" s="149" t="s">
        <v>12</v>
      </c>
      <c r="C115" s="149">
        <v>264518</v>
      </c>
      <c r="D115" s="149">
        <v>9853</v>
      </c>
      <c r="E115" s="149">
        <v>16198</v>
      </c>
      <c r="F115" s="149">
        <v>0</v>
      </c>
      <c r="G115" s="149">
        <v>134382</v>
      </c>
      <c r="H115" s="149">
        <v>40307</v>
      </c>
      <c r="I115" s="149">
        <v>53976</v>
      </c>
      <c r="J115" s="149">
        <v>89674</v>
      </c>
      <c r="K115" s="149">
        <v>60406</v>
      </c>
      <c r="L115" s="149">
        <v>113709</v>
      </c>
      <c r="M115" s="149">
        <v>196698</v>
      </c>
      <c r="N115" s="149">
        <v>52598</v>
      </c>
      <c r="O115" s="149">
        <v>112613</v>
      </c>
      <c r="P115" s="149">
        <v>137800</v>
      </c>
      <c r="Q115" s="149">
        <v>78093</v>
      </c>
      <c r="R115" s="149">
        <v>147864</v>
      </c>
      <c r="S115" s="149">
        <v>118876</v>
      </c>
      <c r="T115" s="149">
        <v>284037</v>
      </c>
      <c r="U115" s="149">
        <v>87929</v>
      </c>
      <c r="V115" s="149">
        <v>55577</v>
      </c>
      <c r="W115" s="149">
        <v>67422</v>
      </c>
      <c r="X115" s="149">
        <v>71091</v>
      </c>
      <c r="Y115" s="149">
        <v>44413</v>
      </c>
      <c r="Z115" s="149">
        <v>2238034</v>
      </c>
      <c r="AC115" s="139">
        <v>2002</v>
      </c>
      <c r="AD115" s="149" t="s">
        <v>12</v>
      </c>
      <c r="AE115" s="150" t="str">
        <f t="shared" si="42"/>
        <v>2</v>
      </c>
      <c r="AF115" s="150" t="str">
        <f t="shared" si="52"/>
        <v>9</v>
      </c>
      <c r="AG115" s="150" t="str">
        <f t="shared" si="53"/>
        <v>1</v>
      </c>
      <c r="AH115" s="150" t="str">
        <f t="shared" si="54"/>
        <v>0</v>
      </c>
      <c r="AI115" s="150" t="str">
        <f t="shared" si="55"/>
        <v>1</v>
      </c>
      <c r="AJ115" s="150" t="str">
        <f t="shared" si="56"/>
        <v>4</v>
      </c>
      <c r="AK115" s="150" t="str">
        <f t="shared" si="57"/>
        <v>5</v>
      </c>
      <c r="AL115" s="150" t="str">
        <f t="shared" si="58"/>
        <v>8</v>
      </c>
      <c r="AM115" s="150" t="str">
        <f t="shared" si="59"/>
        <v>6</v>
      </c>
      <c r="AN115" s="150" t="str">
        <f t="shared" si="60"/>
        <v>1</v>
      </c>
      <c r="AO115" s="150" t="str">
        <f t="shared" si="61"/>
        <v>1</v>
      </c>
      <c r="AP115" s="150" t="str">
        <f t="shared" si="62"/>
        <v>5</v>
      </c>
      <c r="AQ115" s="150" t="str">
        <f t="shared" si="63"/>
        <v>1</v>
      </c>
      <c r="AR115" s="150" t="str">
        <f t="shared" si="64"/>
        <v>1</v>
      </c>
      <c r="AS115" s="150" t="str">
        <f t="shared" si="43"/>
        <v>7</v>
      </c>
      <c r="AT115" s="150" t="str">
        <f t="shared" si="44"/>
        <v>1</v>
      </c>
      <c r="AU115" s="150" t="str">
        <f t="shared" si="45"/>
        <v>1</v>
      </c>
      <c r="AV115" s="150" t="str">
        <f t="shared" si="46"/>
        <v>2</v>
      </c>
      <c r="AW115" s="150" t="str">
        <f t="shared" si="47"/>
        <v>8</v>
      </c>
      <c r="AX115" s="150" t="str">
        <f t="shared" si="48"/>
        <v>5</v>
      </c>
      <c r="AY115" s="150" t="str">
        <f t="shared" si="49"/>
        <v>6</v>
      </c>
      <c r="AZ115" s="150" t="str">
        <f t="shared" si="50"/>
        <v>7</v>
      </c>
      <c r="BA115" s="150" t="str">
        <f t="shared" si="51"/>
        <v>4</v>
      </c>
      <c r="BB115" s="140"/>
    </row>
    <row r="116" spans="1:54" x14ac:dyDescent="0.2">
      <c r="A116" s="139">
        <v>2002</v>
      </c>
      <c r="B116" s="149" t="s">
        <v>13</v>
      </c>
      <c r="C116" s="149">
        <v>256956</v>
      </c>
      <c r="D116" s="149">
        <v>9033</v>
      </c>
      <c r="E116" s="149">
        <v>18087</v>
      </c>
      <c r="F116" s="149">
        <v>0</v>
      </c>
      <c r="G116" s="149">
        <v>125721</v>
      </c>
      <c r="H116" s="149">
        <v>36605</v>
      </c>
      <c r="I116" s="149">
        <v>48631</v>
      </c>
      <c r="J116" s="149">
        <v>85583</v>
      </c>
      <c r="K116" s="149">
        <v>56696</v>
      </c>
      <c r="L116" s="149">
        <v>106528</v>
      </c>
      <c r="M116" s="149">
        <v>168670</v>
      </c>
      <c r="N116" s="149">
        <v>45111</v>
      </c>
      <c r="O116" s="149">
        <v>101834</v>
      </c>
      <c r="P116" s="149">
        <v>124240</v>
      </c>
      <c r="Q116" s="149">
        <v>71514</v>
      </c>
      <c r="R116" s="149">
        <v>133031</v>
      </c>
      <c r="S116" s="149">
        <v>102560</v>
      </c>
      <c r="T116" s="149">
        <v>272891</v>
      </c>
      <c r="U116" s="149">
        <v>72400</v>
      </c>
      <c r="V116" s="149">
        <v>48141</v>
      </c>
      <c r="W116" s="149">
        <v>58592</v>
      </c>
      <c r="X116" s="149">
        <v>61558</v>
      </c>
      <c r="Y116" s="149">
        <v>39515</v>
      </c>
      <c r="Z116" s="149">
        <v>2043897</v>
      </c>
      <c r="AC116" s="139">
        <v>2002</v>
      </c>
      <c r="AD116" s="149" t="s">
        <v>13</v>
      </c>
      <c r="AE116" s="150" t="str">
        <f t="shared" si="42"/>
        <v>2</v>
      </c>
      <c r="AF116" s="150" t="str">
        <f t="shared" si="52"/>
        <v>9</v>
      </c>
      <c r="AG116" s="150" t="str">
        <f t="shared" si="53"/>
        <v>1</v>
      </c>
      <c r="AH116" s="150" t="str">
        <f t="shared" si="54"/>
        <v>0</v>
      </c>
      <c r="AI116" s="150" t="str">
        <f t="shared" si="55"/>
        <v>1</v>
      </c>
      <c r="AJ116" s="150" t="str">
        <f t="shared" si="56"/>
        <v>3</v>
      </c>
      <c r="AK116" s="150" t="str">
        <f t="shared" si="57"/>
        <v>4</v>
      </c>
      <c r="AL116" s="150" t="str">
        <f t="shared" si="58"/>
        <v>8</v>
      </c>
      <c r="AM116" s="150" t="str">
        <f t="shared" si="59"/>
        <v>5</v>
      </c>
      <c r="AN116" s="150" t="str">
        <f t="shared" si="60"/>
        <v>1</v>
      </c>
      <c r="AO116" s="150" t="str">
        <f t="shared" si="61"/>
        <v>1</v>
      </c>
      <c r="AP116" s="150" t="str">
        <f t="shared" si="62"/>
        <v>4</v>
      </c>
      <c r="AQ116" s="150" t="str">
        <f t="shared" si="63"/>
        <v>1</v>
      </c>
      <c r="AR116" s="150" t="str">
        <f t="shared" si="64"/>
        <v>1</v>
      </c>
      <c r="AS116" s="150" t="str">
        <f t="shared" si="43"/>
        <v>7</v>
      </c>
      <c r="AT116" s="150" t="str">
        <f t="shared" si="44"/>
        <v>1</v>
      </c>
      <c r="AU116" s="150" t="str">
        <f t="shared" si="45"/>
        <v>1</v>
      </c>
      <c r="AV116" s="150" t="str">
        <f t="shared" si="46"/>
        <v>2</v>
      </c>
      <c r="AW116" s="150" t="str">
        <f t="shared" si="47"/>
        <v>7</v>
      </c>
      <c r="AX116" s="150" t="str">
        <f t="shared" si="48"/>
        <v>4</v>
      </c>
      <c r="AY116" s="150" t="str">
        <f t="shared" si="49"/>
        <v>5</v>
      </c>
      <c r="AZ116" s="150" t="str">
        <f t="shared" si="50"/>
        <v>6</v>
      </c>
      <c r="BA116" s="150" t="str">
        <f t="shared" si="51"/>
        <v>3</v>
      </c>
      <c r="BB116" s="140"/>
    </row>
    <row r="117" spans="1:54" x14ac:dyDescent="0.2">
      <c r="A117" s="139">
        <v>2002</v>
      </c>
      <c r="B117" s="149" t="s">
        <v>14</v>
      </c>
      <c r="C117" s="149">
        <v>269408</v>
      </c>
      <c r="D117" s="149">
        <v>9823</v>
      </c>
      <c r="E117" s="149">
        <v>19218</v>
      </c>
      <c r="F117" s="149">
        <v>0</v>
      </c>
      <c r="G117" s="149">
        <v>140219</v>
      </c>
      <c r="H117" s="149">
        <v>35250</v>
      </c>
      <c r="I117" s="149">
        <v>51920</v>
      </c>
      <c r="J117" s="149">
        <v>91632</v>
      </c>
      <c r="K117" s="149">
        <v>58896</v>
      </c>
      <c r="L117" s="149">
        <v>115938</v>
      </c>
      <c r="M117" s="149">
        <v>180568</v>
      </c>
      <c r="N117" s="149">
        <v>49232</v>
      </c>
      <c r="O117" s="149">
        <v>112669</v>
      </c>
      <c r="P117" s="149">
        <v>138327</v>
      </c>
      <c r="Q117" s="149">
        <v>81604</v>
      </c>
      <c r="R117" s="149">
        <v>150958</v>
      </c>
      <c r="S117" s="149">
        <v>117439</v>
      </c>
      <c r="T117" s="149">
        <v>313142</v>
      </c>
      <c r="U117" s="149">
        <v>84466</v>
      </c>
      <c r="V117" s="149">
        <v>54938</v>
      </c>
      <c r="W117" s="149">
        <v>66713</v>
      </c>
      <c r="X117" s="149">
        <v>68174</v>
      </c>
      <c r="Y117" s="149">
        <v>44132</v>
      </c>
      <c r="Z117" s="149">
        <v>2254666</v>
      </c>
      <c r="AC117" s="139">
        <v>2002</v>
      </c>
      <c r="AD117" s="149" t="s">
        <v>14</v>
      </c>
      <c r="AE117" s="150" t="str">
        <f t="shared" si="42"/>
        <v>2</v>
      </c>
      <c r="AF117" s="150" t="str">
        <f t="shared" si="52"/>
        <v>9</v>
      </c>
      <c r="AG117" s="150" t="str">
        <f t="shared" si="53"/>
        <v>1</v>
      </c>
      <c r="AH117" s="150" t="str">
        <f t="shared" si="54"/>
        <v>0</v>
      </c>
      <c r="AI117" s="150" t="str">
        <f t="shared" si="55"/>
        <v>1</v>
      </c>
      <c r="AJ117" s="150" t="str">
        <f t="shared" si="56"/>
        <v>3</v>
      </c>
      <c r="AK117" s="150" t="str">
        <f t="shared" si="57"/>
        <v>5</v>
      </c>
      <c r="AL117" s="150" t="str">
        <f t="shared" si="58"/>
        <v>9</v>
      </c>
      <c r="AM117" s="150" t="str">
        <f t="shared" si="59"/>
        <v>5</v>
      </c>
      <c r="AN117" s="150" t="str">
        <f t="shared" si="60"/>
        <v>1</v>
      </c>
      <c r="AO117" s="150" t="str">
        <f t="shared" si="61"/>
        <v>1</v>
      </c>
      <c r="AP117" s="150" t="str">
        <f t="shared" si="62"/>
        <v>4</v>
      </c>
      <c r="AQ117" s="150" t="str">
        <f t="shared" si="63"/>
        <v>1</v>
      </c>
      <c r="AR117" s="150" t="str">
        <f t="shared" si="64"/>
        <v>1</v>
      </c>
      <c r="AS117" s="150" t="str">
        <f t="shared" si="43"/>
        <v>8</v>
      </c>
      <c r="AT117" s="150" t="str">
        <f t="shared" si="44"/>
        <v>1</v>
      </c>
      <c r="AU117" s="150" t="str">
        <f t="shared" si="45"/>
        <v>1</v>
      </c>
      <c r="AV117" s="150" t="str">
        <f t="shared" si="46"/>
        <v>3</v>
      </c>
      <c r="AW117" s="150" t="str">
        <f t="shared" si="47"/>
        <v>8</v>
      </c>
      <c r="AX117" s="150" t="str">
        <f t="shared" si="48"/>
        <v>5</v>
      </c>
      <c r="AY117" s="150" t="str">
        <f t="shared" si="49"/>
        <v>6</v>
      </c>
      <c r="AZ117" s="150" t="str">
        <f t="shared" si="50"/>
        <v>6</v>
      </c>
      <c r="BA117" s="150" t="str">
        <f t="shared" si="51"/>
        <v>4</v>
      </c>
      <c r="BB117" s="140"/>
    </row>
    <row r="118" spans="1:54" x14ac:dyDescent="0.2">
      <c r="A118" s="139">
        <v>2002</v>
      </c>
      <c r="B118" s="149" t="s">
        <v>15</v>
      </c>
      <c r="C118" s="149">
        <v>267295</v>
      </c>
      <c r="D118" s="149">
        <v>9303</v>
      </c>
      <c r="E118" s="149">
        <v>24095</v>
      </c>
      <c r="F118" s="149">
        <v>0</v>
      </c>
      <c r="G118" s="149">
        <v>131905</v>
      </c>
      <c r="H118" s="149">
        <v>34401</v>
      </c>
      <c r="I118" s="149">
        <v>52768</v>
      </c>
      <c r="J118" s="149">
        <v>88976</v>
      </c>
      <c r="K118" s="149">
        <v>61069</v>
      </c>
      <c r="L118" s="149">
        <v>117266</v>
      </c>
      <c r="M118" s="149">
        <v>191521</v>
      </c>
      <c r="N118" s="149">
        <v>49200</v>
      </c>
      <c r="O118" s="149">
        <v>111194</v>
      </c>
      <c r="P118" s="149">
        <v>142163</v>
      </c>
      <c r="Q118" s="149">
        <v>84803</v>
      </c>
      <c r="R118" s="149">
        <v>151268</v>
      </c>
      <c r="S118" s="149">
        <v>125022</v>
      </c>
      <c r="T118" s="149">
        <v>311855</v>
      </c>
      <c r="U118" s="149">
        <v>84739</v>
      </c>
      <c r="V118" s="149">
        <v>53989</v>
      </c>
      <c r="W118" s="149">
        <v>67273</v>
      </c>
      <c r="X118" s="149">
        <v>67893</v>
      </c>
      <c r="Y118" s="149">
        <v>41904</v>
      </c>
      <c r="Z118" s="149">
        <v>2269902</v>
      </c>
      <c r="AC118" s="139">
        <v>2002</v>
      </c>
      <c r="AD118" s="149" t="s">
        <v>15</v>
      </c>
      <c r="AE118" s="150" t="str">
        <f t="shared" si="42"/>
        <v>2</v>
      </c>
      <c r="AF118" s="150" t="str">
        <f t="shared" si="52"/>
        <v>9</v>
      </c>
      <c r="AG118" s="150" t="str">
        <f t="shared" si="53"/>
        <v>2</v>
      </c>
      <c r="AH118" s="150" t="str">
        <f t="shared" si="54"/>
        <v>0</v>
      </c>
      <c r="AI118" s="150" t="str">
        <f t="shared" si="55"/>
        <v>1</v>
      </c>
      <c r="AJ118" s="150" t="str">
        <f t="shared" si="56"/>
        <v>3</v>
      </c>
      <c r="AK118" s="150" t="str">
        <f t="shared" si="57"/>
        <v>5</v>
      </c>
      <c r="AL118" s="150" t="str">
        <f t="shared" si="58"/>
        <v>8</v>
      </c>
      <c r="AM118" s="150" t="str">
        <f t="shared" si="59"/>
        <v>6</v>
      </c>
      <c r="AN118" s="150" t="str">
        <f t="shared" si="60"/>
        <v>1</v>
      </c>
      <c r="AO118" s="150" t="str">
        <f t="shared" si="61"/>
        <v>1</v>
      </c>
      <c r="AP118" s="150" t="str">
        <f t="shared" si="62"/>
        <v>4</v>
      </c>
      <c r="AQ118" s="150" t="str">
        <f t="shared" si="63"/>
        <v>1</v>
      </c>
      <c r="AR118" s="150" t="str">
        <f t="shared" si="64"/>
        <v>1</v>
      </c>
      <c r="AS118" s="150" t="str">
        <f t="shared" si="43"/>
        <v>8</v>
      </c>
      <c r="AT118" s="150" t="str">
        <f t="shared" si="44"/>
        <v>1</v>
      </c>
      <c r="AU118" s="150" t="str">
        <f t="shared" si="45"/>
        <v>1</v>
      </c>
      <c r="AV118" s="150" t="str">
        <f t="shared" si="46"/>
        <v>3</v>
      </c>
      <c r="AW118" s="150" t="str">
        <f t="shared" si="47"/>
        <v>8</v>
      </c>
      <c r="AX118" s="150" t="str">
        <f t="shared" si="48"/>
        <v>5</v>
      </c>
      <c r="AY118" s="150" t="str">
        <f t="shared" si="49"/>
        <v>6</v>
      </c>
      <c r="AZ118" s="150" t="str">
        <f t="shared" si="50"/>
        <v>6</v>
      </c>
      <c r="BA118" s="150" t="str">
        <f t="shared" si="51"/>
        <v>4</v>
      </c>
      <c r="BB118" s="140"/>
    </row>
    <row r="119" spans="1:54" x14ac:dyDescent="0.2">
      <c r="A119" s="139">
        <v>2002</v>
      </c>
      <c r="B119" s="149" t="s">
        <v>4</v>
      </c>
      <c r="C119" s="149">
        <v>280537</v>
      </c>
      <c r="D119" s="149">
        <v>9456</v>
      </c>
      <c r="E119" s="149">
        <v>24348</v>
      </c>
      <c r="F119" s="149">
        <v>0</v>
      </c>
      <c r="G119" s="149">
        <v>142403</v>
      </c>
      <c r="H119" s="149">
        <v>41199</v>
      </c>
      <c r="I119" s="149">
        <v>56119</v>
      </c>
      <c r="J119" s="149">
        <v>93858</v>
      </c>
      <c r="K119" s="149">
        <v>63516</v>
      </c>
      <c r="L119" s="149">
        <v>124023</v>
      </c>
      <c r="M119" s="149">
        <v>206844</v>
      </c>
      <c r="N119" s="149">
        <v>51207</v>
      </c>
      <c r="O119" s="149">
        <v>118180</v>
      </c>
      <c r="P119" s="149">
        <v>153985</v>
      </c>
      <c r="Q119" s="149">
        <v>88816</v>
      </c>
      <c r="R119" s="149">
        <v>167435</v>
      </c>
      <c r="S119" s="149">
        <v>133818</v>
      </c>
      <c r="T119" s="149">
        <v>338394</v>
      </c>
      <c r="U119" s="149">
        <v>91607</v>
      </c>
      <c r="V119" s="149">
        <v>58176</v>
      </c>
      <c r="W119" s="149">
        <v>70633</v>
      </c>
      <c r="X119" s="149">
        <v>71342</v>
      </c>
      <c r="Y119" s="149">
        <v>44841</v>
      </c>
      <c r="Z119" s="149">
        <v>2430737</v>
      </c>
      <c r="AC119" s="139">
        <v>2002</v>
      </c>
      <c r="AD119" s="149" t="s">
        <v>4</v>
      </c>
      <c r="AE119" s="150" t="str">
        <f t="shared" si="42"/>
        <v>2</v>
      </c>
      <c r="AF119" s="150" t="str">
        <f t="shared" si="52"/>
        <v>9</v>
      </c>
      <c r="AG119" s="150" t="str">
        <f t="shared" si="53"/>
        <v>2</v>
      </c>
      <c r="AH119" s="150" t="str">
        <f t="shared" si="54"/>
        <v>0</v>
      </c>
      <c r="AI119" s="150" t="str">
        <f t="shared" si="55"/>
        <v>1</v>
      </c>
      <c r="AJ119" s="150" t="str">
        <f t="shared" si="56"/>
        <v>4</v>
      </c>
      <c r="AK119" s="150" t="str">
        <f t="shared" si="57"/>
        <v>5</v>
      </c>
      <c r="AL119" s="150" t="str">
        <f t="shared" si="58"/>
        <v>9</v>
      </c>
      <c r="AM119" s="150" t="str">
        <f t="shared" si="59"/>
        <v>6</v>
      </c>
      <c r="AN119" s="150" t="str">
        <f t="shared" si="60"/>
        <v>1</v>
      </c>
      <c r="AO119" s="150" t="str">
        <f t="shared" si="61"/>
        <v>2</v>
      </c>
      <c r="AP119" s="150" t="str">
        <f t="shared" si="62"/>
        <v>5</v>
      </c>
      <c r="AQ119" s="150" t="str">
        <f t="shared" si="63"/>
        <v>1</v>
      </c>
      <c r="AR119" s="150" t="str">
        <f t="shared" si="64"/>
        <v>1</v>
      </c>
      <c r="AS119" s="150" t="str">
        <f t="shared" si="43"/>
        <v>8</v>
      </c>
      <c r="AT119" s="150" t="str">
        <f t="shared" si="44"/>
        <v>1</v>
      </c>
      <c r="AU119" s="150" t="str">
        <f t="shared" si="45"/>
        <v>1</v>
      </c>
      <c r="AV119" s="150" t="str">
        <f t="shared" si="46"/>
        <v>3</v>
      </c>
      <c r="AW119" s="150" t="str">
        <f t="shared" si="47"/>
        <v>9</v>
      </c>
      <c r="AX119" s="150" t="str">
        <f t="shared" si="48"/>
        <v>5</v>
      </c>
      <c r="AY119" s="150" t="str">
        <f t="shared" si="49"/>
        <v>7</v>
      </c>
      <c r="AZ119" s="150" t="str">
        <f t="shared" si="50"/>
        <v>7</v>
      </c>
      <c r="BA119" s="150" t="str">
        <f t="shared" si="51"/>
        <v>4</v>
      </c>
      <c r="BB119" s="140"/>
    </row>
    <row r="120" spans="1:54" x14ac:dyDescent="0.2">
      <c r="A120" s="139">
        <v>2002</v>
      </c>
      <c r="B120" s="149" t="s">
        <v>5</v>
      </c>
      <c r="C120" s="149">
        <v>268748</v>
      </c>
      <c r="D120" s="149">
        <v>9292</v>
      </c>
      <c r="E120" s="149">
        <v>21295</v>
      </c>
      <c r="F120" s="149">
        <v>0</v>
      </c>
      <c r="G120" s="149">
        <v>134272</v>
      </c>
      <c r="H120" s="149">
        <v>37446</v>
      </c>
      <c r="I120" s="149">
        <v>50868</v>
      </c>
      <c r="J120" s="149">
        <v>88111</v>
      </c>
      <c r="K120" s="149">
        <v>59940</v>
      </c>
      <c r="L120" s="149">
        <v>116636</v>
      </c>
      <c r="M120" s="149">
        <v>190425</v>
      </c>
      <c r="N120" s="149">
        <v>47612</v>
      </c>
      <c r="O120" s="149">
        <v>113013</v>
      </c>
      <c r="P120" s="149">
        <v>143449</v>
      </c>
      <c r="Q120" s="149">
        <v>81762</v>
      </c>
      <c r="R120" s="149">
        <v>160389</v>
      </c>
      <c r="S120" s="149">
        <v>129538</v>
      </c>
      <c r="T120" s="149">
        <v>324728</v>
      </c>
      <c r="U120" s="149">
        <v>87134</v>
      </c>
      <c r="V120" s="149">
        <v>55399</v>
      </c>
      <c r="W120" s="149">
        <v>67874</v>
      </c>
      <c r="X120" s="149">
        <v>67476</v>
      </c>
      <c r="Y120" s="149">
        <v>43549</v>
      </c>
      <c r="Z120" s="149">
        <v>2298956</v>
      </c>
      <c r="AC120" s="139">
        <v>2002</v>
      </c>
      <c r="AD120" s="149" t="s">
        <v>5</v>
      </c>
      <c r="AE120" s="150" t="str">
        <f t="shared" si="42"/>
        <v>2</v>
      </c>
      <c r="AF120" s="150" t="str">
        <f t="shared" si="52"/>
        <v>9</v>
      </c>
      <c r="AG120" s="150" t="str">
        <f t="shared" si="53"/>
        <v>2</v>
      </c>
      <c r="AH120" s="150" t="str">
        <f t="shared" si="54"/>
        <v>0</v>
      </c>
      <c r="AI120" s="150" t="str">
        <f t="shared" si="55"/>
        <v>1</v>
      </c>
      <c r="AJ120" s="150" t="str">
        <f t="shared" si="56"/>
        <v>3</v>
      </c>
      <c r="AK120" s="150" t="str">
        <f t="shared" si="57"/>
        <v>5</v>
      </c>
      <c r="AL120" s="150" t="str">
        <f t="shared" si="58"/>
        <v>8</v>
      </c>
      <c r="AM120" s="150" t="str">
        <f t="shared" si="59"/>
        <v>5</v>
      </c>
      <c r="AN120" s="150" t="str">
        <f t="shared" si="60"/>
        <v>1</v>
      </c>
      <c r="AO120" s="150" t="str">
        <f t="shared" si="61"/>
        <v>1</v>
      </c>
      <c r="AP120" s="150" t="str">
        <f t="shared" si="62"/>
        <v>4</v>
      </c>
      <c r="AQ120" s="150" t="str">
        <f t="shared" si="63"/>
        <v>1</v>
      </c>
      <c r="AR120" s="150" t="str">
        <f t="shared" si="64"/>
        <v>1</v>
      </c>
      <c r="AS120" s="150" t="str">
        <f t="shared" si="43"/>
        <v>8</v>
      </c>
      <c r="AT120" s="150" t="str">
        <f t="shared" si="44"/>
        <v>1</v>
      </c>
      <c r="AU120" s="150" t="str">
        <f t="shared" si="45"/>
        <v>1</v>
      </c>
      <c r="AV120" s="150" t="str">
        <f t="shared" si="46"/>
        <v>3</v>
      </c>
      <c r="AW120" s="150" t="str">
        <f t="shared" si="47"/>
        <v>8</v>
      </c>
      <c r="AX120" s="150" t="str">
        <f t="shared" si="48"/>
        <v>5</v>
      </c>
      <c r="AY120" s="150" t="str">
        <f t="shared" si="49"/>
        <v>6</v>
      </c>
      <c r="AZ120" s="150" t="str">
        <f t="shared" si="50"/>
        <v>6</v>
      </c>
      <c r="BA120" s="150" t="str">
        <f t="shared" si="51"/>
        <v>4</v>
      </c>
      <c r="BB120" s="140"/>
    </row>
    <row r="121" spans="1:54" x14ac:dyDescent="0.2">
      <c r="A121" s="139">
        <v>2002</v>
      </c>
      <c r="B121" s="149" t="s">
        <v>6</v>
      </c>
      <c r="C121" s="149">
        <v>285204</v>
      </c>
      <c r="D121" s="149">
        <v>10305</v>
      </c>
      <c r="E121" s="149">
        <v>18760</v>
      </c>
      <c r="F121" s="149">
        <v>0</v>
      </c>
      <c r="G121" s="149">
        <v>143274</v>
      </c>
      <c r="H121" s="149">
        <v>38489</v>
      </c>
      <c r="I121" s="149">
        <v>54314</v>
      </c>
      <c r="J121" s="149">
        <v>94578</v>
      </c>
      <c r="K121" s="149">
        <v>61239</v>
      </c>
      <c r="L121" s="149">
        <v>123030</v>
      </c>
      <c r="M121" s="149">
        <v>190345</v>
      </c>
      <c r="N121" s="149">
        <v>50495</v>
      </c>
      <c r="O121" s="149">
        <v>120739</v>
      </c>
      <c r="P121" s="149">
        <v>156062</v>
      </c>
      <c r="Q121" s="149">
        <v>86458</v>
      </c>
      <c r="R121" s="149">
        <v>179748</v>
      </c>
      <c r="S121" s="149">
        <v>140900</v>
      </c>
      <c r="T121" s="149">
        <v>359800</v>
      </c>
      <c r="U121" s="149">
        <v>95586</v>
      </c>
      <c r="V121" s="149">
        <v>58333</v>
      </c>
      <c r="W121" s="149">
        <v>76247</v>
      </c>
      <c r="X121" s="149">
        <v>71958</v>
      </c>
      <c r="Y121" s="149">
        <v>47261</v>
      </c>
      <c r="Z121" s="149">
        <v>2463125</v>
      </c>
      <c r="AC121" s="139">
        <v>2002</v>
      </c>
      <c r="AD121" s="149" t="s">
        <v>6</v>
      </c>
      <c r="AE121" s="150" t="str">
        <f t="shared" si="42"/>
        <v>2</v>
      </c>
      <c r="AF121" s="150" t="str">
        <f t="shared" si="52"/>
        <v>1</v>
      </c>
      <c r="AG121" s="150" t="str">
        <f t="shared" si="53"/>
        <v>1</v>
      </c>
      <c r="AH121" s="150" t="str">
        <f t="shared" si="54"/>
        <v>0</v>
      </c>
      <c r="AI121" s="150" t="str">
        <f t="shared" si="55"/>
        <v>1</v>
      </c>
      <c r="AJ121" s="150" t="str">
        <f t="shared" si="56"/>
        <v>3</v>
      </c>
      <c r="AK121" s="150" t="str">
        <f t="shared" si="57"/>
        <v>5</v>
      </c>
      <c r="AL121" s="150" t="str">
        <f t="shared" si="58"/>
        <v>9</v>
      </c>
      <c r="AM121" s="150" t="str">
        <f t="shared" si="59"/>
        <v>6</v>
      </c>
      <c r="AN121" s="150" t="str">
        <f t="shared" si="60"/>
        <v>1</v>
      </c>
      <c r="AO121" s="150" t="str">
        <f t="shared" si="61"/>
        <v>1</v>
      </c>
      <c r="AP121" s="150" t="str">
        <f t="shared" si="62"/>
        <v>5</v>
      </c>
      <c r="AQ121" s="150" t="str">
        <f t="shared" si="63"/>
        <v>1</v>
      </c>
      <c r="AR121" s="150" t="str">
        <f t="shared" si="64"/>
        <v>1</v>
      </c>
      <c r="AS121" s="150" t="str">
        <f t="shared" si="43"/>
        <v>8</v>
      </c>
      <c r="AT121" s="150" t="str">
        <f t="shared" si="44"/>
        <v>1</v>
      </c>
      <c r="AU121" s="150" t="str">
        <f t="shared" si="45"/>
        <v>1</v>
      </c>
      <c r="AV121" s="150" t="str">
        <f t="shared" si="46"/>
        <v>3</v>
      </c>
      <c r="AW121" s="150" t="str">
        <f t="shared" si="47"/>
        <v>9</v>
      </c>
      <c r="AX121" s="150" t="str">
        <f t="shared" si="48"/>
        <v>5</v>
      </c>
      <c r="AY121" s="150" t="str">
        <f t="shared" si="49"/>
        <v>7</v>
      </c>
      <c r="AZ121" s="150" t="str">
        <f t="shared" si="50"/>
        <v>7</v>
      </c>
      <c r="BA121" s="150" t="str">
        <f t="shared" si="51"/>
        <v>4</v>
      </c>
      <c r="BB121" s="140"/>
    </row>
    <row r="122" spans="1:54" x14ac:dyDescent="0.2">
      <c r="A122" s="139">
        <v>2002</v>
      </c>
      <c r="B122" s="149" t="s">
        <v>7</v>
      </c>
      <c r="C122" s="149">
        <v>298943</v>
      </c>
      <c r="D122" s="149">
        <v>11380</v>
      </c>
      <c r="E122" s="149">
        <v>21894</v>
      </c>
      <c r="F122" s="149">
        <v>0</v>
      </c>
      <c r="G122" s="149">
        <v>149613</v>
      </c>
      <c r="H122" s="149">
        <v>40269</v>
      </c>
      <c r="I122" s="149">
        <v>56817</v>
      </c>
      <c r="J122" s="149">
        <v>97417</v>
      </c>
      <c r="K122" s="149">
        <v>65461</v>
      </c>
      <c r="L122" s="149">
        <v>128495</v>
      </c>
      <c r="M122" s="149">
        <v>193477</v>
      </c>
      <c r="N122" s="149">
        <v>54230</v>
      </c>
      <c r="O122" s="149">
        <v>124794</v>
      </c>
      <c r="P122" s="149">
        <v>163438</v>
      </c>
      <c r="Q122" s="149">
        <v>93214</v>
      </c>
      <c r="R122" s="149">
        <v>185645</v>
      </c>
      <c r="S122" s="149">
        <v>147690</v>
      </c>
      <c r="T122" s="149">
        <v>367018</v>
      </c>
      <c r="U122" s="149">
        <v>97176</v>
      </c>
      <c r="V122" s="149">
        <v>61334</v>
      </c>
      <c r="W122" s="149">
        <v>79033</v>
      </c>
      <c r="X122" s="149">
        <v>75208</v>
      </c>
      <c r="Y122" s="149">
        <v>48664</v>
      </c>
      <c r="Z122" s="149">
        <v>2561210</v>
      </c>
      <c r="AC122" s="139">
        <v>2002</v>
      </c>
      <c r="AD122" s="149" t="s">
        <v>7</v>
      </c>
      <c r="AE122" s="150" t="str">
        <f t="shared" si="42"/>
        <v>2</v>
      </c>
      <c r="AF122" s="150" t="str">
        <f t="shared" si="52"/>
        <v>1</v>
      </c>
      <c r="AG122" s="150" t="str">
        <f t="shared" si="53"/>
        <v>2</v>
      </c>
      <c r="AH122" s="150" t="str">
        <f t="shared" si="54"/>
        <v>0</v>
      </c>
      <c r="AI122" s="150" t="str">
        <f t="shared" si="55"/>
        <v>1</v>
      </c>
      <c r="AJ122" s="150" t="str">
        <f t="shared" si="56"/>
        <v>4</v>
      </c>
      <c r="AK122" s="150" t="str">
        <f t="shared" si="57"/>
        <v>5</v>
      </c>
      <c r="AL122" s="150" t="str">
        <f t="shared" si="58"/>
        <v>9</v>
      </c>
      <c r="AM122" s="150" t="str">
        <f t="shared" si="59"/>
        <v>6</v>
      </c>
      <c r="AN122" s="150" t="str">
        <f t="shared" si="60"/>
        <v>1</v>
      </c>
      <c r="AO122" s="150" t="str">
        <f t="shared" si="61"/>
        <v>1</v>
      </c>
      <c r="AP122" s="150" t="str">
        <f t="shared" si="62"/>
        <v>5</v>
      </c>
      <c r="AQ122" s="150" t="str">
        <f t="shared" si="63"/>
        <v>1</v>
      </c>
      <c r="AR122" s="150" t="str">
        <f t="shared" si="64"/>
        <v>1</v>
      </c>
      <c r="AS122" s="150" t="str">
        <f t="shared" si="43"/>
        <v>9</v>
      </c>
      <c r="AT122" s="150" t="str">
        <f t="shared" si="44"/>
        <v>1</v>
      </c>
      <c r="AU122" s="150" t="str">
        <f t="shared" si="45"/>
        <v>1</v>
      </c>
      <c r="AV122" s="150" t="str">
        <f t="shared" si="46"/>
        <v>3</v>
      </c>
      <c r="AW122" s="150" t="str">
        <f t="shared" si="47"/>
        <v>9</v>
      </c>
      <c r="AX122" s="150" t="str">
        <f t="shared" si="48"/>
        <v>6</v>
      </c>
      <c r="AY122" s="150" t="str">
        <f t="shared" si="49"/>
        <v>7</v>
      </c>
      <c r="AZ122" s="150" t="str">
        <f t="shared" si="50"/>
        <v>7</v>
      </c>
      <c r="BA122" s="150" t="str">
        <f t="shared" si="51"/>
        <v>4</v>
      </c>
      <c r="BB122" s="140"/>
    </row>
    <row r="123" spans="1:54" x14ac:dyDescent="0.2">
      <c r="A123" s="139">
        <v>2002</v>
      </c>
      <c r="B123" s="149" t="s">
        <v>8</v>
      </c>
      <c r="C123" s="149">
        <v>284320</v>
      </c>
      <c r="D123" s="149">
        <v>12154</v>
      </c>
      <c r="E123" s="149">
        <v>26356</v>
      </c>
      <c r="F123" s="149">
        <v>0</v>
      </c>
      <c r="G123" s="149">
        <v>143026</v>
      </c>
      <c r="H123" s="149">
        <v>39176</v>
      </c>
      <c r="I123" s="149">
        <v>57158</v>
      </c>
      <c r="J123" s="149">
        <v>97498</v>
      </c>
      <c r="K123" s="149">
        <v>64301</v>
      </c>
      <c r="L123" s="149">
        <v>128752</v>
      </c>
      <c r="M123" s="149">
        <v>200061</v>
      </c>
      <c r="N123" s="149">
        <v>53082</v>
      </c>
      <c r="O123" s="149">
        <v>126078</v>
      </c>
      <c r="P123" s="149">
        <v>165330</v>
      </c>
      <c r="Q123" s="149">
        <v>93659</v>
      </c>
      <c r="R123" s="149">
        <v>186405</v>
      </c>
      <c r="S123" s="149">
        <v>149652</v>
      </c>
      <c r="T123" s="149">
        <v>373339</v>
      </c>
      <c r="U123" s="149">
        <v>102006</v>
      </c>
      <c r="V123" s="149">
        <v>62119</v>
      </c>
      <c r="W123" s="149">
        <v>79855</v>
      </c>
      <c r="X123" s="149">
        <v>77624</v>
      </c>
      <c r="Y123" s="149">
        <v>49856</v>
      </c>
      <c r="Z123" s="149">
        <v>2571807</v>
      </c>
      <c r="AC123" s="139">
        <v>2002</v>
      </c>
      <c r="AD123" s="149" t="s">
        <v>8</v>
      </c>
      <c r="AE123" s="150" t="str">
        <f t="shared" si="42"/>
        <v>2</v>
      </c>
      <c r="AF123" s="150" t="str">
        <f t="shared" si="52"/>
        <v>1</v>
      </c>
      <c r="AG123" s="150" t="str">
        <f t="shared" si="53"/>
        <v>2</v>
      </c>
      <c r="AH123" s="150" t="str">
        <f t="shared" si="54"/>
        <v>0</v>
      </c>
      <c r="AI123" s="150" t="str">
        <f t="shared" si="55"/>
        <v>1</v>
      </c>
      <c r="AJ123" s="150" t="str">
        <f t="shared" si="56"/>
        <v>3</v>
      </c>
      <c r="AK123" s="150" t="str">
        <f t="shared" si="57"/>
        <v>5</v>
      </c>
      <c r="AL123" s="150" t="str">
        <f t="shared" si="58"/>
        <v>9</v>
      </c>
      <c r="AM123" s="150" t="str">
        <f t="shared" si="59"/>
        <v>6</v>
      </c>
      <c r="AN123" s="150" t="str">
        <f t="shared" si="60"/>
        <v>1</v>
      </c>
      <c r="AO123" s="150" t="str">
        <f t="shared" si="61"/>
        <v>2</v>
      </c>
      <c r="AP123" s="150" t="str">
        <f t="shared" si="62"/>
        <v>5</v>
      </c>
      <c r="AQ123" s="150" t="str">
        <f t="shared" si="63"/>
        <v>1</v>
      </c>
      <c r="AR123" s="150" t="str">
        <f t="shared" si="64"/>
        <v>1</v>
      </c>
      <c r="AS123" s="150" t="str">
        <f t="shared" si="43"/>
        <v>9</v>
      </c>
      <c r="AT123" s="150" t="str">
        <f t="shared" si="44"/>
        <v>1</v>
      </c>
      <c r="AU123" s="150" t="str">
        <f t="shared" si="45"/>
        <v>1</v>
      </c>
      <c r="AV123" s="150" t="str">
        <f t="shared" si="46"/>
        <v>3</v>
      </c>
      <c r="AW123" s="150" t="str">
        <f t="shared" si="47"/>
        <v>1</v>
      </c>
      <c r="AX123" s="150" t="str">
        <f t="shared" si="48"/>
        <v>6</v>
      </c>
      <c r="AY123" s="150" t="str">
        <f t="shared" si="49"/>
        <v>7</v>
      </c>
      <c r="AZ123" s="150" t="str">
        <f t="shared" si="50"/>
        <v>7</v>
      </c>
      <c r="BA123" s="150" t="str">
        <f t="shared" si="51"/>
        <v>4</v>
      </c>
      <c r="BB123" s="140"/>
    </row>
    <row r="124" spans="1:54" x14ac:dyDescent="0.2">
      <c r="A124" s="139">
        <v>2002</v>
      </c>
      <c r="B124" s="149" t="s">
        <v>9</v>
      </c>
      <c r="C124" s="149">
        <v>313921</v>
      </c>
      <c r="D124" s="149">
        <v>11615</v>
      </c>
      <c r="E124" s="149">
        <v>25646</v>
      </c>
      <c r="F124" s="149">
        <v>0</v>
      </c>
      <c r="G124" s="149">
        <v>151627</v>
      </c>
      <c r="H124" s="149">
        <v>41463</v>
      </c>
      <c r="I124" s="149">
        <v>60278</v>
      </c>
      <c r="J124" s="149">
        <v>103425</v>
      </c>
      <c r="K124" s="149">
        <v>68542</v>
      </c>
      <c r="L124" s="149">
        <v>135365</v>
      </c>
      <c r="M124" s="149">
        <v>213400</v>
      </c>
      <c r="N124" s="149">
        <v>57227</v>
      </c>
      <c r="O124" s="149">
        <v>132552</v>
      </c>
      <c r="P124" s="149">
        <v>175854</v>
      </c>
      <c r="Q124" s="149">
        <v>98721</v>
      </c>
      <c r="R124" s="149">
        <v>198048</v>
      </c>
      <c r="S124" s="149">
        <v>160650</v>
      </c>
      <c r="T124" s="149">
        <v>397420</v>
      </c>
      <c r="U124" s="149">
        <v>110587</v>
      </c>
      <c r="V124" s="149">
        <v>67282</v>
      </c>
      <c r="W124" s="149">
        <v>86556</v>
      </c>
      <c r="X124" s="149">
        <v>82665</v>
      </c>
      <c r="Y124" s="149">
        <v>51901</v>
      </c>
      <c r="Z124" s="149">
        <v>2744745</v>
      </c>
      <c r="AC124" s="139">
        <v>2002</v>
      </c>
      <c r="AD124" s="149" t="s">
        <v>9</v>
      </c>
      <c r="AE124" s="150" t="str">
        <f t="shared" si="42"/>
        <v>3</v>
      </c>
      <c r="AF124" s="150" t="str">
        <f t="shared" si="52"/>
        <v>1</v>
      </c>
      <c r="AG124" s="150" t="str">
        <f t="shared" si="53"/>
        <v>2</v>
      </c>
      <c r="AH124" s="150" t="str">
        <f t="shared" si="54"/>
        <v>0</v>
      </c>
      <c r="AI124" s="150" t="str">
        <f t="shared" si="55"/>
        <v>1</v>
      </c>
      <c r="AJ124" s="150" t="str">
        <f t="shared" si="56"/>
        <v>4</v>
      </c>
      <c r="AK124" s="150" t="str">
        <f t="shared" si="57"/>
        <v>6</v>
      </c>
      <c r="AL124" s="150" t="str">
        <f t="shared" si="58"/>
        <v>1</v>
      </c>
      <c r="AM124" s="150" t="str">
        <f t="shared" si="59"/>
        <v>6</v>
      </c>
      <c r="AN124" s="150" t="str">
        <f t="shared" si="60"/>
        <v>1</v>
      </c>
      <c r="AO124" s="150" t="str">
        <f t="shared" si="61"/>
        <v>2</v>
      </c>
      <c r="AP124" s="150" t="str">
        <f t="shared" si="62"/>
        <v>5</v>
      </c>
      <c r="AQ124" s="150" t="str">
        <f t="shared" si="63"/>
        <v>1</v>
      </c>
      <c r="AR124" s="150" t="str">
        <f t="shared" si="64"/>
        <v>1</v>
      </c>
      <c r="AS124" s="150" t="str">
        <f t="shared" si="43"/>
        <v>9</v>
      </c>
      <c r="AT124" s="150" t="str">
        <f t="shared" si="44"/>
        <v>1</v>
      </c>
      <c r="AU124" s="150" t="str">
        <f t="shared" si="45"/>
        <v>1</v>
      </c>
      <c r="AV124" s="150" t="str">
        <f t="shared" si="46"/>
        <v>3</v>
      </c>
      <c r="AW124" s="150" t="str">
        <f t="shared" si="47"/>
        <v>1</v>
      </c>
      <c r="AX124" s="150" t="str">
        <f t="shared" si="48"/>
        <v>6</v>
      </c>
      <c r="AY124" s="150" t="str">
        <f t="shared" si="49"/>
        <v>8</v>
      </c>
      <c r="AZ124" s="150" t="str">
        <f t="shared" si="50"/>
        <v>8</v>
      </c>
      <c r="BA124" s="150" t="str">
        <f t="shared" si="51"/>
        <v>5</v>
      </c>
      <c r="BB124" s="140"/>
    </row>
    <row r="125" spans="1:54" x14ac:dyDescent="0.2">
      <c r="A125" s="139">
        <v>2002</v>
      </c>
      <c r="B125" s="149" t="s">
        <v>10</v>
      </c>
      <c r="C125" s="149">
        <v>298180</v>
      </c>
      <c r="D125" s="149">
        <v>12131</v>
      </c>
      <c r="E125" s="149">
        <v>26177</v>
      </c>
      <c r="F125" s="149">
        <v>0</v>
      </c>
      <c r="G125" s="149">
        <v>154904</v>
      </c>
      <c r="H125" s="149">
        <v>46119</v>
      </c>
      <c r="I125" s="149">
        <v>59506</v>
      </c>
      <c r="J125" s="149">
        <v>104097</v>
      </c>
      <c r="K125" s="149">
        <v>67437</v>
      </c>
      <c r="L125" s="149">
        <v>133845</v>
      </c>
      <c r="M125" s="149">
        <v>208690</v>
      </c>
      <c r="N125" s="149">
        <v>55074</v>
      </c>
      <c r="O125" s="149">
        <v>131958</v>
      </c>
      <c r="P125" s="149">
        <v>171271</v>
      </c>
      <c r="Q125" s="149">
        <v>95786</v>
      </c>
      <c r="R125" s="149">
        <v>198282</v>
      </c>
      <c r="S125" s="149">
        <v>160063</v>
      </c>
      <c r="T125" s="149">
        <v>393390</v>
      </c>
      <c r="U125" s="149">
        <v>112760</v>
      </c>
      <c r="V125" s="149">
        <v>72054</v>
      </c>
      <c r="W125" s="149">
        <v>89788</v>
      </c>
      <c r="X125" s="149">
        <v>84758</v>
      </c>
      <c r="Y125" s="149">
        <v>52112</v>
      </c>
      <c r="Z125" s="149">
        <v>2728382</v>
      </c>
      <c r="AC125" s="139">
        <v>2002</v>
      </c>
      <c r="AD125" s="149" t="s">
        <v>10</v>
      </c>
      <c r="AE125" s="150" t="str">
        <f t="shared" si="42"/>
        <v>2</v>
      </c>
      <c r="AF125" s="150" t="str">
        <f t="shared" si="52"/>
        <v>1</v>
      </c>
      <c r="AG125" s="150" t="str">
        <f t="shared" si="53"/>
        <v>2</v>
      </c>
      <c r="AH125" s="150" t="str">
        <f t="shared" si="54"/>
        <v>0</v>
      </c>
      <c r="AI125" s="150" t="str">
        <f t="shared" si="55"/>
        <v>1</v>
      </c>
      <c r="AJ125" s="150" t="str">
        <f t="shared" si="56"/>
        <v>4</v>
      </c>
      <c r="AK125" s="150" t="str">
        <f t="shared" si="57"/>
        <v>5</v>
      </c>
      <c r="AL125" s="150" t="str">
        <f t="shared" si="58"/>
        <v>1</v>
      </c>
      <c r="AM125" s="150" t="str">
        <f t="shared" si="59"/>
        <v>6</v>
      </c>
      <c r="AN125" s="150" t="str">
        <f t="shared" si="60"/>
        <v>1</v>
      </c>
      <c r="AO125" s="150" t="str">
        <f t="shared" si="61"/>
        <v>2</v>
      </c>
      <c r="AP125" s="150" t="str">
        <f t="shared" si="62"/>
        <v>5</v>
      </c>
      <c r="AQ125" s="150" t="str">
        <f t="shared" si="63"/>
        <v>1</v>
      </c>
      <c r="AR125" s="150" t="str">
        <f t="shared" si="64"/>
        <v>1</v>
      </c>
      <c r="AS125" s="150" t="str">
        <f t="shared" si="43"/>
        <v>9</v>
      </c>
      <c r="AT125" s="150" t="str">
        <f t="shared" si="44"/>
        <v>1</v>
      </c>
      <c r="AU125" s="150" t="str">
        <f t="shared" si="45"/>
        <v>1</v>
      </c>
      <c r="AV125" s="150" t="str">
        <f t="shared" si="46"/>
        <v>3</v>
      </c>
      <c r="AW125" s="150" t="str">
        <f t="shared" si="47"/>
        <v>1</v>
      </c>
      <c r="AX125" s="150" t="str">
        <f t="shared" si="48"/>
        <v>7</v>
      </c>
      <c r="AY125" s="150" t="str">
        <f t="shared" si="49"/>
        <v>8</v>
      </c>
      <c r="AZ125" s="150" t="str">
        <f t="shared" si="50"/>
        <v>8</v>
      </c>
      <c r="BA125" s="150" t="str">
        <f t="shared" si="51"/>
        <v>5</v>
      </c>
      <c r="BB125" s="140"/>
    </row>
    <row r="126" spans="1:54" x14ac:dyDescent="0.2">
      <c r="A126" s="139">
        <v>2002</v>
      </c>
      <c r="B126" s="149" t="s">
        <v>11</v>
      </c>
      <c r="C126" s="149">
        <v>305855</v>
      </c>
      <c r="D126" s="149">
        <v>11721</v>
      </c>
      <c r="E126" s="149">
        <v>20363</v>
      </c>
      <c r="F126" s="149">
        <v>0</v>
      </c>
      <c r="G126" s="149">
        <v>150581</v>
      </c>
      <c r="H126" s="149">
        <v>44722</v>
      </c>
      <c r="I126" s="149">
        <v>54929</v>
      </c>
      <c r="J126" s="149">
        <v>99639</v>
      </c>
      <c r="K126" s="149">
        <v>64873</v>
      </c>
      <c r="L126" s="149">
        <v>129974</v>
      </c>
      <c r="M126" s="149">
        <v>216064</v>
      </c>
      <c r="N126" s="149">
        <v>56174</v>
      </c>
      <c r="O126" s="149">
        <v>134587</v>
      </c>
      <c r="P126" s="149">
        <v>169540</v>
      </c>
      <c r="Q126" s="149">
        <v>95205</v>
      </c>
      <c r="R126" s="149">
        <v>191981</v>
      </c>
      <c r="S126" s="149">
        <v>158099</v>
      </c>
      <c r="T126" s="149">
        <v>394774</v>
      </c>
      <c r="U126" s="149">
        <v>109430</v>
      </c>
      <c r="V126" s="149">
        <v>70660</v>
      </c>
      <c r="W126" s="149">
        <v>93155</v>
      </c>
      <c r="X126" s="149">
        <v>88250</v>
      </c>
      <c r="Y126" s="149">
        <v>56970</v>
      </c>
      <c r="Z126" s="149">
        <v>2717546</v>
      </c>
      <c r="AC126" s="139">
        <v>2002</v>
      </c>
      <c r="AD126" s="149" t="s">
        <v>11</v>
      </c>
      <c r="AE126" s="150" t="str">
        <f t="shared" si="42"/>
        <v>3</v>
      </c>
      <c r="AF126" s="150" t="str">
        <f t="shared" si="52"/>
        <v>1</v>
      </c>
      <c r="AG126" s="150" t="str">
        <f t="shared" si="53"/>
        <v>2</v>
      </c>
      <c r="AH126" s="150" t="str">
        <f t="shared" si="54"/>
        <v>0</v>
      </c>
      <c r="AI126" s="150" t="str">
        <f t="shared" si="55"/>
        <v>1</v>
      </c>
      <c r="AJ126" s="150" t="str">
        <f t="shared" si="56"/>
        <v>4</v>
      </c>
      <c r="AK126" s="150" t="str">
        <f t="shared" si="57"/>
        <v>5</v>
      </c>
      <c r="AL126" s="150" t="str">
        <f t="shared" si="58"/>
        <v>9</v>
      </c>
      <c r="AM126" s="150" t="str">
        <f t="shared" si="59"/>
        <v>6</v>
      </c>
      <c r="AN126" s="150" t="str">
        <f t="shared" si="60"/>
        <v>1</v>
      </c>
      <c r="AO126" s="150" t="str">
        <f t="shared" si="61"/>
        <v>2</v>
      </c>
      <c r="AP126" s="150" t="str">
        <f t="shared" si="62"/>
        <v>5</v>
      </c>
      <c r="AQ126" s="150" t="str">
        <f t="shared" si="63"/>
        <v>1</v>
      </c>
      <c r="AR126" s="150" t="str">
        <f t="shared" si="64"/>
        <v>1</v>
      </c>
      <c r="AS126" s="150" t="str">
        <f t="shared" si="43"/>
        <v>9</v>
      </c>
      <c r="AT126" s="150" t="str">
        <f t="shared" si="44"/>
        <v>1</v>
      </c>
      <c r="AU126" s="150" t="str">
        <f t="shared" si="45"/>
        <v>1</v>
      </c>
      <c r="AV126" s="150" t="str">
        <f t="shared" si="46"/>
        <v>3</v>
      </c>
      <c r="AW126" s="150" t="str">
        <f t="shared" si="47"/>
        <v>1</v>
      </c>
      <c r="AX126" s="150" t="str">
        <f t="shared" si="48"/>
        <v>7</v>
      </c>
      <c r="AY126" s="150" t="str">
        <f t="shared" si="49"/>
        <v>9</v>
      </c>
      <c r="AZ126" s="150" t="str">
        <f t="shared" si="50"/>
        <v>8</v>
      </c>
      <c r="BA126" s="150" t="str">
        <f t="shared" si="51"/>
        <v>5</v>
      </c>
      <c r="BB126" s="140"/>
    </row>
    <row r="127" spans="1:54" x14ac:dyDescent="0.2">
      <c r="A127" s="139">
        <v>2003</v>
      </c>
      <c r="B127" s="149" t="s">
        <v>12</v>
      </c>
      <c r="C127" s="149">
        <v>288272</v>
      </c>
      <c r="D127" s="149">
        <v>12059</v>
      </c>
      <c r="E127" s="149">
        <v>19904</v>
      </c>
      <c r="F127" s="149">
        <v>0</v>
      </c>
      <c r="G127" s="149">
        <v>136625</v>
      </c>
      <c r="H127" s="149">
        <v>40621</v>
      </c>
      <c r="I127" s="149">
        <v>51129</v>
      </c>
      <c r="J127" s="149">
        <v>89272</v>
      </c>
      <c r="K127" s="149">
        <v>59243</v>
      </c>
      <c r="L127" s="149">
        <v>117222</v>
      </c>
      <c r="M127" s="149">
        <v>199901</v>
      </c>
      <c r="N127" s="149">
        <v>52666</v>
      </c>
      <c r="O127" s="149">
        <v>122824</v>
      </c>
      <c r="P127" s="149">
        <v>156119</v>
      </c>
      <c r="Q127" s="149">
        <v>86780</v>
      </c>
      <c r="R127" s="149">
        <v>171109</v>
      </c>
      <c r="S127" s="149">
        <v>149155</v>
      </c>
      <c r="T127" s="149">
        <v>364711</v>
      </c>
      <c r="U127" s="149">
        <v>98840</v>
      </c>
      <c r="V127" s="149">
        <v>63481</v>
      </c>
      <c r="W127" s="149">
        <v>85442</v>
      </c>
      <c r="X127" s="149">
        <v>77084</v>
      </c>
      <c r="Y127" s="149">
        <v>53104</v>
      </c>
      <c r="Z127" s="149">
        <v>2495563</v>
      </c>
      <c r="AC127" s="139">
        <v>2003</v>
      </c>
      <c r="AD127" s="149" t="s">
        <v>12</v>
      </c>
      <c r="AE127" s="150" t="str">
        <f t="shared" si="42"/>
        <v>2</v>
      </c>
      <c r="AF127" s="150" t="str">
        <f t="shared" si="52"/>
        <v>1</v>
      </c>
      <c r="AG127" s="150" t="str">
        <f t="shared" si="53"/>
        <v>1</v>
      </c>
      <c r="AH127" s="150" t="str">
        <f t="shared" si="54"/>
        <v>0</v>
      </c>
      <c r="AI127" s="150" t="str">
        <f t="shared" si="55"/>
        <v>1</v>
      </c>
      <c r="AJ127" s="150" t="str">
        <f t="shared" si="56"/>
        <v>4</v>
      </c>
      <c r="AK127" s="150" t="str">
        <f t="shared" si="57"/>
        <v>5</v>
      </c>
      <c r="AL127" s="150" t="str">
        <f t="shared" si="58"/>
        <v>8</v>
      </c>
      <c r="AM127" s="150" t="str">
        <f t="shared" si="59"/>
        <v>5</v>
      </c>
      <c r="AN127" s="150" t="str">
        <f t="shared" si="60"/>
        <v>1</v>
      </c>
      <c r="AO127" s="150" t="str">
        <f t="shared" si="61"/>
        <v>1</v>
      </c>
      <c r="AP127" s="150" t="str">
        <f t="shared" si="62"/>
        <v>5</v>
      </c>
      <c r="AQ127" s="150" t="str">
        <f t="shared" si="63"/>
        <v>1</v>
      </c>
      <c r="AR127" s="150" t="str">
        <f t="shared" si="64"/>
        <v>1</v>
      </c>
      <c r="AS127" s="150" t="str">
        <f t="shared" si="43"/>
        <v>8</v>
      </c>
      <c r="AT127" s="150" t="str">
        <f t="shared" si="44"/>
        <v>1</v>
      </c>
      <c r="AU127" s="150" t="str">
        <f t="shared" si="45"/>
        <v>1</v>
      </c>
      <c r="AV127" s="150" t="str">
        <f t="shared" si="46"/>
        <v>3</v>
      </c>
      <c r="AW127" s="150" t="str">
        <f t="shared" si="47"/>
        <v>9</v>
      </c>
      <c r="AX127" s="150" t="str">
        <f t="shared" si="48"/>
        <v>6</v>
      </c>
      <c r="AY127" s="150" t="str">
        <f t="shared" si="49"/>
        <v>8</v>
      </c>
      <c r="AZ127" s="150" t="str">
        <f t="shared" si="50"/>
        <v>7</v>
      </c>
      <c r="BA127" s="150" t="str">
        <f t="shared" si="51"/>
        <v>5</v>
      </c>
      <c r="BB127" s="140"/>
    </row>
    <row r="128" spans="1:54" x14ac:dyDescent="0.2">
      <c r="A128" s="139">
        <v>2003</v>
      </c>
      <c r="B128" s="149" t="s">
        <v>13</v>
      </c>
      <c r="C128" s="149">
        <v>278711</v>
      </c>
      <c r="D128" s="149">
        <v>10893</v>
      </c>
      <c r="E128" s="149">
        <v>18999</v>
      </c>
      <c r="F128" s="149">
        <v>0</v>
      </c>
      <c r="G128" s="149">
        <v>129586</v>
      </c>
      <c r="H128" s="149">
        <v>36355</v>
      </c>
      <c r="I128" s="149">
        <v>49390</v>
      </c>
      <c r="J128" s="149">
        <v>84871</v>
      </c>
      <c r="K128" s="149">
        <v>56285</v>
      </c>
      <c r="L128" s="149">
        <v>113872</v>
      </c>
      <c r="M128" s="149">
        <v>185291</v>
      </c>
      <c r="N128" s="149">
        <v>46935</v>
      </c>
      <c r="O128" s="149">
        <v>114860</v>
      </c>
      <c r="P128" s="149">
        <v>146595</v>
      </c>
      <c r="Q128" s="149">
        <v>82135</v>
      </c>
      <c r="R128" s="149">
        <v>162936</v>
      </c>
      <c r="S128" s="149">
        <v>137992</v>
      </c>
      <c r="T128" s="149">
        <v>346326</v>
      </c>
      <c r="U128" s="149">
        <v>92654</v>
      </c>
      <c r="V128" s="149">
        <v>59046</v>
      </c>
      <c r="W128" s="149">
        <v>78901</v>
      </c>
      <c r="X128" s="149">
        <v>74240</v>
      </c>
      <c r="Y128" s="149">
        <v>48375</v>
      </c>
      <c r="Z128" s="149">
        <v>2355248</v>
      </c>
      <c r="AC128" s="139">
        <v>2003</v>
      </c>
      <c r="AD128" s="149" t="s">
        <v>13</v>
      </c>
      <c r="AE128" s="150" t="str">
        <f t="shared" si="42"/>
        <v>2</v>
      </c>
      <c r="AF128" s="150" t="str">
        <f t="shared" si="52"/>
        <v>1</v>
      </c>
      <c r="AG128" s="150" t="str">
        <f t="shared" si="53"/>
        <v>1</v>
      </c>
      <c r="AH128" s="150" t="str">
        <f t="shared" si="54"/>
        <v>0</v>
      </c>
      <c r="AI128" s="150" t="str">
        <f t="shared" si="55"/>
        <v>1</v>
      </c>
      <c r="AJ128" s="150" t="str">
        <f t="shared" si="56"/>
        <v>3</v>
      </c>
      <c r="AK128" s="150" t="str">
        <f t="shared" si="57"/>
        <v>4</v>
      </c>
      <c r="AL128" s="150" t="str">
        <f t="shared" si="58"/>
        <v>8</v>
      </c>
      <c r="AM128" s="150" t="str">
        <f t="shared" si="59"/>
        <v>5</v>
      </c>
      <c r="AN128" s="150" t="str">
        <f t="shared" si="60"/>
        <v>1</v>
      </c>
      <c r="AO128" s="150" t="str">
        <f t="shared" si="61"/>
        <v>1</v>
      </c>
      <c r="AP128" s="150" t="str">
        <f t="shared" si="62"/>
        <v>4</v>
      </c>
      <c r="AQ128" s="150" t="str">
        <f t="shared" si="63"/>
        <v>1</v>
      </c>
      <c r="AR128" s="150" t="str">
        <f t="shared" si="64"/>
        <v>1</v>
      </c>
      <c r="AS128" s="150" t="str">
        <f t="shared" si="43"/>
        <v>8</v>
      </c>
      <c r="AT128" s="150" t="str">
        <f t="shared" si="44"/>
        <v>1</v>
      </c>
      <c r="AU128" s="150" t="str">
        <f t="shared" si="45"/>
        <v>1</v>
      </c>
      <c r="AV128" s="150" t="str">
        <f t="shared" si="46"/>
        <v>3</v>
      </c>
      <c r="AW128" s="150" t="str">
        <f t="shared" si="47"/>
        <v>9</v>
      </c>
      <c r="AX128" s="150" t="str">
        <f t="shared" si="48"/>
        <v>5</v>
      </c>
      <c r="AY128" s="150" t="str">
        <f t="shared" si="49"/>
        <v>7</v>
      </c>
      <c r="AZ128" s="150" t="str">
        <f t="shared" si="50"/>
        <v>7</v>
      </c>
      <c r="BA128" s="150" t="str">
        <f t="shared" si="51"/>
        <v>4</v>
      </c>
      <c r="BB128" s="140"/>
    </row>
    <row r="129" spans="1:54" x14ac:dyDescent="0.2">
      <c r="A129" s="139">
        <v>2003</v>
      </c>
      <c r="B129" s="149" t="s">
        <v>14</v>
      </c>
      <c r="C129" s="149">
        <v>309061</v>
      </c>
      <c r="D129" s="149">
        <v>12066</v>
      </c>
      <c r="E129" s="149">
        <v>23135</v>
      </c>
      <c r="F129" s="149">
        <v>0</v>
      </c>
      <c r="G129" s="149">
        <v>149051</v>
      </c>
      <c r="H129" s="149">
        <v>44531</v>
      </c>
      <c r="I129" s="149">
        <v>57480</v>
      </c>
      <c r="J129" s="149">
        <v>98379</v>
      </c>
      <c r="K129" s="149">
        <v>65519</v>
      </c>
      <c r="L129" s="149">
        <v>131676</v>
      </c>
      <c r="M129" s="149">
        <v>212159</v>
      </c>
      <c r="N129" s="149">
        <v>56504</v>
      </c>
      <c r="O129" s="149">
        <v>134426</v>
      </c>
      <c r="P129" s="149">
        <v>172139</v>
      </c>
      <c r="Q129" s="149">
        <v>96435</v>
      </c>
      <c r="R129" s="149">
        <v>190976</v>
      </c>
      <c r="S129" s="149">
        <v>161490</v>
      </c>
      <c r="T129" s="149">
        <v>402974</v>
      </c>
      <c r="U129" s="149">
        <v>111197</v>
      </c>
      <c r="V129" s="149">
        <v>71450</v>
      </c>
      <c r="W129" s="149">
        <v>92599</v>
      </c>
      <c r="X129" s="149">
        <v>87967</v>
      </c>
      <c r="Y129" s="149">
        <v>56095</v>
      </c>
      <c r="Z129" s="149">
        <v>2737309</v>
      </c>
      <c r="AC129" s="139">
        <v>2003</v>
      </c>
      <c r="AD129" s="149" t="s">
        <v>14</v>
      </c>
      <c r="AE129" s="150" t="str">
        <f t="shared" si="42"/>
        <v>3</v>
      </c>
      <c r="AF129" s="150" t="str">
        <f t="shared" si="52"/>
        <v>1</v>
      </c>
      <c r="AG129" s="150" t="str">
        <f t="shared" si="53"/>
        <v>2</v>
      </c>
      <c r="AH129" s="150" t="str">
        <f t="shared" si="54"/>
        <v>0</v>
      </c>
      <c r="AI129" s="150" t="str">
        <f t="shared" si="55"/>
        <v>1</v>
      </c>
      <c r="AJ129" s="150" t="str">
        <f t="shared" si="56"/>
        <v>4</v>
      </c>
      <c r="AK129" s="150" t="str">
        <f t="shared" si="57"/>
        <v>5</v>
      </c>
      <c r="AL129" s="150" t="str">
        <f t="shared" si="58"/>
        <v>9</v>
      </c>
      <c r="AM129" s="150" t="str">
        <f t="shared" si="59"/>
        <v>6</v>
      </c>
      <c r="AN129" s="150" t="str">
        <f t="shared" si="60"/>
        <v>1</v>
      </c>
      <c r="AO129" s="150" t="str">
        <f t="shared" si="61"/>
        <v>2</v>
      </c>
      <c r="AP129" s="150" t="str">
        <f t="shared" si="62"/>
        <v>5</v>
      </c>
      <c r="AQ129" s="150" t="str">
        <f t="shared" si="63"/>
        <v>1</v>
      </c>
      <c r="AR129" s="150" t="str">
        <f t="shared" si="64"/>
        <v>1</v>
      </c>
      <c r="AS129" s="150" t="str">
        <f t="shared" si="43"/>
        <v>9</v>
      </c>
      <c r="AT129" s="150" t="str">
        <f t="shared" si="44"/>
        <v>1</v>
      </c>
      <c r="AU129" s="150" t="str">
        <f t="shared" si="45"/>
        <v>1</v>
      </c>
      <c r="AV129" s="150" t="str">
        <f t="shared" si="46"/>
        <v>4</v>
      </c>
      <c r="AW129" s="150" t="str">
        <f t="shared" si="47"/>
        <v>1</v>
      </c>
      <c r="AX129" s="150" t="str">
        <f t="shared" si="48"/>
        <v>7</v>
      </c>
      <c r="AY129" s="150" t="str">
        <f t="shared" si="49"/>
        <v>9</v>
      </c>
      <c r="AZ129" s="150" t="str">
        <f t="shared" si="50"/>
        <v>8</v>
      </c>
      <c r="BA129" s="150" t="str">
        <f t="shared" si="51"/>
        <v>5</v>
      </c>
      <c r="BB129" s="140"/>
    </row>
    <row r="130" spans="1:54" x14ac:dyDescent="0.2">
      <c r="A130" s="139">
        <v>2003</v>
      </c>
      <c r="B130" s="149" t="s">
        <v>15</v>
      </c>
      <c r="C130" s="149">
        <v>306479</v>
      </c>
      <c r="D130" s="149">
        <v>11614</v>
      </c>
      <c r="E130" s="149">
        <v>28741</v>
      </c>
      <c r="F130" s="149">
        <v>0</v>
      </c>
      <c r="G130" s="149">
        <v>149985</v>
      </c>
      <c r="H130" s="149">
        <v>46760</v>
      </c>
      <c r="I130" s="149">
        <v>60696</v>
      </c>
      <c r="J130" s="149">
        <v>106145</v>
      </c>
      <c r="K130" s="149">
        <v>69632</v>
      </c>
      <c r="L130" s="149">
        <v>137368</v>
      </c>
      <c r="M130" s="149">
        <v>215786</v>
      </c>
      <c r="N130" s="149">
        <v>60759</v>
      </c>
      <c r="O130" s="149">
        <v>144376</v>
      </c>
      <c r="P130" s="149">
        <v>180533</v>
      </c>
      <c r="Q130" s="149">
        <v>101926</v>
      </c>
      <c r="R130" s="149">
        <v>199271</v>
      </c>
      <c r="S130" s="149">
        <v>171766</v>
      </c>
      <c r="T130" s="149">
        <v>426205</v>
      </c>
      <c r="U130" s="149">
        <v>116794</v>
      </c>
      <c r="V130" s="149">
        <v>75284</v>
      </c>
      <c r="W130" s="149">
        <v>95587</v>
      </c>
      <c r="X130" s="149">
        <v>93535</v>
      </c>
      <c r="Y130" s="149">
        <v>57655</v>
      </c>
      <c r="Z130" s="149">
        <v>2856897</v>
      </c>
      <c r="AC130" s="139">
        <v>2003</v>
      </c>
      <c r="AD130" s="149" t="s">
        <v>15</v>
      </c>
      <c r="AE130" s="150" t="str">
        <f t="shared" si="42"/>
        <v>3</v>
      </c>
      <c r="AF130" s="150" t="str">
        <f t="shared" si="52"/>
        <v>1</v>
      </c>
      <c r="AG130" s="150" t="str">
        <f t="shared" si="53"/>
        <v>2</v>
      </c>
      <c r="AH130" s="150" t="str">
        <f t="shared" si="54"/>
        <v>0</v>
      </c>
      <c r="AI130" s="150" t="str">
        <f t="shared" si="55"/>
        <v>1</v>
      </c>
      <c r="AJ130" s="150" t="str">
        <f t="shared" si="56"/>
        <v>4</v>
      </c>
      <c r="AK130" s="150" t="str">
        <f t="shared" si="57"/>
        <v>6</v>
      </c>
      <c r="AL130" s="150" t="str">
        <f t="shared" si="58"/>
        <v>1</v>
      </c>
      <c r="AM130" s="150" t="str">
        <f t="shared" si="59"/>
        <v>6</v>
      </c>
      <c r="AN130" s="150" t="str">
        <f t="shared" si="60"/>
        <v>1</v>
      </c>
      <c r="AO130" s="150" t="str">
        <f t="shared" si="61"/>
        <v>2</v>
      </c>
      <c r="AP130" s="150" t="str">
        <f t="shared" si="62"/>
        <v>6</v>
      </c>
      <c r="AQ130" s="150" t="str">
        <f t="shared" si="63"/>
        <v>1</v>
      </c>
      <c r="AR130" s="150" t="str">
        <f t="shared" si="64"/>
        <v>1</v>
      </c>
      <c r="AS130" s="150" t="str">
        <f t="shared" si="43"/>
        <v>1</v>
      </c>
      <c r="AT130" s="150" t="str">
        <f t="shared" si="44"/>
        <v>1</v>
      </c>
      <c r="AU130" s="150" t="str">
        <f t="shared" si="45"/>
        <v>1</v>
      </c>
      <c r="AV130" s="150" t="str">
        <f t="shared" si="46"/>
        <v>4</v>
      </c>
      <c r="AW130" s="150" t="str">
        <f t="shared" si="47"/>
        <v>1</v>
      </c>
      <c r="AX130" s="150" t="str">
        <f t="shared" si="48"/>
        <v>7</v>
      </c>
      <c r="AY130" s="150" t="str">
        <f t="shared" si="49"/>
        <v>9</v>
      </c>
      <c r="AZ130" s="150" t="str">
        <f t="shared" si="50"/>
        <v>9</v>
      </c>
      <c r="BA130" s="150" t="str">
        <f t="shared" si="51"/>
        <v>5</v>
      </c>
      <c r="BB130" s="140"/>
    </row>
    <row r="131" spans="1:54" x14ac:dyDescent="0.2">
      <c r="A131" s="139">
        <v>2003</v>
      </c>
      <c r="B131" s="149" t="s">
        <v>4</v>
      </c>
      <c r="C131" s="149">
        <v>331634</v>
      </c>
      <c r="D131" s="149">
        <v>12237</v>
      </c>
      <c r="E131" s="149">
        <v>29878</v>
      </c>
      <c r="F131" s="149">
        <v>0</v>
      </c>
      <c r="G131" s="149">
        <v>162006</v>
      </c>
      <c r="H131" s="149">
        <v>48373</v>
      </c>
      <c r="I131" s="149">
        <v>62796</v>
      </c>
      <c r="J131" s="149">
        <v>110326</v>
      </c>
      <c r="K131" s="149">
        <v>71773</v>
      </c>
      <c r="L131" s="149">
        <v>141269</v>
      </c>
      <c r="M131" s="149">
        <v>223243</v>
      </c>
      <c r="N131" s="149">
        <v>58032</v>
      </c>
      <c r="O131" s="149">
        <v>146186</v>
      </c>
      <c r="P131" s="149">
        <v>179835</v>
      </c>
      <c r="Q131" s="149">
        <v>101609</v>
      </c>
      <c r="R131" s="149">
        <v>207404</v>
      </c>
      <c r="S131" s="149">
        <v>178953</v>
      </c>
      <c r="T131" s="149">
        <v>437479</v>
      </c>
      <c r="U131" s="149">
        <v>114421</v>
      </c>
      <c r="V131" s="149">
        <v>75066</v>
      </c>
      <c r="W131" s="149">
        <v>95192</v>
      </c>
      <c r="X131" s="149">
        <v>95433</v>
      </c>
      <c r="Y131" s="149">
        <v>57986</v>
      </c>
      <c r="Z131" s="149">
        <v>2941131</v>
      </c>
      <c r="AC131" s="139">
        <v>2003</v>
      </c>
      <c r="AD131" s="149" t="s">
        <v>4</v>
      </c>
      <c r="AE131" s="150" t="str">
        <f t="shared" si="42"/>
        <v>3</v>
      </c>
      <c r="AF131" s="150" t="str">
        <f t="shared" si="52"/>
        <v>1</v>
      </c>
      <c r="AG131" s="150" t="str">
        <f t="shared" si="53"/>
        <v>2</v>
      </c>
      <c r="AH131" s="150" t="str">
        <f t="shared" si="54"/>
        <v>0</v>
      </c>
      <c r="AI131" s="150" t="str">
        <f t="shared" si="55"/>
        <v>1</v>
      </c>
      <c r="AJ131" s="150" t="str">
        <f t="shared" si="56"/>
        <v>4</v>
      </c>
      <c r="AK131" s="150" t="str">
        <f t="shared" si="57"/>
        <v>6</v>
      </c>
      <c r="AL131" s="150" t="str">
        <f t="shared" si="58"/>
        <v>1</v>
      </c>
      <c r="AM131" s="150" t="str">
        <f t="shared" si="59"/>
        <v>7</v>
      </c>
      <c r="AN131" s="150" t="str">
        <f t="shared" si="60"/>
        <v>1</v>
      </c>
      <c r="AO131" s="150" t="str">
        <f t="shared" si="61"/>
        <v>2</v>
      </c>
      <c r="AP131" s="150" t="str">
        <f t="shared" si="62"/>
        <v>5</v>
      </c>
      <c r="AQ131" s="150" t="str">
        <f t="shared" si="63"/>
        <v>1</v>
      </c>
      <c r="AR131" s="150" t="str">
        <f t="shared" si="64"/>
        <v>1</v>
      </c>
      <c r="AS131" s="150" t="str">
        <f t="shared" si="43"/>
        <v>1</v>
      </c>
      <c r="AT131" s="150" t="str">
        <f t="shared" si="44"/>
        <v>2</v>
      </c>
      <c r="AU131" s="150" t="str">
        <f t="shared" si="45"/>
        <v>1</v>
      </c>
      <c r="AV131" s="150" t="str">
        <f t="shared" si="46"/>
        <v>4</v>
      </c>
      <c r="AW131" s="150" t="str">
        <f t="shared" si="47"/>
        <v>1</v>
      </c>
      <c r="AX131" s="150" t="str">
        <f t="shared" si="48"/>
        <v>7</v>
      </c>
      <c r="AY131" s="150" t="str">
        <f t="shared" si="49"/>
        <v>9</v>
      </c>
      <c r="AZ131" s="150" t="str">
        <f t="shared" si="50"/>
        <v>9</v>
      </c>
      <c r="BA131" s="150" t="str">
        <f t="shared" si="51"/>
        <v>5</v>
      </c>
      <c r="BB131" s="140"/>
    </row>
    <row r="132" spans="1:54" x14ac:dyDescent="0.2">
      <c r="A132" s="139">
        <v>2003</v>
      </c>
      <c r="B132" s="149" t="s">
        <v>5</v>
      </c>
      <c r="C132" s="149">
        <v>314381</v>
      </c>
      <c r="D132" s="149">
        <v>11425</v>
      </c>
      <c r="E132" s="149">
        <v>24099</v>
      </c>
      <c r="F132" s="149">
        <v>0</v>
      </c>
      <c r="G132" s="149">
        <v>149745</v>
      </c>
      <c r="H132" s="149">
        <v>45178</v>
      </c>
      <c r="I132" s="149">
        <v>60305</v>
      </c>
      <c r="J132" s="149">
        <v>103329</v>
      </c>
      <c r="K132" s="149">
        <v>68107</v>
      </c>
      <c r="L132" s="149">
        <v>135453</v>
      </c>
      <c r="M132" s="149">
        <v>216587</v>
      </c>
      <c r="N132" s="149">
        <v>56225</v>
      </c>
      <c r="O132" s="149">
        <v>140115</v>
      </c>
      <c r="P132" s="149">
        <v>180613</v>
      </c>
      <c r="Q132" s="149">
        <v>100193</v>
      </c>
      <c r="R132" s="149">
        <v>198543</v>
      </c>
      <c r="S132" s="149">
        <v>171697</v>
      </c>
      <c r="T132" s="149">
        <v>427342</v>
      </c>
      <c r="U132" s="149">
        <v>110760</v>
      </c>
      <c r="V132" s="149">
        <v>72896</v>
      </c>
      <c r="W132" s="149">
        <v>94780</v>
      </c>
      <c r="X132" s="149">
        <v>93359</v>
      </c>
      <c r="Y132" s="149">
        <v>57318</v>
      </c>
      <c r="Z132" s="149">
        <v>2832450</v>
      </c>
      <c r="AC132" s="139">
        <v>2003</v>
      </c>
      <c r="AD132" s="149" t="s">
        <v>5</v>
      </c>
      <c r="AE132" s="150" t="str">
        <f t="shared" si="42"/>
        <v>3</v>
      </c>
      <c r="AF132" s="150" t="str">
        <f t="shared" si="52"/>
        <v>1</v>
      </c>
      <c r="AG132" s="150" t="str">
        <f t="shared" si="53"/>
        <v>2</v>
      </c>
      <c r="AH132" s="150" t="str">
        <f t="shared" si="54"/>
        <v>0</v>
      </c>
      <c r="AI132" s="150" t="str">
        <f t="shared" si="55"/>
        <v>1</v>
      </c>
      <c r="AJ132" s="150" t="str">
        <f t="shared" si="56"/>
        <v>4</v>
      </c>
      <c r="AK132" s="150" t="str">
        <f t="shared" si="57"/>
        <v>6</v>
      </c>
      <c r="AL132" s="150" t="str">
        <f t="shared" si="58"/>
        <v>1</v>
      </c>
      <c r="AM132" s="150" t="str">
        <f t="shared" si="59"/>
        <v>6</v>
      </c>
      <c r="AN132" s="150" t="str">
        <f t="shared" si="60"/>
        <v>1</v>
      </c>
      <c r="AO132" s="150" t="str">
        <f t="shared" si="61"/>
        <v>2</v>
      </c>
      <c r="AP132" s="150" t="str">
        <f t="shared" si="62"/>
        <v>5</v>
      </c>
      <c r="AQ132" s="150" t="str">
        <f t="shared" si="63"/>
        <v>1</v>
      </c>
      <c r="AR132" s="150" t="str">
        <f t="shared" si="64"/>
        <v>1</v>
      </c>
      <c r="AS132" s="150" t="str">
        <f t="shared" si="43"/>
        <v>1</v>
      </c>
      <c r="AT132" s="150" t="str">
        <f t="shared" si="44"/>
        <v>1</v>
      </c>
      <c r="AU132" s="150" t="str">
        <f t="shared" si="45"/>
        <v>1</v>
      </c>
      <c r="AV132" s="150" t="str">
        <f t="shared" si="46"/>
        <v>4</v>
      </c>
      <c r="AW132" s="150" t="str">
        <f t="shared" si="47"/>
        <v>1</v>
      </c>
      <c r="AX132" s="150" t="str">
        <f t="shared" si="48"/>
        <v>7</v>
      </c>
      <c r="AY132" s="150" t="str">
        <f t="shared" si="49"/>
        <v>9</v>
      </c>
      <c r="AZ132" s="150" t="str">
        <f t="shared" si="50"/>
        <v>9</v>
      </c>
      <c r="BA132" s="150" t="str">
        <f t="shared" si="51"/>
        <v>5</v>
      </c>
      <c r="BB132" s="140"/>
    </row>
    <row r="133" spans="1:54" x14ac:dyDescent="0.2">
      <c r="A133" s="139">
        <v>2003</v>
      </c>
      <c r="B133" s="149" t="s">
        <v>6</v>
      </c>
      <c r="C133" s="149">
        <v>341235</v>
      </c>
      <c r="D133" s="149">
        <v>12813</v>
      </c>
      <c r="E133" s="149">
        <v>21558</v>
      </c>
      <c r="F133" s="149">
        <v>0</v>
      </c>
      <c r="G133" s="149">
        <v>160365</v>
      </c>
      <c r="H133" s="149">
        <v>48789</v>
      </c>
      <c r="I133" s="149">
        <v>61937</v>
      </c>
      <c r="J133" s="149">
        <v>111533</v>
      </c>
      <c r="K133" s="149">
        <v>71221</v>
      </c>
      <c r="L133" s="149">
        <v>144222</v>
      </c>
      <c r="M133" s="149">
        <v>230507</v>
      </c>
      <c r="N133" s="149">
        <v>60867</v>
      </c>
      <c r="O133" s="149">
        <v>148944</v>
      </c>
      <c r="P133" s="149">
        <v>184754</v>
      </c>
      <c r="Q133" s="149">
        <v>103468</v>
      </c>
      <c r="R133" s="149">
        <v>212114</v>
      </c>
      <c r="S133" s="149">
        <v>183927</v>
      </c>
      <c r="T133" s="149">
        <v>456284</v>
      </c>
      <c r="U133" s="149">
        <v>124043</v>
      </c>
      <c r="V133" s="149">
        <v>76975</v>
      </c>
      <c r="W133" s="149">
        <v>102546</v>
      </c>
      <c r="X133" s="149">
        <v>100396</v>
      </c>
      <c r="Y133" s="149">
        <v>61581</v>
      </c>
      <c r="Z133" s="149">
        <v>3020079</v>
      </c>
      <c r="AC133" s="139">
        <v>2003</v>
      </c>
      <c r="AD133" s="149" t="s">
        <v>6</v>
      </c>
      <c r="AE133" s="150" t="str">
        <f t="shared" si="42"/>
        <v>3</v>
      </c>
      <c r="AF133" s="150" t="str">
        <f t="shared" si="52"/>
        <v>1</v>
      </c>
      <c r="AG133" s="150" t="str">
        <f t="shared" si="53"/>
        <v>2</v>
      </c>
      <c r="AH133" s="150" t="str">
        <f t="shared" si="54"/>
        <v>0</v>
      </c>
      <c r="AI133" s="150" t="str">
        <f t="shared" si="55"/>
        <v>1</v>
      </c>
      <c r="AJ133" s="150" t="str">
        <f t="shared" si="56"/>
        <v>4</v>
      </c>
      <c r="AK133" s="150" t="str">
        <f t="shared" si="57"/>
        <v>6</v>
      </c>
      <c r="AL133" s="150" t="str">
        <f t="shared" si="58"/>
        <v>1</v>
      </c>
      <c r="AM133" s="150" t="str">
        <f t="shared" si="59"/>
        <v>7</v>
      </c>
      <c r="AN133" s="150" t="str">
        <f t="shared" si="60"/>
        <v>1</v>
      </c>
      <c r="AO133" s="150" t="str">
        <f t="shared" si="61"/>
        <v>2</v>
      </c>
      <c r="AP133" s="150" t="str">
        <f t="shared" si="62"/>
        <v>6</v>
      </c>
      <c r="AQ133" s="150" t="str">
        <f t="shared" si="63"/>
        <v>1</v>
      </c>
      <c r="AR133" s="150" t="str">
        <f t="shared" si="64"/>
        <v>1</v>
      </c>
      <c r="AS133" s="150" t="str">
        <f t="shared" si="43"/>
        <v>1</v>
      </c>
      <c r="AT133" s="150" t="str">
        <f t="shared" si="44"/>
        <v>2</v>
      </c>
      <c r="AU133" s="150" t="str">
        <f t="shared" si="45"/>
        <v>1</v>
      </c>
      <c r="AV133" s="150" t="str">
        <f t="shared" si="46"/>
        <v>4</v>
      </c>
      <c r="AW133" s="150" t="str">
        <f t="shared" si="47"/>
        <v>1</v>
      </c>
      <c r="AX133" s="150" t="str">
        <f t="shared" si="48"/>
        <v>7</v>
      </c>
      <c r="AY133" s="150" t="str">
        <f t="shared" si="49"/>
        <v>1</v>
      </c>
      <c r="AZ133" s="150" t="str">
        <f t="shared" si="50"/>
        <v>1</v>
      </c>
      <c r="BA133" s="150" t="str">
        <f t="shared" si="51"/>
        <v>6</v>
      </c>
      <c r="BB133" s="140"/>
    </row>
    <row r="134" spans="1:54" x14ac:dyDescent="0.2">
      <c r="A134" s="139">
        <v>2003</v>
      </c>
      <c r="B134" s="149" t="s">
        <v>7</v>
      </c>
      <c r="C134" s="149">
        <v>343853</v>
      </c>
      <c r="D134" s="149">
        <v>12802</v>
      </c>
      <c r="E134" s="149">
        <v>24613</v>
      </c>
      <c r="F134" s="149">
        <v>0</v>
      </c>
      <c r="G134" s="149">
        <v>159496</v>
      </c>
      <c r="H134" s="149">
        <v>48173</v>
      </c>
      <c r="I134" s="149">
        <v>63191</v>
      </c>
      <c r="J134" s="149">
        <v>106788</v>
      </c>
      <c r="K134" s="149">
        <v>70649</v>
      </c>
      <c r="L134" s="149">
        <v>142688</v>
      </c>
      <c r="M134" s="149">
        <v>227698</v>
      </c>
      <c r="N134" s="149">
        <v>58581</v>
      </c>
      <c r="O134" s="149">
        <v>150042</v>
      </c>
      <c r="P134" s="149">
        <v>182575</v>
      </c>
      <c r="Q134" s="149">
        <v>102022</v>
      </c>
      <c r="R134" s="149">
        <v>213388</v>
      </c>
      <c r="S134" s="149">
        <v>180316</v>
      </c>
      <c r="T134" s="149">
        <v>454587</v>
      </c>
      <c r="U134" s="149">
        <v>123079</v>
      </c>
      <c r="V134" s="149">
        <v>79408</v>
      </c>
      <c r="W134" s="149">
        <v>101669</v>
      </c>
      <c r="X134" s="149">
        <v>100032</v>
      </c>
      <c r="Y134" s="149">
        <v>61784</v>
      </c>
      <c r="Z134" s="149">
        <v>3007434</v>
      </c>
      <c r="AC134" s="139">
        <v>2003</v>
      </c>
      <c r="AD134" s="149" t="s">
        <v>7</v>
      </c>
      <c r="AE134" s="150" t="str">
        <f t="shared" si="42"/>
        <v>3</v>
      </c>
      <c r="AF134" s="150" t="str">
        <f t="shared" si="52"/>
        <v>1</v>
      </c>
      <c r="AG134" s="150" t="str">
        <f t="shared" si="53"/>
        <v>2</v>
      </c>
      <c r="AH134" s="150" t="str">
        <f t="shared" si="54"/>
        <v>0</v>
      </c>
      <c r="AI134" s="150" t="str">
        <f t="shared" si="55"/>
        <v>1</v>
      </c>
      <c r="AJ134" s="150" t="str">
        <f t="shared" si="56"/>
        <v>4</v>
      </c>
      <c r="AK134" s="150" t="str">
        <f t="shared" si="57"/>
        <v>6</v>
      </c>
      <c r="AL134" s="150" t="str">
        <f t="shared" si="58"/>
        <v>1</v>
      </c>
      <c r="AM134" s="150" t="str">
        <f t="shared" si="59"/>
        <v>7</v>
      </c>
      <c r="AN134" s="150" t="str">
        <f t="shared" si="60"/>
        <v>1</v>
      </c>
      <c r="AO134" s="150" t="str">
        <f t="shared" si="61"/>
        <v>2</v>
      </c>
      <c r="AP134" s="150" t="str">
        <f t="shared" si="62"/>
        <v>5</v>
      </c>
      <c r="AQ134" s="150" t="str">
        <f t="shared" si="63"/>
        <v>1</v>
      </c>
      <c r="AR134" s="150" t="str">
        <f t="shared" si="64"/>
        <v>1</v>
      </c>
      <c r="AS134" s="150" t="str">
        <f t="shared" si="43"/>
        <v>1</v>
      </c>
      <c r="AT134" s="150" t="str">
        <f t="shared" si="44"/>
        <v>2</v>
      </c>
      <c r="AU134" s="150" t="str">
        <f t="shared" si="45"/>
        <v>1</v>
      </c>
      <c r="AV134" s="150" t="str">
        <f t="shared" si="46"/>
        <v>4</v>
      </c>
      <c r="AW134" s="150" t="str">
        <f t="shared" si="47"/>
        <v>1</v>
      </c>
      <c r="AX134" s="150" t="str">
        <f t="shared" si="48"/>
        <v>7</v>
      </c>
      <c r="AY134" s="150" t="str">
        <f t="shared" si="49"/>
        <v>1</v>
      </c>
      <c r="AZ134" s="150" t="str">
        <f t="shared" si="50"/>
        <v>1</v>
      </c>
      <c r="BA134" s="150" t="str">
        <f t="shared" si="51"/>
        <v>6</v>
      </c>
      <c r="BB134" s="140"/>
    </row>
    <row r="135" spans="1:54" x14ac:dyDescent="0.2">
      <c r="A135" s="139">
        <v>2003</v>
      </c>
      <c r="B135" s="149" t="s">
        <v>8</v>
      </c>
      <c r="C135" s="149">
        <v>336208</v>
      </c>
      <c r="D135" s="149">
        <v>13684</v>
      </c>
      <c r="E135" s="149">
        <v>28272</v>
      </c>
      <c r="F135" s="149">
        <v>0</v>
      </c>
      <c r="G135" s="149">
        <v>157496</v>
      </c>
      <c r="H135" s="149">
        <v>48614</v>
      </c>
      <c r="I135" s="149">
        <v>63026</v>
      </c>
      <c r="J135" s="149">
        <v>107060</v>
      </c>
      <c r="K135" s="149">
        <v>72090</v>
      </c>
      <c r="L135" s="149">
        <v>146149</v>
      </c>
      <c r="M135" s="149">
        <v>229694</v>
      </c>
      <c r="N135" s="149">
        <v>60350</v>
      </c>
      <c r="O135" s="149">
        <v>152123</v>
      </c>
      <c r="P135" s="149">
        <v>189261</v>
      </c>
      <c r="Q135" s="149">
        <v>105630</v>
      </c>
      <c r="R135" s="149">
        <v>218765</v>
      </c>
      <c r="S135" s="149">
        <v>192307</v>
      </c>
      <c r="T135" s="149">
        <v>472272</v>
      </c>
      <c r="U135" s="149">
        <v>122552</v>
      </c>
      <c r="V135" s="149">
        <v>81470</v>
      </c>
      <c r="W135" s="149">
        <v>104585</v>
      </c>
      <c r="X135" s="149">
        <v>104229</v>
      </c>
      <c r="Y135" s="149">
        <v>62084</v>
      </c>
      <c r="Z135" s="149">
        <v>3067921</v>
      </c>
      <c r="AC135" s="139">
        <v>2003</v>
      </c>
      <c r="AD135" s="149" t="s">
        <v>8</v>
      </c>
      <c r="AE135" s="150" t="str">
        <f t="shared" si="42"/>
        <v>3</v>
      </c>
      <c r="AF135" s="150" t="str">
        <f t="shared" si="52"/>
        <v>1</v>
      </c>
      <c r="AG135" s="150" t="str">
        <f t="shared" si="53"/>
        <v>2</v>
      </c>
      <c r="AH135" s="150" t="str">
        <f t="shared" si="54"/>
        <v>0</v>
      </c>
      <c r="AI135" s="150" t="str">
        <f t="shared" si="55"/>
        <v>1</v>
      </c>
      <c r="AJ135" s="150" t="str">
        <f t="shared" si="56"/>
        <v>4</v>
      </c>
      <c r="AK135" s="150" t="str">
        <f t="shared" si="57"/>
        <v>6</v>
      </c>
      <c r="AL135" s="150" t="str">
        <f t="shared" si="58"/>
        <v>1</v>
      </c>
      <c r="AM135" s="150" t="str">
        <f t="shared" si="59"/>
        <v>7</v>
      </c>
      <c r="AN135" s="150" t="str">
        <f t="shared" si="60"/>
        <v>1</v>
      </c>
      <c r="AO135" s="150" t="str">
        <f t="shared" si="61"/>
        <v>2</v>
      </c>
      <c r="AP135" s="150" t="str">
        <f t="shared" si="62"/>
        <v>6</v>
      </c>
      <c r="AQ135" s="150" t="str">
        <f t="shared" si="63"/>
        <v>1</v>
      </c>
      <c r="AR135" s="150" t="str">
        <f t="shared" si="64"/>
        <v>1</v>
      </c>
      <c r="AS135" s="150" t="str">
        <f t="shared" si="43"/>
        <v>1</v>
      </c>
      <c r="AT135" s="150" t="str">
        <f t="shared" si="44"/>
        <v>2</v>
      </c>
      <c r="AU135" s="150" t="str">
        <f t="shared" si="45"/>
        <v>1</v>
      </c>
      <c r="AV135" s="150" t="str">
        <f t="shared" si="46"/>
        <v>4</v>
      </c>
      <c r="AW135" s="150" t="str">
        <f t="shared" si="47"/>
        <v>1</v>
      </c>
      <c r="AX135" s="150" t="str">
        <f t="shared" si="48"/>
        <v>8</v>
      </c>
      <c r="AY135" s="150" t="str">
        <f t="shared" si="49"/>
        <v>1</v>
      </c>
      <c r="AZ135" s="150" t="str">
        <f t="shared" si="50"/>
        <v>1</v>
      </c>
      <c r="BA135" s="150" t="str">
        <f t="shared" si="51"/>
        <v>6</v>
      </c>
      <c r="BB135" s="140"/>
    </row>
    <row r="136" spans="1:54" x14ac:dyDescent="0.2">
      <c r="A136" s="139">
        <v>2003</v>
      </c>
      <c r="B136" s="149" t="s">
        <v>9</v>
      </c>
      <c r="C136" s="149">
        <v>359046</v>
      </c>
      <c r="D136" s="149">
        <v>14406</v>
      </c>
      <c r="E136" s="149">
        <v>29105</v>
      </c>
      <c r="F136" s="149">
        <v>0</v>
      </c>
      <c r="G136" s="149">
        <v>167384</v>
      </c>
      <c r="H136" s="149">
        <v>52008</v>
      </c>
      <c r="I136" s="149">
        <v>68408</v>
      </c>
      <c r="J136" s="149">
        <v>115304</v>
      </c>
      <c r="K136" s="149">
        <v>77238</v>
      </c>
      <c r="L136" s="149">
        <v>152832</v>
      </c>
      <c r="M136" s="149">
        <v>241559</v>
      </c>
      <c r="N136" s="149">
        <v>64179</v>
      </c>
      <c r="O136" s="149">
        <v>159638</v>
      </c>
      <c r="P136" s="149">
        <v>198490</v>
      </c>
      <c r="Q136" s="149">
        <v>108898</v>
      </c>
      <c r="R136" s="149">
        <v>226967</v>
      </c>
      <c r="S136" s="149">
        <v>203674</v>
      </c>
      <c r="T136" s="149">
        <v>488960</v>
      </c>
      <c r="U136" s="149">
        <v>130852</v>
      </c>
      <c r="V136" s="149">
        <v>86209</v>
      </c>
      <c r="W136" s="149">
        <v>109631</v>
      </c>
      <c r="X136" s="149">
        <v>111559</v>
      </c>
      <c r="Y136" s="149">
        <v>68765</v>
      </c>
      <c r="Z136" s="149">
        <v>3235112</v>
      </c>
      <c r="AC136" s="139">
        <v>2003</v>
      </c>
      <c r="AD136" s="149" t="s">
        <v>9</v>
      </c>
      <c r="AE136" s="150" t="str">
        <f t="shared" si="42"/>
        <v>3</v>
      </c>
      <c r="AF136" s="150" t="str">
        <f t="shared" si="52"/>
        <v>1</v>
      </c>
      <c r="AG136" s="150" t="str">
        <f t="shared" si="53"/>
        <v>2</v>
      </c>
      <c r="AH136" s="150" t="str">
        <f t="shared" si="54"/>
        <v>0</v>
      </c>
      <c r="AI136" s="150" t="str">
        <f t="shared" si="55"/>
        <v>1</v>
      </c>
      <c r="AJ136" s="150" t="str">
        <f t="shared" si="56"/>
        <v>5</v>
      </c>
      <c r="AK136" s="150" t="str">
        <f t="shared" si="57"/>
        <v>6</v>
      </c>
      <c r="AL136" s="150" t="str">
        <f t="shared" si="58"/>
        <v>1</v>
      </c>
      <c r="AM136" s="150" t="str">
        <f t="shared" si="59"/>
        <v>7</v>
      </c>
      <c r="AN136" s="150" t="str">
        <f t="shared" si="60"/>
        <v>1</v>
      </c>
      <c r="AO136" s="150" t="str">
        <f t="shared" si="61"/>
        <v>2</v>
      </c>
      <c r="AP136" s="150" t="str">
        <f t="shared" si="62"/>
        <v>6</v>
      </c>
      <c r="AQ136" s="150" t="str">
        <f t="shared" si="63"/>
        <v>1</v>
      </c>
      <c r="AR136" s="150" t="str">
        <f t="shared" si="64"/>
        <v>1</v>
      </c>
      <c r="AS136" s="150" t="str">
        <f t="shared" si="43"/>
        <v>1</v>
      </c>
      <c r="AT136" s="150" t="str">
        <f t="shared" si="44"/>
        <v>2</v>
      </c>
      <c r="AU136" s="150" t="str">
        <f t="shared" si="45"/>
        <v>2</v>
      </c>
      <c r="AV136" s="150" t="str">
        <f t="shared" si="46"/>
        <v>4</v>
      </c>
      <c r="AW136" s="150" t="str">
        <f t="shared" si="47"/>
        <v>1</v>
      </c>
      <c r="AX136" s="150" t="str">
        <f t="shared" si="48"/>
        <v>8</v>
      </c>
      <c r="AY136" s="150" t="str">
        <f t="shared" si="49"/>
        <v>1</v>
      </c>
      <c r="AZ136" s="150" t="str">
        <f t="shared" si="50"/>
        <v>1</v>
      </c>
      <c r="BA136" s="150" t="str">
        <f t="shared" si="51"/>
        <v>6</v>
      </c>
      <c r="BB136" s="140"/>
    </row>
    <row r="137" spans="1:54" x14ac:dyDescent="0.2">
      <c r="A137" s="139">
        <v>2003</v>
      </c>
      <c r="B137" s="149" t="s">
        <v>10</v>
      </c>
      <c r="C137" s="149">
        <v>350526</v>
      </c>
      <c r="D137" s="149">
        <v>13831</v>
      </c>
      <c r="E137" s="149">
        <v>26939</v>
      </c>
      <c r="F137" s="149">
        <v>0</v>
      </c>
      <c r="G137" s="149">
        <v>163461</v>
      </c>
      <c r="H137" s="149">
        <v>50487</v>
      </c>
      <c r="I137" s="149">
        <v>65301</v>
      </c>
      <c r="J137" s="149">
        <v>111155</v>
      </c>
      <c r="K137" s="149">
        <v>74418</v>
      </c>
      <c r="L137" s="149">
        <v>146567</v>
      </c>
      <c r="M137" s="149">
        <v>232854</v>
      </c>
      <c r="N137" s="149">
        <v>60597</v>
      </c>
      <c r="O137" s="149">
        <v>151857</v>
      </c>
      <c r="P137" s="149">
        <v>188013</v>
      </c>
      <c r="Q137" s="149">
        <v>102962</v>
      </c>
      <c r="R137" s="149">
        <v>217349</v>
      </c>
      <c r="S137" s="149">
        <v>195951</v>
      </c>
      <c r="T137" s="149">
        <v>465976</v>
      </c>
      <c r="U137" s="149">
        <v>124842</v>
      </c>
      <c r="V137" s="149">
        <v>82246</v>
      </c>
      <c r="W137" s="149">
        <v>105040</v>
      </c>
      <c r="X137" s="149">
        <v>107369</v>
      </c>
      <c r="Y137" s="149">
        <v>67805</v>
      </c>
      <c r="Z137" s="149">
        <v>3105546</v>
      </c>
      <c r="AC137" s="139">
        <v>2003</v>
      </c>
      <c r="AD137" s="149" t="s">
        <v>10</v>
      </c>
      <c r="AE137" s="150" t="str">
        <f t="shared" si="42"/>
        <v>3</v>
      </c>
      <c r="AF137" s="150" t="str">
        <f t="shared" si="52"/>
        <v>1</v>
      </c>
      <c r="AG137" s="150" t="str">
        <f t="shared" si="53"/>
        <v>2</v>
      </c>
      <c r="AH137" s="150" t="str">
        <f t="shared" si="54"/>
        <v>0</v>
      </c>
      <c r="AI137" s="150" t="str">
        <f t="shared" si="55"/>
        <v>1</v>
      </c>
      <c r="AJ137" s="150" t="str">
        <f t="shared" si="56"/>
        <v>5</v>
      </c>
      <c r="AK137" s="150" t="str">
        <f t="shared" si="57"/>
        <v>6</v>
      </c>
      <c r="AL137" s="150" t="str">
        <f t="shared" si="58"/>
        <v>1</v>
      </c>
      <c r="AM137" s="150" t="str">
        <f t="shared" si="59"/>
        <v>7</v>
      </c>
      <c r="AN137" s="150" t="str">
        <f t="shared" si="60"/>
        <v>1</v>
      </c>
      <c r="AO137" s="150" t="str">
        <f t="shared" si="61"/>
        <v>2</v>
      </c>
      <c r="AP137" s="150" t="str">
        <f t="shared" si="62"/>
        <v>6</v>
      </c>
      <c r="AQ137" s="150" t="str">
        <f t="shared" si="63"/>
        <v>1</v>
      </c>
      <c r="AR137" s="150" t="str">
        <f t="shared" si="64"/>
        <v>1</v>
      </c>
      <c r="AS137" s="150" t="str">
        <f t="shared" si="43"/>
        <v>1</v>
      </c>
      <c r="AT137" s="150" t="str">
        <f t="shared" si="44"/>
        <v>2</v>
      </c>
      <c r="AU137" s="150" t="str">
        <f t="shared" si="45"/>
        <v>1</v>
      </c>
      <c r="AV137" s="150" t="str">
        <f t="shared" si="46"/>
        <v>4</v>
      </c>
      <c r="AW137" s="150" t="str">
        <f t="shared" si="47"/>
        <v>1</v>
      </c>
      <c r="AX137" s="150" t="str">
        <f t="shared" si="48"/>
        <v>8</v>
      </c>
      <c r="AY137" s="150" t="str">
        <f t="shared" si="49"/>
        <v>1</v>
      </c>
      <c r="AZ137" s="150" t="str">
        <f t="shared" si="50"/>
        <v>1</v>
      </c>
      <c r="BA137" s="150" t="str">
        <f t="shared" si="51"/>
        <v>6</v>
      </c>
      <c r="BB137" s="140"/>
    </row>
    <row r="138" spans="1:54" x14ac:dyDescent="0.2">
      <c r="A138" s="139">
        <v>2003</v>
      </c>
      <c r="B138" s="149" t="s">
        <v>11</v>
      </c>
      <c r="C138" s="149">
        <v>362998</v>
      </c>
      <c r="D138" s="149">
        <v>13374</v>
      </c>
      <c r="E138" s="149">
        <v>22338</v>
      </c>
      <c r="F138" s="149">
        <v>0</v>
      </c>
      <c r="G138" s="149">
        <v>163867</v>
      </c>
      <c r="H138" s="149">
        <v>48532</v>
      </c>
      <c r="I138" s="149">
        <v>62016</v>
      </c>
      <c r="J138" s="149">
        <v>108129</v>
      </c>
      <c r="K138" s="149">
        <v>70560</v>
      </c>
      <c r="L138" s="149">
        <v>142219</v>
      </c>
      <c r="M138" s="149">
        <v>238616</v>
      </c>
      <c r="N138" s="149">
        <v>60068</v>
      </c>
      <c r="O138" s="149">
        <v>153147</v>
      </c>
      <c r="P138" s="149">
        <v>193580</v>
      </c>
      <c r="Q138" s="149">
        <v>104088</v>
      </c>
      <c r="R138" s="149">
        <v>228201</v>
      </c>
      <c r="S138" s="149">
        <v>197046</v>
      </c>
      <c r="T138" s="149">
        <v>478252</v>
      </c>
      <c r="U138" s="149">
        <v>123670</v>
      </c>
      <c r="V138" s="149">
        <v>83440</v>
      </c>
      <c r="W138" s="149">
        <v>110850</v>
      </c>
      <c r="X138" s="149">
        <v>109447</v>
      </c>
      <c r="Y138" s="149">
        <v>70990</v>
      </c>
      <c r="Z138" s="149">
        <v>3145428</v>
      </c>
      <c r="AC138" s="139">
        <v>2003</v>
      </c>
      <c r="AD138" s="149" t="s">
        <v>11</v>
      </c>
      <c r="AE138" s="150" t="str">
        <f t="shared" si="42"/>
        <v>3</v>
      </c>
      <c r="AF138" s="150" t="str">
        <f t="shared" si="52"/>
        <v>1</v>
      </c>
      <c r="AG138" s="150" t="str">
        <f t="shared" si="53"/>
        <v>2</v>
      </c>
      <c r="AH138" s="150" t="str">
        <f t="shared" si="54"/>
        <v>0</v>
      </c>
      <c r="AI138" s="150" t="str">
        <f t="shared" si="55"/>
        <v>1</v>
      </c>
      <c r="AJ138" s="150" t="str">
        <f t="shared" si="56"/>
        <v>4</v>
      </c>
      <c r="AK138" s="150" t="str">
        <f t="shared" si="57"/>
        <v>6</v>
      </c>
      <c r="AL138" s="150" t="str">
        <f t="shared" si="58"/>
        <v>1</v>
      </c>
      <c r="AM138" s="150" t="str">
        <f t="shared" si="59"/>
        <v>7</v>
      </c>
      <c r="AN138" s="150" t="str">
        <f t="shared" si="60"/>
        <v>1</v>
      </c>
      <c r="AO138" s="150" t="str">
        <f t="shared" si="61"/>
        <v>2</v>
      </c>
      <c r="AP138" s="150" t="str">
        <f t="shared" si="62"/>
        <v>6</v>
      </c>
      <c r="AQ138" s="150" t="str">
        <f t="shared" si="63"/>
        <v>1</v>
      </c>
      <c r="AR138" s="150" t="str">
        <f t="shared" si="64"/>
        <v>1</v>
      </c>
      <c r="AS138" s="150" t="str">
        <f t="shared" si="43"/>
        <v>1</v>
      </c>
      <c r="AT138" s="150" t="str">
        <f t="shared" si="44"/>
        <v>2</v>
      </c>
      <c r="AU138" s="150" t="str">
        <f t="shared" si="45"/>
        <v>1</v>
      </c>
      <c r="AV138" s="150" t="str">
        <f t="shared" si="46"/>
        <v>4</v>
      </c>
      <c r="AW138" s="150" t="str">
        <f t="shared" si="47"/>
        <v>1</v>
      </c>
      <c r="AX138" s="150" t="str">
        <f t="shared" si="48"/>
        <v>8</v>
      </c>
      <c r="AY138" s="150" t="str">
        <f t="shared" si="49"/>
        <v>1</v>
      </c>
      <c r="AZ138" s="150" t="str">
        <f t="shared" si="50"/>
        <v>1</v>
      </c>
      <c r="BA138" s="150" t="str">
        <f t="shared" si="51"/>
        <v>7</v>
      </c>
      <c r="BB138" s="140"/>
    </row>
    <row r="139" spans="1:54" x14ac:dyDescent="0.2">
      <c r="A139" s="139">
        <v>2004</v>
      </c>
      <c r="B139" s="149" t="s">
        <v>12</v>
      </c>
      <c r="C139" s="149">
        <v>321875</v>
      </c>
      <c r="D139" s="149">
        <v>12924</v>
      </c>
      <c r="E139" s="149">
        <v>21965</v>
      </c>
      <c r="F139" s="149">
        <v>0</v>
      </c>
      <c r="G139" s="149">
        <v>150122</v>
      </c>
      <c r="H139" s="149">
        <v>45829</v>
      </c>
      <c r="I139" s="149">
        <v>57625</v>
      </c>
      <c r="J139" s="149">
        <v>98536</v>
      </c>
      <c r="K139" s="149">
        <v>63250</v>
      </c>
      <c r="L139" s="149">
        <v>129564</v>
      </c>
      <c r="M139" s="149">
        <v>216655</v>
      </c>
      <c r="N139" s="149">
        <v>52788</v>
      </c>
      <c r="O139" s="149">
        <v>136771</v>
      </c>
      <c r="P139" s="149">
        <v>169980</v>
      </c>
      <c r="Q139" s="149">
        <v>91615</v>
      </c>
      <c r="R139" s="149">
        <v>196508</v>
      </c>
      <c r="S139" s="149">
        <v>179217</v>
      </c>
      <c r="T139" s="149">
        <v>427626</v>
      </c>
      <c r="U139" s="149">
        <v>111355</v>
      </c>
      <c r="V139" s="149">
        <v>71288</v>
      </c>
      <c r="W139" s="149">
        <v>95664</v>
      </c>
      <c r="X139" s="149">
        <v>96763</v>
      </c>
      <c r="Y139" s="149">
        <v>64932</v>
      </c>
      <c r="Z139" s="149">
        <v>2812852</v>
      </c>
      <c r="AC139" s="139">
        <v>2004</v>
      </c>
      <c r="AD139" s="149" t="s">
        <v>12</v>
      </c>
      <c r="AE139" s="150" t="str">
        <f t="shared" si="42"/>
        <v>3</v>
      </c>
      <c r="AF139" s="150" t="str">
        <f t="shared" si="52"/>
        <v>1</v>
      </c>
      <c r="AG139" s="150" t="str">
        <f t="shared" si="53"/>
        <v>2</v>
      </c>
      <c r="AH139" s="150" t="str">
        <f t="shared" si="54"/>
        <v>0</v>
      </c>
      <c r="AI139" s="150" t="str">
        <f t="shared" si="55"/>
        <v>1</v>
      </c>
      <c r="AJ139" s="150" t="str">
        <f t="shared" si="56"/>
        <v>4</v>
      </c>
      <c r="AK139" s="150" t="str">
        <f t="shared" si="57"/>
        <v>5</v>
      </c>
      <c r="AL139" s="150" t="str">
        <f t="shared" si="58"/>
        <v>9</v>
      </c>
      <c r="AM139" s="150" t="str">
        <f t="shared" si="59"/>
        <v>6</v>
      </c>
      <c r="AN139" s="150" t="str">
        <f t="shared" si="60"/>
        <v>1</v>
      </c>
      <c r="AO139" s="150" t="str">
        <f t="shared" si="61"/>
        <v>2</v>
      </c>
      <c r="AP139" s="150" t="str">
        <f t="shared" si="62"/>
        <v>5</v>
      </c>
      <c r="AQ139" s="150" t="str">
        <f t="shared" si="63"/>
        <v>1</v>
      </c>
      <c r="AR139" s="150" t="str">
        <f t="shared" si="64"/>
        <v>1</v>
      </c>
      <c r="AS139" s="150" t="str">
        <f t="shared" si="43"/>
        <v>9</v>
      </c>
      <c r="AT139" s="150" t="str">
        <f t="shared" si="44"/>
        <v>1</v>
      </c>
      <c r="AU139" s="150" t="str">
        <f t="shared" si="45"/>
        <v>1</v>
      </c>
      <c r="AV139" s="150" t="str">
        <f t="shared" si="46"/>
        <v>4</v>
      </c>
      <c r="AW139" s="150" t="str">
        <f t="shared" si="47"/>
        <v>1</v>
      </c>
      <c r="AX139" s="150" t="str">
        <f t="shared" si="48"/>
        <v>7</v>
      </c>
      <c r="AY139" s="150" t="str">
        <f t="shared" si="49"/>
        <v>9</v>
      </c>
      <c r="AZ139" s="150" t="str">
        <f t="shared" si="50"/>
        <v>9</v>
      </c>
      <c r="BA139" s="150" t="str">
        <f t="shared" si="51"/>
        <v>6</v>
      </c>
      <c r="BB139" s="140"/>
    </row>
    <row r="140" spans="1:54" x14ac:dyDescent="0.2">
      <c r="A140" s="139">
        <v>2004</v>
      </c>
      <c r="B140" s="149" t="s">
        <v>13</v>
      </c>
      <c r="C140" s="149">
        <v>334404</v>
      </c>
      <c r="D140" s="149">
        <v>13450</v>
      </c>
      <c r="E140" s="149">
        <v>20434</v>
      </c>
      <c r="F140" s="149">
        <v>0</v>
      </c>
      <c r="G140" s="149">
        <v>147810</v>
      </c>
      <c r="H140" s="149">
        <v>45656</v>
      </c>
      <c r="I140" s="149">
        <v>58445</v>
      </c>
      <c r="J140" s="149">
        <v>97297</v>
      </c>
      <c r="K140" s="149">
        <v>64072</v>
      </c>
      <c r="L140" s="149">
        <v>129253</v>
      </c>
      <c r="M140" s="149">
        <v>215769</v>
      </c>
      <c r="N140" s="149">
        <v>53635</v>
      </c>
      <c r="O140" s="149">
        <v>138142</v>
      </c>
      <c r="P140" s="149">
        <v>169022</v>
      </c>
      <c r="Q140" s="149">
        <v>91537</v>
      </c>
      <c r="R140" s="149">
        <v>198379</v>
      </c>
      <c r="S140" s="149">
        <v>178059</v>
      </c>
      <c r="T140" s="149">
        <v>433487</v>
      </c>
      <c r="U140" s="149">
        <v>112651</v>
      </c>
      <c r="V140" s="149">
        <v>74325</v>
      </c>
      <c r="W140" s="149">
        <v>98494</v>
      </c>
      <c r="X140" s="149">
        <v>99856</v>
      </c>
      <c r="Y140" s="149">
        <v>64076</v>
      </c>
      <c r="Z140" s="149">
        <v>2838253</v>
      </c>
      <c r="AC140" s="139">
        <v>2004</v>
      </c>
      <c r="AD140" s="149" t="s">
        <v>13</v>
      </c>
      <c r="AE140" s="150" t="str">
        <f t="shared" si="42"/>
        <v>3</v>
      </c>
      <c r="AF140" s="150" t="str">
        <f t="shared" si="52"/>
        <v>1</v>
      </c>
      <c r="AG140" s="150" t="str">
        <f t="shared" si="53"/>
        <v>2</v>
      </c>
      <c r="AH140" s="150" t="str">
        <f t="shared" si="54"/>
        <v>0</v>
      </c>
      <c r="AI140" s="150" t="str">
        <f t="shared" si="55"/>
        <v>1</v>
      </c>
      <c r="AJ140" s="150" t="str">
        <f t="shared" si="56"/>
        <v>4</v>
      </c>
      <c r="AK140" s="150" t="str">
        <f t="shared" si="57"/>
        <v>5</v>
      </c>
      <c r="AL140" s="150" t="str">
        <f t="shared" si="58"/>
        <v>9</v>
      </c>
      <c r="AM140" s="150" t="str">
        <f t="shared" si="59"/>
        <v>6</v>
      </c>
      <c r="AN140" s="150" t="str">
        <f t="shared" si="60"/>
        <v>1</v>
      </c>
      <c r="AO140" s="150" t="str">
        <f t="shared" si="61"/>
        <v>2</v>
      </c>
      <c r="AP140" s="150" t="str">
        <f t="shared" si="62"/>
        <v>5</v>
      </c>
      <c r="AQ140" s="150" t="str">
        <f t="shared" si="63"/>
        <v>1</v>
      </c>
      <c r="AR140" s="150" t="str">
        <f t="shared" si="64"/>
        <v>1</v>
      </c>
      <c r="AS140" s="150" t="str">
        <f t="shared" si="43"/>
        <v>9</v>
      </c>
      <c r="AT140" s="150" t="str">
        <f t="shared" si="44"/>
        <v>1</v>
      </c>
      <c r="AU140" s="150" t="str">
        <f t="shared" si="45"/>
        <v>1</v>
      </c>
      <c r="AV140" s="150" t="str">
        <f t="shared" si="46"/>
        <v>4</v>
      </c>
      <c r="AW140" s="150" t="str">
        <f t="shared" si="47"/>
        <v>1</v>
      </c>
      <c r="AX140" s="150" t="str">
        <f t="shared" si="48"/>
        <v>7</v>
      </c>
      <c r="AY140" s="150" t="str">
        <f t="shared" si="49"/>
        <v>9</v>
      </c>
      <c r="AZ140" s="150" t="str">
        <f t="shared" si="50"/>
        <v>9</v>
      </c>
      <c r="BA140" s="150" t="str">
        <f t="shared" si="51"/>
        <v>6</v>
      </c>
      <c r="BB140" s="140"/>
    </row>
    <row r="141" spans="1:54" x14ac:dyDescent="0.2">
      <c r="A141" s="139">
        <v>2004</v>
      </c>
      <c r="B141" s="149" t="s">
        <v>14</v>
      </c>
      <c r="C141" s="149">
        <v>373677</v>
      </c>
      <c r="D141" s="149">
        <v>14976</v>
      </c>
      <c r="E141" s="149">
        <v>27857</v>
      </c>
      <c r="F141" s="149">
        <v>0</v>
      </c>
      <c r="G141" s="149">
        <v>171279</v>
      </c>
      <c r="H141" s="149">
        <v>53541</v>
      </c>
      <c r="I141" s="149">
        <v>68819</v>
      </c>
      <c r="J141" s="149">
        <v>113621</v>
      </c>
      <c r="K141" s="149">
        <v>76426</v>
      </c>
      <c r="L141" s="149">
        <v>150624</v>
      </c>
      <c r="M141" s="149">
        <v>248234</v>
      </c>
      <c r="N141" s="149">
        <v>63611</v>
      </c>
      <c r="O141" s="149">
        <v>164675</v>
      </c>
      <c r="P141" s="149">
        <v>199448</v>
      </c>
      <c r="Q141" s="149">
        <v>110834</v>
      </c>
      <c r="R141" s="149">
        <v>234068</v>
      </c>
      <c r="S141" s="149">
        <v>212828</v>
      </c>
      <c r="T141" s="149">
        <v>520290</v>
      </c>
      <c r="U141" s="149">
        <v>135589</v>
      </c>
      <c r="V141" s="149">
        <v>89008</v>
      </c>
      <c r="W141" s="149">
        <v>118793</v>
      </c>
      <c r="X141" s="149">
        <v>118400</v>
      </c>
      <c r="Y141" s="149">
        <v>73475</v>
      </c>
      <c r="Z141" s="149">
        <v>3340073</v>
      </c>
      <c r="AC141" s="139">
        <v>2004</v>
      </c>
      <c r="AD141" s="149" t="s">
        <v>14</v>
      </c>
      <c r="AE141" s="150" t="str">
        <f t="shared" si="42"/>
        <v>3</v>
      </c>
      <c r="AF141" s="150" t="str">
        <f t="shared" si="52"/>
        <v>1</v>
      </c>
      <c r="AG141" s="150" t="str">
        <f t="shared" si="53"/>
        <v>2</v>
      </c>
      <c r="AH141" s="150" t="str">
        <f t="shared" si="54"/>
        <v>0</v>
      </c>
      <c r="AI141" s="150" t="str">
        <f t="shared" si="55"/>
        <v>1</v>
      </c>
      <c r="AJ141" s="150" t="str">
        <f t="shared" si="56"/>
        <v>5</v>
      </c>
      <c r="AK141" s="150" t="str">
        <f t="shared" si="57"/>
        <v>6</v>
      </c>
      <c r="AL141" s="150" t="str">
        <f t="shared" si="58"/>
        <v>1</v>
      </c>
      <c r="AM141" s="150" t="str">
        <f t="shared" si="59"/>
        <v>7</v>
      </c>
      <c r="AN141" s="150" t="str">
        <f t="shared" si="60"/>
        <v>1</v>
      </c>
      <c r="AO141" s="150" t="str">
        <f t="shared" si="61"/>
        <v>2</v>
      </c>
      <c r="AP141" s="150" t="str">
        <f t="shared" si="62"/>
        <v>6</v>
      </c>
      <c r="AQ141" s="150" t="str">
        <f t="shared" si="63"/>
        <v>1</v>
      </c>
      <c r="AR141" s="150" t="str">
        <f t="shared" si="64"/>
        <v>1</v>
      </c>
      <c r="AS141" s="150" t="str">
        <f t="shared" si="43"/>
        <v>1</v>
      </c>
      <c r="AT141" s="150" t="str">
        <f t="shared" si="44"/>
        <v>2</v>
      </c>
      <c r="AU141" s="150" t="str">
        <f t="shared" si="45"/>
        <v>2</v>
      </c>
      <c r="AV141" s="150" t="str">
        <f t="shared" si="46"/>
        <v>5</v>
      </c>
      <c r="AW141" s="150" t="str">
        <f t="shared" si="47"/>
        <v>1</v>
      </c>
      <c r="AX141" s="150" t="str">
        <f t="shared" si="48"/>
        <v>8</v>
      </c>
      <c r="AY141" s="150" t="str">
        <f t="shared" si="49"/>
        <v>1</v>
      </c>
      <c r="AZ141" s="150" t="str">
        <f t="shared" si="50"/>
        <v>1</v>
      </c>
      <c r="BA141" s="150" t="str">
        <f t="shared" si="51"/>
        <v>7</v>
      </c>
      <c r="BB141" s="140"/>
    </row>
    <row r="142" spans="1:54" x14ac:dyDescent="0.2">
      <c r="A142" s="139">
        <v>2004</v>
      </c>
      <c r="B142" s="149" t="s">
        <v>15</v>
      </c>
      <c r="C142" s="149">
        <v>345001</v>
      </c>
      <c r="D142" s="149">
        <v>13321</v>
      </c>
      <c r="E142" s="149">
        <v>28929</v>
      </c>
      <c r="F142" s="149">
        <v>0</v>
      </c>
      <c r="G142" s="149">
        <v>158652</v>
      </c>
      <c r="H142" s="149">
        <v>49673</v>
      </c>
      <c r="I142" s="149">
        <v>64146</v>
      </c>
      <c r="J142" s="149">
        <v>106589</v>
      </c>
      <c r="K142" s="149">
        <v>73639</v>
      </c>
      <c r="L142" s="149">
        <v>142037</v>
      </c>
      <c r="M142" s="149">
        <v>231181</v>
      </c>
      <c r="N142" s="149">
        <v>59261</v>
      </c>
      <c r="O142" s="149">
        <v>154798</v>
      </c>
      <c r="P142" s="149">
        <v>182371</v>
      </c>
      <c r="Q142" s="149">
        <v>103068</v>
      </c>
      <c r="R142" s="149">
        <v>218508</v>
      </c>
      <c r="S142" s="149">
        <v>193636</v>
      </c>
      <c r="T142" s="149">
        <v>478243</v>
      </c>
      <c r="U142" s="149">
        <v>123039</v>
      </c>
      <c r="V142" s="149">
        <v>81548</v>
      </c>
      <c r="W142" s="149">
        <v>107142</v>
      </c>
      <c r="X142" s="149">
        <v>108156</v>
      </c>
      <c r="Y142" s="149">
        <v>68784</v>
      </c>
      <c r="Z142" s="149">
        <v>3091722</v>
      </c>
      <c r="AC142" s="139">
        <v>2004</v>
      </c>
      <c r="AD142" s="149" t="s">
        <v>15</v>
      </c>
      <c r="AE142" s="150" t="str">
        <f t="shared" si="42"/>
        <v>3</v>
      </c>
      <c r="AF142" s="150" t="str">
        <f t="shared" si="52"/>
        <v>1</v>
      </c>
      <c r="AG142" s="150" t="str">
        <f t="shared" si="53"/>
        <v>2</v>
      </c>
      <c r="AH142" s="150" t="str">
        <f t="shared" si="54"/>
        <v>0</v>
      </c>
      <c r="AI142" s="150" t="str">
        <f t="shared" si="55"/>
        <v>1</v>
      </c>
      <c r="AJ142" s="150" t="str">
        <f t="shared" si="56"/>
        <v>4</v>
      </c>
      <c r="AK142" s="150" t="str">
        <f t="shared" si="57"/>
        <v>6</v>
      </c>
      <c r="AL142" s="150" t="str">
        <f t="shared" si="58"/>
        <v>1</v>
      </c>
      <c r="AM142" s="150" t="str">
        <f t="shared" si="59"/>
        <v>7</v>
      </c>
      <c r="AN142" s="150" t="str">
        <f t="shared" si="60"/>
        <v>1</v>
      </c>
      <c r="AO142" s="150" t="str">
        <f t="shared" si="61"/>
        <v>2</v>
      </c>
      <c r="AP142" s="150" t="str">
        <f t="shared" si="62"/>
        <v>5</v>
      </c>
      <c r="AQ142" s="150" t="str">
        <f t="shared" si="63"/>
        <v>1</v>
      </c>
      <c r="AR142" s="150" t="str">
        <f t="shared" si="64"/>
        <v>1</v>
      </c>
      <c r="AS142" s="150" t="str">
        <f t="shared" si="43"/>
        <v>1</v>
      </c>
      <c r="AT142" s="150" t="str">
        <f t="shared" si="44"/>
        <v>2</v>
      </c>
      <c r="AU142" s="150" t="str">
        <f t="shared" si="45"/>
        <v>1</v>
      </c>
      <c r="AV142" s="150" t="str">
        <f t="shared" si="46"/>
        <v>4</v>
      </c>
      <c r="AW142" s="150" t="str">
        <f t="shared" si="47"/>
        <v>1</v>
      </c>
      <c r="AX142" s="150" t="str">
        <f t="shared" si="48"/>
        <v>8</v>
      </c>
      <c r="AY142" s="150" t="str">
        <f t="shared" si="49"/>
        <v>1</v>
      </c>
      <c r="AZ142" s="150" t="str">
        <f t="shared" si="50"/>
        <v>1</v>
      </c>
      <c r="BA142" s="150" t="str">
        <f t="shared" si="51"/>
        <v>6</v>
      </c>
      <c r="BB142" s="140"/>
    </row>
    <row r="143" spans="1:54" x14ac:dyDescent="0.2">
      <c r="A143" s="139">
        <v>2004</v>
      </c>
      <c r="B143" s="149" t="s">
        <v>4</v>
      </c>
      <c r="C143" s="149">
        <v>355440</v>
      </c>
      <c r="D143" s="149">
        <v>13581</v>
      </c>
      <c r="E143" s="149">
        <v>28008</v>
      </c>
      <c r="F143" s="149">
        <v>0</v>
      </c>
      <c r="G143" s="149">
        <v>164166</v>
      </c>
      <c r="H143" s="149">
        <v>49663</v>
      </c>
      <c r="I143" s="149">
        <v>67115</v>
      </c>
      <c r="J143" s="149">
        <v>109995</v>
      </c>
      <c r="K143" s="149">
        <v>75788</v>
      </c>
      <c r="L143" s="149">
        <v>147059</v>
      </c>
      <c r="M143" s="149">
        <v>239014</v>
      </c>
      <c r="N143" s="149">
        <v>61633</v>
      </c>
      <c r="O143" s="149">
        <v>157603</v>
      </c>
      <c r="P143" s="149">
        <v>195015</v>
      </c>
      <c r="Q143" s="149">
        <v>105412</v>
      </c>
      <c r="R143" s="149">
        <v>231338</v>
      </c>
      <c r="S143" s="149">
        <v>200881</v>
      </c>
      <c r="T143" s="149">
        <v>496152</v>
      </c>
      <c r="U143" s="149">
        <v>129022</v>
      </c>
      <c r="V143" s="149">
        <v>83523</v>
      </c>
      <c r="W143" s="149">
        <v>112057</v>
      </c>
      <c r="X143" s="149">
        <v>113334</v>
      </c>
      <c r="Y143" s="149">
        <v>71316</v>
      </c>
      <c r="Z143" s="149">
        <v>3207115</v>
      </c>
      <c r="AC143" s="139">
        <v>2004</v>
      </c>
      <c r="AD143" s="149" t="s">
        <v>4</v>
      </c>
      <c r="AE143" s="150" t="str">
        <f t="shared" si="42"/>
        <v>3</v>
      </c>
      <c r="AF143" s="150" t="str">
        <f t="shared" si="52"/>
        <v>1</v>
      </c>
      <c r="AG143" s="150" t="str">
        <f t="shared" si="53"/>
        <v>2</v>
      </c>
      <c r="AH143" s="150" t="str">
        <f t="shared" si="54"/>
        <v>0</v>
      </c>
      <c r="AI143" s="150" t="str">
        <f t="shared" si="55"/>
        <v>1</v>
      </c>
      <c r="AJ143" s="150" t="str">
        <f t="shared" si="56"/>
        <v>4</v>
      </c>
      <c r="AK143" s="150" t="str">
        <f t="shared" si="57"/>
        <v>6</v>
      </c>
      <c r="AL143" s="150" t="str">
        <f t="shared" si="58"/>
        <v>1</v>
      </c>
      <c r="AM143" s="150" t="str">
        <f t="shared" si="59"/>
        <v>7</v>
      </c>
      <c r="AN143" s="150" t="str">
        <f t="shared" si="60"/>
        <v>1</v>
      </c>
      <c r="AO143" s="150" t="str">
        <f t="shared" si="61"/>
        <v>2</v>
      </c>
      <c r="AP143" s="150" t="str">
        <f t="shared" si="62"/>
        <v>6</v>
      </c>
      <c r="AQ143" s="150" t="str">
        <f t="shared" si="63"/>
        <v>1</v>
      </c>
      <c r="AR143" s="150" t="str">
        <f t="shared" si="64"/>
        <v>1</v>
      </c>
      <c r="AS143" s="150" t="str">
        <f t="shared" si="43"/>
        <v>1</v>
      </c>
      <c r="AT143" s="150" t="str">
        <f t="shared" si="44"/>
        <v>2</v>
      </c>
      <c r="AU143" s="150" t="str">
        <f t="shared" si="45"/>
        <v>2</v>
      </c>
      <c r="AV143" s="150" t="str">
        <f t="shared" si="46"/>
        <v>4</v>
      </c>
      <c r="AW143" s="150" t="str">
        <f t="shared" si="47"/>
        <v>1</v>
      </c>
      <c r="AX143" s="150" t="str">
        <f t="shared" si="48"/>
        <v>8</v>
      </c>
      <c r="AY143" s="150" t="str">
        <f t="shared" si="49"/>
        <v>1</v>
      </c>
      <c r="AZ143" s="150" t="str">
        <f t="shared" si="50"/>
        <v>1</v>
      </c>
      <c r="BA143" s="150" t="str">
        <f t="shared" si="51"/>
        <v>7</v>
      </c>
      <c r="BB143" s="140"/>
    </row>
    <row r="144" spans="1:54" x14ac:dyDescent="0.2">
      <c r="A144" s="139">
        <v>2004</v>
      </c>
      <c r="B144" s="149" t="s">
        <v>5</v>
      </c>
      <c r="C144" s="149">
        <v>350264</v>
      </c>
      <c r="D144" s="149">
        <v>13572</v>
      </c>
      <c r="E144" s="149">
        <v>28833</v>
      </c>
      <c r="F144" s="149">
        <v>0</v>
      </c>
      <c r="G144" s="149">
        <v>161400</v>
      </c>
      <c r="H144" s="149">
        <v>49150</v>
      </c>
      <c r="I144" s="149">
        <v>67129</v>
      </c>
      <c r="J144" s="149">
        <v>109562</v>
      </c>
      <c r="K144" s="149">
        <v>74412</v>
      </c>
      <c r="L144" s="149">
        <v>147024</v>
      </c>
      <c r="M144" s="149">
        <v>238268</v>
      </c>
      <c r="N144" s="149">
        <v>62203</v>
      </c>
      <c r="O144" s="149">
        <v>159692</v>
      </c>
      <c r="P144" s="149">
        <v>194092</v>
      </c>
      <c r="Q144" s="149">
        <v>107691</v>
      </c>
      <c r="R144" s="149">
        <v>231388</v>
      </c>
      <c r="S144" s="149">
        <v>201399</v>
      </c>
      <c r="T144" s="149">
        <v>499458</v>
      </c>
      <c r="U144" s="149">
        <v>128623</v>
      </c>
      <c r="V144" s="149">
        <v>81974</v>
      </c>
      <c r="W144" s="149">
        <v>112024</v>
      </c>
      <c r="X144" s="149">
        <v>113841</v>
      </c>
      <c r="Y144" s="149">
        <v>72645</v>
      </c>
      <c r="Z144" s="149">
        <v>3204644</v>
      </c>
      <c r="AC144" s="139">
        <v>2004</v>
      </c>
      <c r="AD144" s="149" t="s">
        <v>5</v>
      </c>
      <c r="AE144" s="150" t="str">
        <f t="shared" si="42"/>
        <v>3</v>
      </c>
      <c r="AF144" s="150" t="str">
        <f t="shared" si="52"/>
        <v>1</v>
      </c>
      <c r="AG144" s="150" t="str">
        <f t="shared" si="53"/>
        <v>2</v>
      </c>
      <c r="AH144" s="150" t="str">
        <f t="shared" si="54"/>
        <v>0</v>
      </c>
      <c r="AI144" s="150" t="str">
        <f t="shared" si="55"/>
        <v>1</v>
      </c>
      <c r="AJ144" s="150" t="str">
        <f t="shared" si="56"/>
        <v>4</v>
      </c>
      <c r="AK144" s="150" t="str">
        <f t="shared" si="57"/>
        <v>6</v>
      </c>
      <c r="AL144" s="150" t="str">
        <f t="shared" si="58"/>
        <v>1</v>
      </c>
      <c r="AM144" s="150" t="str">
        <f t="shared" si="59"/>
        <v>7</v>
      </c>
      <c r="AN144" s="150" t="str">
        <f t="shared" si="60"/>
        <v>1</v>
      </c>
      <c r="AO144" s="150" t="str">
        <f t="shared" si="61"/>
        <v>2</v>
      </c>
      <c r="AP144" s="150" t="str">
        <f t="shared" si="62"/>
        <v>6</v>
      </c>
      <c r="AQ144" s="150" t="str">
        <f t="shared" si="63"/>
        <v>1</v>
      </c>
      <c r="AR144" s="150" t="str">
        <f t="shared" si="64"/>
        <v>1</v>
      </c>
      <c r="AS144" s="150" t="str">
        <f t="shared" si="43"/>
        <v>1</v>
      </c>
      <c r="AT144" s="150" t="str">
        <f t="shared" si="44"/>
        <v>2</v>
      </c>
      <c r="AU144" s="150" t="str">
        <f t="shared" si="45"/>
        <v>2</v>
      </c>
      <c r="AV144" s="150" t="str">
        <f t="shared" si="46"/>
        <v>4</v>
      </c>
      <c r="AW144" s="150" t="str">
        <f t="shared" si="47"/>
        <v>1</v>
      </c>
      <c r="AX144" s="150" t="str">
        <f t="shared" si="48"/>
        <v>8</v>
      </c>
      <c r="AY144" s="150" t="str">
        <f t="shared" si="49"/>
        <v>1</v>
      </c>
      <c r="AZ144" s="150" t="str">
        <f t="shared" si="50"/>
        <v>1</v>
      </c>
      <c r="BA144" s="150" t="str">
        <f t="shared" si="51"/>
        <v>7</v>
      </c>
      <c r="BB144" s="140"/>
    </row>
    <row r="145" spans="1:54" x14ac:dyDescent="0.2">
      <c r="A145" s="139">
        <v>2004</v>
      </c>
      <c r="B145" s="149" t="s">
        <v>6</v>
      </c>
      <c r="C145" s="149">
        <v>378256</v>
      </c>
      <c r="D145" s="149">
        <v>15189</v>
      </c>
      <c r="E145" s="149">
        <v>23221</v>
      </c>
      <c r="F145" s="149">
        <v>0</v>
      </c>
      <c r="G145" s="149">
        <v>168349</v>
      </c>
      <c r="H145" s="149">
        <v>51296</v>
      </c>
      <c r="I145" s="149">
        <v>68847</v>
      </c>
      <c r="J145" s="149">
        <v>113400</v>
      </c>
      <c r="K145" s="149">
        <v>73588</v>
      </c>
      <c r="L145" s="149">
        <v>151027</v>
      </c>
      <c r="M145" s="149">
        <v>246177</v>
      </c>
      <c r="N145" s="149">
        <v>64100</v>
      </c>
      <c r="O145" s="149">
        <v>161877</v>
      </c>
      <c r="P145" s="149">
        <v>199501</v>
      </c>
      <c r="Q145" s="149">
        <v>105325</v>
      </c>
      <c r="R145" s="149">
        <v>234828</v>
      </c>
      <c r="S145" s="149">
        <v>202643</v>
      </c>
      <c r="T145" s="149">
        <v>505261</v>
      </c>
      <c r="U145" s="149">
        <v>129732</v>
      </c>
      <c r="V145" s="149">
        <v>83395</v>
      </c>
      <c r="W145" s="149">
        <v>115233</v>
      </c>
      <c r="X145" s="149">
        <v>114744</v>
      </c>
      <c r="Y145" s="149">
        <v>74326</v>
      </c>
      <c r="Z145" s="149">
        <v>3280315</v>
      </c>
      <c r="AC145" s="139">
        <v>2004</v>
      </c>
      <c r="AD145" s="149" t="s">
        <v>6</v>
      </c>
      <c r="AE145" s="150" t="str">
        <f t="shared" si="42"/>
        <v>3</v>
      </c>
      <c r="AF145" s="150" t="str">
        <f t="shared" si="52"/>
        <v>1</v>
      </c>
      <c r="AG145" s="150" t="str">
        <f t="shared" si="53"/>
        <v>2</v>
      </c>
      <c r="AH145" s="150" t="str">
        <f t="shared" si="54"/>
        <v>0</v>
      </c>
      <c r="AI145" s="150" t="str">
        <f t="shared" si="55"/>
        <v>1</v>
      </c>
      <c r="AJ145" s="150" t="str">
        <f t="shared" si="56"/>
        <v>5</v>
      </c>
      <c r="AK145" s="150" t="str">
        <f t="shared" si="57"/>
        <v>6</v>
      </c>
      <c r="AL145" s="150" t="str">
        <f t="shared" si="58"/>
        <v>1</v>
      </c>
      <c r="AM145" s="150" t="str">
        <f t="shared" si="59"/>
        <v>7</v>
      </c>
      <c r="AN145" s="150" t="str">
        <f t="shared" si="60"/>
        <v>1</v>
      </c>
      <c r="AO145" s="150" t="str">
        <f t="shared" si="61"/>
        <v>2</v>
      </c>
      <c r="AP145" s="150" t="str">
        <f t="shared" si="62"/>
        <v>6</v>
      </c>
      <c r="AQ145" s="150" t="str">
        <f t="shared" si="63"/>
        <v>1</v>
      </c>
      <c r="AR145" s="150" t="str">
        <f t="shared" si="64"/>
        <v>1</v>
      </c>
      <c r="AS145" s="150" t="str">
        <f t="shared" si="43"/>
        <v>1</v>
      </c>
      <c r="AT145" s="150" t="str">
        <f t="shared" si="44"/>
        <v>2</v>
      </c>
      <c r="AU145" s="150" t="str">
        <f t="shared" si="45"/>
        <v>2</v>
      </c>
      <c r="AV145" s="150" t="str">
        <f t="shared" si="46"/>
        <v>5</v>
      </c>
      <c r="AW145" s="150" t="str">
        <f t="shared" si="47"/>
        <v>1</v>
      </c>
      <c r="AX145" s="150" t="str">
        <f t="shared" si="48"/>
        <v>8</v>
      </c>
      <c r="AY145" s="150" t="str">
        <f t="shared" si="49"/>
        <v>1</v>
      </c>
      <c r="AZ145" s="150" t="str">
        <f t="shared" si="50"/>
        <v>1</v>
      </c>
      <c r="BA145" s="150" t="str">
        <f t="shared" si="51"/>
        <v>7</v>
      </c>
      <c r="BB145" s="140"/>
    </row>
    <row r="146" spans="1:54" x14ac:dyDescent="0.2">
      <c r="A146" s="139">
        <v>2004</v>
      </c>
      <c r="B146" s="149" t="s">
        <v>7</v>
      </c>
      <c r="C146" s="149">
        <v>364577</v>
      </c>
      <c r="D146" s="149">
        <v>13889</v>
      </c>
      <c r="E146" s="149">
        <v>24982</v>
      </c>
      <c r="F146" s="149">
        <v>0</v>
      </c>
      <c r="G146" s="149">
        <v>166040</v>
      </c>
      <c r="H146" s="149">
        <v>51245</v>
      </c>
      <c r="I146" s="149">
        <v>67684</v>
      </c>
      <c r="J146" s="149">
        <v>113248</v>
      </c>
      <c r="K146" s="149">
        <v>75121</v>
      </c>
      <c r="L146" s="149">
        <v>150529</v>
      </c>
      <c r="M146" s="149">
        <v>247872</v>
      </c>
      <c r="N146" s="149">
        <v>60906</v>
      </c>
      <c r="O146" s="149">
        <v>162347</v>
      </c>
      <c r="P146" s="149">
        <v>192920</v>
      </c>
      <c r="Q146" s="149">
        <v>106068</v>
      </c>
      <c r="R146" s="149">
        <v>237753</v>
      </c>
      <c r="S146" s="149">
        <v>197370</v>
      </c>
      <c r="T146" s="149">
        <v>511199</v>
      </c>
      <c r="U146" s="149">
        <v>130430</v>
      </c>
      <c r="V146" s="149">
        <v>84315</v>
      </c>
      <c r="W146" s="149">
        <v>114529</v>
      </c>
      <c r="X146" s="149">
        <v>114361</v>
      </c>
      <c r="Y146" s="149">
        <v>74229</v>
      </c>
      <c r="Z146" s="149">
        <v>3261614</v>
      </c>
      <c r="AC146" s="139">
        <v>2004</v>
      </c>
      <c r="AD146" s="149" t="s">
        <v>7</v>
      </c>
      <c r="AE146" s="150" t="str">
        <f t="shared" si="42"/>
        <v>3</v>
      </c>
      <c r="AF146" s="150" t="str">
        <f t="shared" si="52"/>
        <v>1</v>
      </c>
      <c r="AG146" s="150" t="str">
        <f t="shared" si="53"/>
        <v>2</v>
      </c>
      <c r="AH146" s="150" t="str">
        <f t="shared" si="54"/>
        <v>0</v>
      </c>
      <c r="AI146" s="150" t="str">
        <f t="shared" si="55"/>
        <v>1</v>
      </c>
      <c r="AJ146" s="150" t="str">
        <f t="shared" si="56"/>
        <v>5</v>
      </c>
      <c r="AK146" s="150" t="str">
        <f t="shared" si="57"/>
        <v>6</v>
      </c>
      <c r="AL146" s="150" t="str">
        <f t="shared" si="58"/>
        <v>1</v>
      </c>
      <c r="AM146" s="150" t="str">
        <f t="shared" si="59"/>
        <v>7</v>
      </c>
      <c r="AN146" s="150" t="str">
        <f t="shared" si="60"/>
        <v>1</v>
      </c>
      <c r="AO146" s="150" t="str">
        <f t="shared" si="61"/>
        <v>2</v>
      </c>
      <c r="AP146" s="150" t="str">
        <f t="shared" si="62"/>
        <v>6</v>
      </c>
      <c r="AQ146" s="150" t="str">
        <f t="shared" si="63"/>
        <v>1</v>
      </c>
      <c r="AR146" s="150" t="str">
        <f t="shared" si="64"/>
        <v>1</v>
      </c>
      <c r="AS146" s="150" t="str">
        <f t="shared" si="43"/>
        <v>1</v>
      </c>
      <c r="AT146" s="150" t="str">
        <f t="shared" si="44"/>
        <v>2</v>
      </c>
      <c r="AU146" s="150" t="str">
        <f t="shared" si="45"/>
        <v>1</v>
      </c>
      <c r="AV146" s="150" t="str">
        <f t="shared" si="46"/>
        <v>5</v>
      </c>
      <c r="AW146" s="150" t="str">
        <f t="shared" si="47"/>
        <v>1</v>
      </c>
      <c r="AX146" s="150" t="str">
        <f t="shared" si="48"/>
        <v>8</v>
      </c>
      <c r="AY146" s="150" t="str">
        <f t="shared" si="49"/>
        <v>1</v>
      </c>
      <c r="AZ146" s="150" t="str">
        <f t="shared" si="50"/>
        <v>1</v>
      </c>
      <c r="BA146" s="150" t="str">
        <f t="shared" si="51"/>
        <v>7</v>
      </c>
      <c r="BB146" s="140"/>
    </row>
    <row r="147" spans="1:54" x14ac:dyDescent="0.2">
      <c r="A147" s="139">
        <v>2004</v>
      </c>
      <c r="B147" s="149" t="s">
        <v>8</v>
      </c>
      <c r="C147" s="149">
        <v>375349</v>
      </c>
      <c r="D147" s="149">
        <v>15539</v>
      </c>
      <c r="E147" s="149">
        <v>29631</v>
      </c>
      <c r="F147" s="149">
        <v>0</v>
      </c>
      <c r="G147" s="149">
        <v>175355</v>
      </c>
      <c r="H147" s="149">
        <v>53288</v>
      </c>
      <c r="I147" s="149">
        <v>69676</v>
      </c>
      <c r="J147" s="149">
        <v>117753</v>
      </c>
      <c r="K147" s="149">
        <v>77992</v>
      </c>
      <c r="L147" s="149">
        <v>157127</v>
      </c>
      <c r="M147" s="149">
        <v>251692</v>
      </c>
      <c r="N147" s="149">
        <v>64728</v>
      </c>
      <c r="O147" s="149">
        <v>169449</v>
      </c>
      <c r="P147" s="149">
        <v>202671</v>
      </c>
      <c r="Q147" s="149">
        <v>108069</v>
      </c>
      <c r="R147" s="149">
        <v>243252</v>
      </c>
      <c r="S147" s="149">
        <v>205793</v>
      </c>
      <c r="T147" s="149">
        <v>525126</v>
      </c>
      <c r="U147" s="149">
        <v>135907</v>
      </c>
      <c r="V147" s="149">
        <v>89179</v>
      </c>
      <c r="W147" s="149">
        <v>116172</v>
      </c>
      <c r="X147" s="149">
        <v>119321</v>
      </c>
      <c r="Y147" s="149">
        <v>75639</v>
      </c>
      <c r="Z147" s="149">
        <v>3378708</v>
      </c>
      <c r="AC147" s="139">
        <v>2004</v>
      </c>
      <c r="AD147" s="149" t="s">
        <v>8</v>
      </c>
      <c r="AE147" s="150" t="str">
        <f t="shared" si="42"/>
        <v>3</v>
      </c>
      <c r="AF147" s="150" t="str">
        <f t="shared" si="52"/>
        <v>1</v>
      </c>
      <c r="AG147" s="150" t="str">
        <f t="shared" si="53"/>
        <v>2</v>
      </c>
      <c r="AH147" s="150" t="str">
        <f t="shared" si="54"/>
        <v>0</v>
      </c>
      <c r="AI147" s="150" t="str">
        <f t="shared" si="55"/>
        <v>1</v>
      </c>
      <c r="AJ147" s="150" t="str">
        <f t="shared" si="56"/>
        <v>5</v>
      </c>
      <c r="AK147" s="150" t="str">
        <f t="shared" si="57"/>
        <v>6</v>
      </c>
      <c r="AL147" s="150" t="str">
        <f t="shared" si="58"/>
        <v>1</v>
      </c>
      <c r="AM147" s="150" t="str">
        <f t="shared" si="59"/>
        <v>7</v>
      </c>
      <c r="AN147" s="150" t="str">
        <f t="shared" si="60"/>
        <v>1</v>
      </c>
      <c r="AO147" s="150" t="str">
        <f t="shared" si="61"/>
        <v>2</v>
      </c>
      <c r="AP147" s="150" t="str">
        <f t="shared" si="62"/>
        <v>6</v>
      </c>
      <c r="AQ147" s="150" t="str">
        <f t="shared" si="63"/>
        <v>1</v>
      </c>
      <c r="AR147" s="150" t="str">
        <f t="shared" si="64"/>
        <v>2</v>
      </c>
      <c r="AS147" s="150" t="str">
        <f t="shared" si="43"/>
        <v>1</v>
      </c>
      <c r="AT147" s="150" t="str">
        <f t="shared" si="44"/>
        <v>2</v>
      </c>
      <c r="AU147" s="150" t="str">
        <f t="shared" si="45"/>
        <v>2</v>
      </c>
      <c r="AV147" s="150" t="str">
        <f t="shared" si="46"/>
        <v>5</v>
      </c>
      <c r="AW147" s="150" t="str">
        <f t="shared" si="47"/>
        <v>1</v>
      </c>
      <c r="AX147" s="150" t="str">
        <f t="shared" si="48"/>
        <v>8</v>
      </c>
      <c r="AY147" s="150" t="str">
        <f t="shared" si="49"/>
        <v>1</v>
      </c>
      <c r="AZ147" s="150" t="str">
        <f t="shared" si="50"/>
        <v>1</v>
      </c>
      <c r="BA147" s="150" t="str">
        <f t="shared" si="51"/>
        <v>7</v>
      </c>
      <c r="BB147" s="140"/>
    </row>
    <row r="148" spans="1:54" x14ac:dyDescent="0.2">
      <c r="A148" s="139">
        <v>2004</v>
      </c>
      <c r="B148" s="149" t="s">
        <v>9</v>
      </c>
      <c r="C148" s="149">
        <v>385876</v>
      </c>
      <c r="D148" s="149">
        <v>15397</v>
      </c>
      <c r="E148" s="149">
        <v>30981</v>
      </c>
      <c r="F148" s="149">
        <v>0</v>
      </c>
      <c r="G148" s="149">
        <v>177282</v>
      </c>
      <c r="H148" s="149">
        <v>54696</v>
      </c>
      <c r="I148" s="149">
        <v>69549</v>
      </c>
      <c r="J148" s="149">
        <v>118381</v>
      </c>
      <c r="K148" s="149">
        <v>77905</v>
      </c>
      <c r="L148" s="149">
        <v>158412</v>
      </c>
      <c r="M148" s="149">
        <v>257729</v>
      </c>
      <c r="N148" s="149">
        <v>64661</v>
      </c>
      <c r="O148" s="149">
        <v>171305</v>
      </c>
      <c r="P148" s="149">
        <v>201498</v>
      </c>
      <c r="Q148" s="149">
        <v>108683</v>
      </c>
      <c r="R148" s="149">
        <v>245592</v>
      </c>
      <c r="S148" s="149">
        <v>203733</v>
      </c>
      <c r="T148" s="149">
        <v>525233</v>
      </c>
      <c r="U148" s="149">
        <v>135144</v>
      </c>
      <c r="V148" s="149">
        <v>88055</v>
      </c>
      <c r="W148" s="149">
        <v>117045</v>
      </c>
      <c r="X148" s="149">
        <v>119444</v>
      </c>
      <c r="Y148" s="149">
        <v>77468</v>
      </c>
      <c r="Z148" s="149">
        <v>3404069</v>
      </c>
      <c r="AC148" s="139">
        <v>2004</v>
      </c>
      <c r="AD148" s="149" t="s">
        <v>9</v>
      </c>
      <c r="AE148" s="150" t="str">
        <f t="shared" si="42"/>
        <v>3</v>
      </c>
      <c r="AF148" s="150" t="str">
        <f t="shared" si="52"/>
        <v>1</v>
      </c>
      <c r="AG148" s="150" t="str">
        <f t="shared" si="53"/>
        <v>3</v>
      </c>
      <c r="AH148" s="150" t="str">
        <f t="shared" si="54"/>
        <v>0</v>
      </c>
      <c r="AI148" s="150" t="str">
        <f t="shared" si="55"/>
        <v>1</v>
      </c>
      <c r="AJ148" s="150" t="str">
        <f t="shared" si="56"/>
        <v>5</v>
      </c>
      <c r="AK148" s="150" t="str">
        <f t="shared" si="57"/>
        <v>6</v>
      </c>
      <c r="AL148" s="150" t="str">
        <f t="shared" si="58"/>
        <v>1</v>
      </c>
      <c r="AM148" s="150" t="str">
        <f t="shared" si="59"/>
        <v>7</v>
      </c>
      <c r="AN148" s="150" t="str">
        <f t="shared" si="60"/>
        <v>1</v>
      </c>
      <c r="AO148" s="150" t="str">
        <f t="shared" si="61"/>
        <v>2</v>
      </c>
      <c r="AP148" s="150" t="str">
        <f t="shared" si="62"/>
        <v>6</v>
      </c>
      <c r="AQ148" s="150" t="str">
        <f t="shared" si="63"/>
        <v>1</v>
      </c>
      <c r="AR148" s="150" t="str">
        <f t="shared" si="64"/>
        <v>2</v>
      </c>
      <c r="AS148" s="150" t="str">
        <f t="shared" si="43"/>
        <v>1</v>
      </c>
      <c r="AT148" s="150" t="str">
        <f t="shared" si="44"/>
        <v>2</v>
      </c>
      <c r="AU148" s="150" t="str">
        <f t="shared" si="45"/>
        <v>2</v>
      </c>
      <c r="AV148" s="150" t="str">
        <f t="shared" si="46"/>
        <v>5</v>
      </c>
      <c r="AW148" s="150" t="str">
        <f t="shared" si="47"/>
        <v>1</v>
      </c>
      <c r="AX148" s="150" t="str">
        <f t="shared" si="48"/>
        <v>8</v>
      </c>
      <c r="AY148" s="150" t="str">
        <f t="shared" si="49"/>
        <v>1</v>
      </c>
      <c r="AZ148" s="150" t="str">
        <f t="shared" si="50"/>
        <v>1</v>
      </c>
      <c r="BA148" s="150" t="str">
        <f t="shared" si="51"/>
        <v>7</v>
      </c>
      <c r="BB148" s="140"/>
    </row>
    <row r="149" spans="1:54" x14ac:dyDescent="0.2">
      <c r="A149" s="139">
        <v>2004</v>
      </c>
      <c r="B149" s="149" t="s">
        <v>10</v>
      </c>
      <c r="C149" s="149">
        <v>382824</v>
      </c>
      <c r="D149" s="149">
        <v>15460</v>
      </c>
      <c r="E149" s="149">
        <v>28453</v>
      </c>
      <c r="F149" s="149">
        <v>0</v>
      </c>
      <c r="G149" s="149">
        <v>177156</v>
      </c>
      <c r="H149" s="149">
        <v>50533</v>
      </c>
      <c r="I149" s="149">
        <v>67647</v>
      </c>
      <c r="J149" s="149">
        <v>117836</v>
      </c>
      <c r="K149" s="149">
        <v>78857</v>
      </c>
      <c r="L149" s="149">
        <v>155892</v>
      </c>
      <c r="M149" s="149">
        <v>260456</v>
      </c>
      <c r="N149" s="149">
        <v>64141</v>
      </c>
      <c r="O149" s="149">
        <v>167590</v>
      </c>
      <c r="P149" s="149">
        <v>196853</v>
      </c>
      <c r="Q149" s="149">
        <v>108468</v>
      </c>
      <c r="R149" s="149">
        <v>245170</v>
      </c>
      <c r="S149" s="149">
        <v>205474</v>
      </c>
      <c r="T149" s="149">
        <v>524434</v>
      </c>
      <c r="U149" s="149">
        <v>134722</v>
      </c>
      <c r="V149" s="149">
        <v>88195</v>
      </c>
      <c r="W149" s="149">
        <v>114948</v>
      </c>
      <c r="X149" s="149">
        <v>119481</v>
      </c>
      <c r="Y149" s="149">
        <v>76535</v>
      </c>
      <c r="Z149" s="149">
        <v>3381125</v>
      </c>
      <c r="AC149" s="139">
        <v>2004</v>
      </c>
      <c r="AD149" s="149" t="s">
        <v>10</v>
      </c>
      <c r="AE149" s="150" t="str">
        <f t="shared" si="42"/>
        <v>3</v>
      </c>
      <c r="AF149" s="150" t="str">
        <f t="shared" si="52"/>
        <v>1</v>
      </c>
      <c r="AG149" s="150" t="str">
        <f t="shared" si="53"/>
        <v>2</v>
      </c>
      <c r="AH149" s="150" t="str">
        <f t="shared" si="54"/>
        <v>0</v>
      </c>
      <c r="AI149" s="150" t="str">
        <f t="shared" si="55"/>
        <v>1</v>
      </c>
      <c r="AJ149" s="150" t="str">
        <f t="shared" si="56"/>
        <v>5</v>
      </c>
      <c r="AK149" s="150" t="str">
        <f t="shared" si="57"/>
        <v>6</v>
      </c>
      <c r="AL149" s="150" t="str">
        <f t="shared" si="58"/>
        <v>1</v>
      </c>
      <c r="AM149" s="150" t="str">
        <f t="shared" si="59"/>
        <v>7</v>
      </c>
      <c r="AN149" s="150" t="str">
        <f t="shared" si="60"/>
        <v>1</v>
      </c>
      <c r="AO149" s="150" t="str">
        <f t="shared" si="61"/>
        <v>2</v>
      </c>
      <c r="AP149" s="150" t="str">
        <f t="shared" si="62"/>
        <v>6</v>
      </c>
      <c r="AQ149" s="150" t="str">
        <f t="shared" si="63"/>
        <v>1</v>
      </c>
      <c r="AR149" s="150" t="str">
        <f t="shared" si="64"/>
        <v>1</v>
      </c>
      <c r="AS149" s="150" t="str">
        <f t="shared" si="43"/>
        <v>1</v>
      </c>
      <c r="AT149" s="150" t="str">
        <f t="shared" si="44"/>
        <v>2</v>
      </c>
      <c r="AU149" s="150" t="str">
        <f t="shared" si="45"/>
        <v>2</v>
      </c>
      <c r="AV149" s="150" t="str">
        <f t="shared" si="46"/>
        <v>5</v>
      </c>
      <c r="AW149" s="150" t="str">
        <f t="shared" si="47"/>
        <v>1</v>
      </c>
      <c r="AX149" s="150" t="str">
        <f t="shared" si="48"/>
        <v>8</v>
      </c>
      <c r="AY149" s="150" t="str">
        <f t="shared" si="49"/>
        <v>1</v>
      </c>
      <c r="AZ149" s="150" t="str">
        <f t="shared" si="50"/>
        <v>1</v>
      </c>
      <c r="BA149" s="150" t="str">
        <f t="shared" si="51"/>
        <v>7</v>
      </c>
      <c r="BB149" s="140"/>
    </row>
    <row r="150" spans="1:54" x14ac:dyDescent="0.2">
      <c r="A150" s="139">
        <v>2004</v>
      </c>
      <c r="B150" s="149" t="s">
        <v>11</v>
      </c>
      <c r="C150" s="149">
        <v>413150</v>
      </c>
      <c r="D150" s="149">
        <v>16098</v>
      </c>
      <c r="E150" s="149">
        <v>23064</v>
      </c>
      <c r="F150" s="149">
        <v>0</v>
      </c>
      <c r="G150" s="149">
        <v>182490</v>
      </c>
      <c r="H150" s="149">
        <v>54785</v>
      </c>
      <c r="I150" s="149">
        <v>69301</v>
      </c>
      <c r="J150" s="149">
        <v>117571</v>
      </c>
      <c r="K150" s="149">
        <v>77839</v>
      </c>
      <c r="L150" s="149">
        <v>157005</v>
      </c>
      <c r="M150" s="149">
        <v>262353</v>
      </c>
      <c r="N150" s="149">
        <v>65169</v>
      </c>
      <c r="O150" s="149">
        <v>172763</v>
      </c>
      <c r="P150" s="149">
        <v>200179</v>
      </c>
      <c r="Q150" s="149">
        <v>108948</v>
      </c>
      <c r="R150" s="149">
        <v>253530</v>
      </c>
      <c r="S150" s="149">
        <v>207775</v>
      </c>
      <c r="T150" s="149">
        <v>538611</v>
      </c>
      <c r="U150" s="149">
        <v>134383</v>
      </c>
      <c r="V150" s="149">
        <v>88774</v>
      </c>
      <c r="W150" s="149">
        <v>120038</v>
      </c>
      <c r="X150" s="149">
        <v>122116</v>
      </c>
      <c r="Y150" s="149">
        <v>82481</v>
      </c>
      <c r="Z150" s="149">
        <v>3468423</v>
      </c>
      <c r="AC150" s="139">
        <v>2004</v>
      </c>
      <c r="AD150" s="149" t="s">
        <v>11</v>
      </c>
      <c r="AE150" s="150" t="str">
        <f t="shared" si="42"/>
        <v>4</v>
      </c>
      <c r="AF150" s="150" t="str">
        <f t="shared" si="52"/>
        <v>1</v>
      </c>
      <c r="AG150" s="150" t="str">
        <f t="shared" si="53"/>
        <v>2</v>
      </c>
      <c r="AH150" s="150" t="str">
        <f t="shared" si="54"/>
        <v>0</v>
      </c>
      <c r="AI150" s="150" t="str">
        <f t="shared" si="55"/>
        <v>1</v>
      </c>
      <c r="AJ150" s="150" t="str">
        <f t="shared" si="56"/>
        <v>5</v>
      </c>
      <c r="AK150" s="150" t="str">
        <f t="shared" si="57"/>
        <v>6</v>
      </c>
      <c r="AL150" s="150" t="str">
        <f t="shared" si="58"/>
        <v>1</v>
      </c>
      <c r="AM150" s="150" t="str">
        <f t="shared" si="59"/>
        <v>7</v>
      </c>
      <c r="AN150" s="150" t="str">
        <f t="shared" si="60"/>
        <v>1</v>
      </c>
      <c r="AO150" s="150" t="str">
        <f t="shared" si="61"/>
        <v>2</v>
      </c>
      <c r="AP150" s="150" t="str">
        <f t="shared" si="62"/>
        <v>6</v>
      </c>
      <c r="AQ150" s="150" t="str">
        <f t="shared" si="63"/>
        <v>1</v>
      </c>
      <c r="AR150" s="150" t="str">
        <f t="shared" si="64"/>
        <v>2</v>
      </c>
      <c r="AS150" s="150" t="str">
        <f t="shared" si="43"/>
        <v>1</v>
      </c>
      <c r="AT150" s="150" t="str">
        <f t="shared" si="44"/>
        <v>2</v>
      </c>
      <c r="AU150" s="150" t="str">
        <f t="shared" si="45"/>
        <v>2</v>
      </c>
      <c r="AV150" s="150" t="str">
        <f t="shared" si="46"/>
        <v>5</v>
      </c>
      <c r="AW150" s="150" t="str">
        <f t="shared" si="47"/>
        <v>1</v>
      </c>
      <c r="AX150" s="150" t="str">
        <f t="shared" si="48"/>
        <v>8</v>
      </c>
      <c r="AY150" s="150" t="str">
        <f t="shared" si="49"/>
        <v>1</v>
      </c>
      <c r="AZ150" s="150" t="str">
        <f t="shared" si="50"/>
        <v>1</v>
      </c>
      <c r="BA150" s="150" t="str">
        <f t="shared" si="51"/>
        <v>8</v>
      </c>
      <c r="BB150" s="140"/>
    </row>
    <row r="151" spans="1:54" x14ac:dyDescent="0.2">
      <c r="A151" s="139">
        <v>2005</v>
      </c>
      <c r="B151" s="149" t="s">
        <v>12</v>
      </c>
      <c r="C151" s="149">
        <v>348969</v>
      </c>
      <c r="D151" s="149">
        <v>14573</v>
      </c>
      <c r="E151" s="149">
        <v>21762</v>
      </c>
      <c r="F151" s="149">
        <v>0</v>
      </c>
      <c r="G151" s="149">
        <v>154277</v>
      </c>
      <c r="H151" s="149">
        <v>48068</v>
      </c>
      <c r="I151" s="149">
        <v>59457</v>
      </c>
      <c r="J151" s="149">
        <v>98804</v>
      </c>
      <c r="K151" s="149">
        <v>65762</v>
      </c>
      <c r="L151" s="149">
        <v>132494</v>
      </c>
      <c r="M151" s="149">
        <v>230826</v>
      </c>
      <c r="N151" s="149">
        <v>55822</v>
      </c>
      <c r="O151" s="149">
        <v>144947</v>
      </c>
      <c r="P151" s="149">
        <v>165614</v>
      </c>
      <c r="Q151" s="149">
        <v>93281</v>
      </c>
      <c r="R151" s="149">
        <v>208988</v>
      </c>
      <c r="S151" s="149">
        <v>181190</v>
      </c>
      <c r="T151" s="149">
        <v>465238</v>
      </c>
      <c r="U151" s="149">
        <v>119903</v>
      </c>
      <c r="V151" s="149">
        <v>71372</v>
      </c>
      <c r="W151" s="149">
        <v>98195</v>
      </c>
      <c r="X151" s="149">
        <v>103309</v>
      </c>
      <c r="Y151" s="149">
        <v>70209</v>
      </c>
      <c r="Z151" s="149">
        <v>2953060</v>
      </c>
      <c r="AC151" s="139">
        <v>2005</v>
      </c>
      <c r="AD151" s="149" t="s">
        <v>12</v>
      </c>
      <c r="AE151" s="150" t="str">
        <f t="shared" ref="AE151:AE214" si="65">+LEFT(C151,1)</f>
        <v>3</v>
      </c>
      <c r="AF151" s="150" t="str">
        <f t="shared" si="52"/>
        <v>1</v>
      </c>
      <c r="AG151" s="150" t="str">
        <f t="shared" si="53"/>
        <v>2</v>
      </c>
      <c r="AH151" s="150" t="str">
        <f t="shared" si="54"/>
        <v>0</v>
      </c>
      <c r="AI151" s="150" t="str">
        <f t="shared" si="55"/>
        <v>1</v>
      </c>
      <c r="AJ151" s="150" t="str">
        <f t="shared" si="56"/>
        <v>4</v>
      </c>
      <c r="AK151" s="150" t="str">
        <f t="shared" si="57"/>
        <v>5</v>
      </c>
      <c r="AL151" s="150" t="str">
        <f t="shared" si="58"/>
        <v>9</v>
      </c>
      <c r="AM151" s="150" t="str">
        <f t="shared" si="59"/>
        <v>6</v>
      </c>
      <c r="AN151" s="150" t="str">
        <f t="shared" si="60"/>
        <v>1</v>
      </c>
      <c r="AO151" s="150" t="str">
        <f t="shared" si="61"/>
        <v>2</v>
      </c>
      <c r="AP151" s="150" t="str">
        <f t="shared" si="62"/>
        <v>5</v>
      </c>
      <c r="AQ151" s="150" t="str">
        <f t="shared" si="63"/>
        <v>1</v>
      </c>
      <c r="AR151" s="150" t="str">
        <f t="shared" si="64"/>
        <v>1</v>
      </c>
      <c r="AS151" s="150" t="str">
        <f t="shared" si="43"/>
        <v>9</v>
      </c>
      <c r="AT151" s="150" t="str">
        <f t="shared" si="44"/>
        <v>2</v>
      </c>
      <c r="AU151" s="150" t="str">
        <f t="shared" si="45"/>
        <v>1</v>
      </c>
      <c r="AV151" s="150" t="str">
        <f t="shared" si="46"/>
        <v>4</v>
      </c>
      <c r="AW151" s="150" t="str">
        <f t="shared" si="47"/>
        <v>1</v>
      </c>
      <c r="AX151" s="150" t="str">
        <f t="shared" si="48"/>
        <v>7</v>
      </c>
      <c r="AY151" s="150" t="str">
        <f t="shared" si="49"/>
        <v>9</v>
      </c>
      <c r="AZ151" s="150" t="str">
        <f t="shared" si="50"/>
        <v>1</v>
      </c>
      <c r="BA151" s="150" t="str">
        <f t="shared" si="51"/>
        <v>7</v>
      </c>
      <c r="BB151" s="140"/>
    </row>
    <row r="152" spans="1:54" x14ac:dyDescent="0.2">
      <c r="A152" s="139">
        <v>2005</v>
      </c>
      <c r="B152" s="149" t="s">
        <v>13</v>
      </c>
      <c r="C152" s="149">
        <v>351897</v>
      </c>
      <c r="D152" s="149">
        <v>14616</v>
      </c>
      <c r="E152" s="149">
        <v>21998</v>
      </c>
      <c r="F152" s="149">
        <v>0</v>
      </c>
      <c r="G152" s="149">
        <v>151707</v>
      </c>
      <c r="H152" s="149">
        <v>46639</v>
      </c>
      <c r="I152" s="149">
        <v>59487</v>
      </c>
      <c r="J152" s="149">
        <v>99926</v>
      </c>
      <c r="K152" s="149">
        <v>66682</v>
      </c>
      <c r="L152" s="149">
        <v>134258</v>
      </c>
      <c r="M152" s="149">
        <v>232350</v>
      </c>
      <c r="N152" s="149">
        <v>54063</v>
      </c>
      <c r="O152" s="149">
        <v>146048</v>
      </c>
      <c r="P152" s="149">
        <v>168506</v>
      </c>
      <c r="Q152" s="149">
        <v>91400</v>
      </c>
      <c r="R152" s="149">
        <v>211564</v>
      </c>
      <c r="S152" s="149">
        <v>177229</v>
      </c>
      <c r="T152" s="149">
        <v>456667</v>
      </c>
      <c r="U152" s="149">
        <v>115835</v>
      </c>
      <c r="V152" s="149">
        <v>74347</v>
      </c>
      <c r="W152" s="149">
        <v>97625</v>
      </c>
      <c r="X152" s="149">
        <v>103215</v>
      </c>
      <c r="Y152" s="149">
        <v>66453</v>
      </c>
      <c r="Z152" s="149">
        <v>2942512</v>
      </c>
      <c r="AC152" s="139">
        <v>2005</v>
      </c>
      <c r="AD152" s="149" t="s">
        <v>13</v>
      </c>
      <c r="AE152" s="150" t="str">
        <f t="shared" si="65"/>
        <v>3</v>
      </c>
      <c r="AF152" s="150" t="str">
        <f t="shared" si="52"/>
        <v>1</v>
      </c>
      <c r="AG152" s="150" t="str">
        <f t="shared" si="53"/>
        <v>2</v>
      </c>
      <c r="AH152" s="150" t="str">
        <f t="shared" si="54"/>
        <v>0</v>
      </c>
      <c r="AI152" s="150" t="str">
        <f t="shared" si="55"/>
        <v>1</v>
      </c>
      <c r="AJ152" s="150" t="str">
        <f t="shared" si="56"/>
        <v>4</v>
      </c>
      <c r="AK152" s="150" t="str">
        <f t="shared" si="57"/>
        <v>5</v>
      </c>
      <c r="AL152" s="150" t="str">
        <f t="shared" si="58"/>
        <v>9</v>
      </c>
      <c r="AM152" s="150" t="str">
        <f t="shared" si="59"/>
        <v>6</v>
      </c>
      <c r="AN152" s="150" t="str">
        <f t="shared" si="60"/>
        <v>1</v>
      </c>
      <c r="AO152" s="150" t="str">
        <f t="shared" si="61"/>
        <v>2</v>
      </c>
      <c r="AP152" s="150" t="str">
        <f t="shared" si="62"/>
        <v>5</v>
      </c>
      <c r="AQ152" s="150" t="str">
        <f t="shared" si="63"/>
        <v>1</v>
      </c>
      <c r="AR152" s="150" t="str">
        <f t="shared" si="64"/>
        <v>1</v>
      </c>
      <c r="AS152" s="150" t="str">
        <f t="shared" si="43"/>
        <v>9</v>
      </c>
      <c r="AT152" s="150" t="str">
        <f t="shared" si="44"/>
        <v>2</v>
      </c>
      <c r="AU152" s="150" t="str">
        <f t="shared" si="45"/>
        <v>1</v>
      </c>
      <c r="AV152" s="150" t="str">
        <f t="shared" si="46"/>
        <v>4</v>
      </c>
      <c r="AW152" s="150" t="str">
        <f t="shared" si="47"/>
        <v>1</v>
      </c>
      <c r="AX152" s="150" t="str">
        <f t="shared" si="48"/>
        <v>7</v>
      </c>
      <c r="AY152" s="150" t="str">
        <f t="shared" si="49"/>
        <v>9</v>
      </c>
      <c r="AZ152" s="150" t="str">
        <f t="shared" si="50"/>
        <v>1</v>
      </c>
      <c r="BA152" s="150" t="str">
        <f t="shared" si="51"/>
        <v>6</v>
      </c>
      <c r="BB152" s="140"/>
    </row>
    <row r="153" spans="1:54" x14ac:dyDescent="0.2">
      <c r="A153" s="139">
        <v>2005</v>
      </c>
      <c r="B153" s="149" t="s">
        <v>14</v>
      </c>
      <c r="C153" s="149">
        <v>395885</v>
      </c>
      <c r="D153" s="149">
        <v>16592</v>
      </c>
      <c r="E153" s="149">
        <v>26143</v>
      </c>
      <c r="F153" s="149">
        <v>0</v>
      </c>
      <c r="G153" s="149">
        <v>176645</v>
      </c>
      <c r="H153" s="149">
        <v>53378</v>
      </c>
      <c r="I153" s="149">
        <v>67884</v>
      </c>
      <c r="J153" s="149">
        <v>116684</v>
      </c>
      <c r="K153" s="149">
        <v>80307</v>
      </c>
      <c r="L153" s="149">
        <v>156725</v>
      </c>
      <c r="M153" s="149">
        <v>259353</v>
      </c>
      <c r="N153" s="149">
        <v>66199</v>
      </c>
      <c r="O153" s="149">
        <v>168069</v>
      </c>
      <c r="P153" s="149">
        <v>199159</v>
      </c>
      <c r="Q153" s="149">
        <v>108730</v>
      </c>
      <c r="R153" s="149">
        <v>243207</v>
      </c>
      <c r="S153" s="149">
        <v>207348</v>
      </c>
      <c r="T153" s="149">
        <v>534280</v>
      </c>
      <c r="U153" s="149">
        <v>136886</v>
      </c>
      <c r="V153" s="149">
        <v>87976</v>
      </c>
      <c r="W153" s="149">
        <v>116784</v>
      </c>
      <c r="X153" s="149">
        <v>118494</v>
      </c>
      <c r="Y153" s="149">
        <v>78208</v>
      </c>
      <c r="Z153" s="149">
        <v>3414936</v>
      </c>
      <c r="AC153" s="139">
        <v>2005</v>
      </c>
      <c r="AD153" s="149" t="s">
        <v>14</v>
      </c>
      <c r="AE153" s="150" t="str">
        <f t="shared" si="65"/>
        <v>3</v>
      </c>
      <c r="AF153" s="150" t="str">
        <f t="shared" si="52"/>
        <v>1</v>
      </c>
      <c r="AG153" s="150" t="str">
        <f t="shared" si="53"/>
        <v>2</v>
      </c>
      <c r="AH153" s="150" t="str">
        <f t="shared" si="54"/>
        <v>0</v>
      </c>
      <c r="AI153" s="150" t="str">
        <f t="shared" si="55"/>
        <v>1</v>
      </c>
      <c r="AJ153" s="150" t="str">
        <f t="shared" si="56"/>
        <v>5</v>
      </c>
      <c r="AK153" s="150" t="str">
        <f t="shared" si="57"/>
        <v>6</v>
      </c>
      <c r="AL153" s="150" t="str">
        <f t="shared" si="58"/>
        <v>1</v>
      </c>
      <c r="AM153" s="150" t="str">
        <f t="shared" si="59"/>
        <v>8</v>
      </c>
      <c r="AN153" s="150" t="str">
        <f t="shared" si="60"/>
        <v>1</v>
      </c>
      <c r="AO153" s="150" t="str">
        <f t="shared" si="61"/>
        <v>2</v>
      </c>
      <c r="AP153" s="150" t="str">
        <f t="shared" si="62"/>
        <v>6</v>
      </c>
      <c r="AQ153" s="150" t="str">
        <f t="shared" si="63"/>
        <v>1</v>
      </c>
      <c r="AR153" s="150" t="str">
        <f t="shared" si="64"/>
        <v>1</v>
      </c>
      <c r="AS153" s="150" t="str">
        <f t="shared" si="43"/>
        <v>1</v>
      </c>
      <c r="AT153" s="150" t="str">
        <f t="shared" si="44"/>
        <v>2</v>
      </c>
      <c r="AU153" s="150" t="str">
        <f t="shared" si="45"/>
        <v>2</v>
      </c>
      <c r="AV153" s="150" t="str">
        <f t="shared" si="46"/>
        <v>5</v>
      </c>
      <c r="AW153" s="150" t="str">
        <f t="shared" si="47"/>
        <v>1</v>
      </c>
      <c r="AX153" s="150" t="str">
        <f t="shared" si="48"/>
        <v>8</v>
      </c>
      <c r="AY153" s="150" t="str">
        <f t="shared" si="49"/>
        <v>1</v>
      </c>
      <c r="AZ153" s="150" t="str">
        <f t="shared" si="50"/>
        <v>1</v>
      </c>
      <c r="BA153" s="150" t="str">
        <f t="shared" si="51"/>
        <v>7</v>
      </c>
      <c r="BB153" s="140"/>
    </row>
    <row r="154" spans="1:54" x14ac:dyDescent="0.2">
      <c r="A154" s="139">
        <v>2005</v>
      </c>
      <c r="B154" s="149" t="s">
        <v>15</v>
      </c>
      <c r="C154" s="149">
        <v>398467</v>
      </c>
      <c r="D154" s="149">
        <v>15848</v>
      </c>
      <c r="E154" s="149">
        <v>30834</v>
      </c>
      <c r="F154" s="149">
        <v>0</v>
      </c>
      <c r="G154" s="149">
        <v>178424</v>
      </c>
      <c r="H154" s="149">
        <v>54176</v>
      </c>
      <c r="I154" s="149">
        <v>70918</v>
      </c>
      <c r="J154" s="149">
        <v>119513</v>
      </c>
      <c r="K154" s="149">
        <v>83801</v>
      </c>
      <c r="L154" s="149">
        <v>159734</v>
      </c>
      <c r="M154" s="149">
        <v>257438</v>
      </c>
      <c r="N154" s="149">
        <v>64789</v>
      </c>
      <c r="O154" s="149">
        <v>174502</v>
      </c>
      <c r="P154" s="149">
        <v>199091</v>
      </c>
      <c r="Q154" s="149">
        <v>111208</v>
      </c>
      <c r="R154" s="149">
        <v>250226</v>
      </c>
      <c r="S154" s="149">
        <v>207909</v>
      </c>
      <c r="T154" s="149">
        <v>540570</v>
      </c>
      <c r="U154" s="149">
        <v>136090</v>
      </c>
      <c r="V154" s="149">
        <v>89774</v>
      </c>
      <c r="W154" s="149">
        <v>113100</v>
      </c>
      <c r="X154" s="149">
        <v>118397</v>
      </c>
      <c r="Y154" s="149">
        <v>77135</v>
      </c>
      <c r="Z154" s="149">
        <v>3451944</v>
      </c>
      <c r="AC154" s="139">
        <v>2005</v>
      </c>
      <c r="AD154" s="149" t="s">
        <v>15</v>
      </c>
      <c r="AE154" s="150" t="str">
        <f t="shared" si="65"/>
        <v>3</v>
      </c>
      <c r="AF154" s="150" t="str">
        <f t="shared" si="52"/>
        <v>1</v>
      </c>
      <c r="AG154" s="150" t="str">
        <f t="shared" si="53"/>
        <v>3</v>
      </c>
      <c r="AH154" s="150" t="str">
        <f t="shared" si="54"/>
        <v>0</v>
      </c>
      <c r="AI154" s="150" t="str">
        <f t="shared" si="55"/>
        <v>1</v>
      </c>
      <c r="AJ154" s="150" t="str">
        <f t="shared" si="56"/>
        <v>5</v>
      </c>
      <c r="AK154" s="150" t="str">
        <f t="shared" si="57"/>
        <v>7</v>
      </c>
      <c r="AL154" s="150" t="str">
        <f t="shared" si="58"/>
        <v>1</v>
      </c>
      <c r="AM154" s="150" t="str">
        <f t="shared" si="59"/>
        <v>8</v>
      </c>
      <c r="AN154" s="150" t="str">
        <f t="shared" si="60"/>
        <v>1</v>
      </c>
      <c r="AO154" s="150" t="str">
        <f t="shared" si="61"/>
        <v>2</v>
      </c>
      <c r="AP154" s="150" t="str">
        <f t="shared" si="62"/>
        <v>6</v>
      </c>
      <c r="AQ154" s="150" t="str">
        <f t="shared" si="63"/>
        <v>1</v>
      </c>
      <c r="AR154" s="150" t="str">
        <f t="shared" si="64"/>
        <v>1</v>
      </c>
      <c r="AS154" s="150" t="str">
        <f t="shared" si="43"/>
        <v>1</v>
      </c>
      <c r="AT154" s="150" t="str">
        <f t="shared" si="44"/>
        <v>2</v>
      </c>
      <c r="AU154" s="150" t="str">
        <f t="shared" si="45"/>
        <v>2</v>
      </c>
      <c r="AV154" s="150" t="str">
        <f t="shared" si="46"/>
        <v>5</v>
      </c>
      <c r="AW154" s="150" t="str">
        <f t="shared" si="47"/>
        <v>1</v>
      </c>
      <c r="AX154" s="150" t="str">
        <f t="shared" si="48"/>
        <v>8</v>
      </c>
      <c r="AY154" s="150" t="str">
        <f t="shared" si="49"/>
        <v>1</v>
      </c>
      <c r="AZ154" s="150" t="str">
        <f t="shared" si="50"/>
        <v>1</v>
      </c>
      <c r="BA154" s="150" t="str">
        <f t="shared" si="51"/>
        <v>7</v>
      </c>
      <c r="BB154" s="140"/>
    </row>
    <row r="155" spans="1:54" x14ac:dyDescent="0.2">
      <c r="A155" s="139">
        <v>2005</v>
      </c>
      <c r="B155" s="149" t="s">
        <v>4</v>
      </c>
      <c r="C155" s="149">
        <v>409241</v>
      </c>
      <c r="D155" s="149">
        <v>16429</v>
      </c>
      <c r="E155" s="149">
        <v>29072</v>
      </c>
      <c r="F155" s="149">
        <v>0</v>
      </c>
      <c r="G155" s="149">
        <v>179190</v>
      </c>
      <c r="H155" s="149">
        <v>55549</v>
      </c>
      <c r="I155" s="149">
        <v>72341</v>
      </c>
      <c r="J155" s="149">
        <v>121150</v>
      </c>
      <c r="K155" s="149">
        <v>84679</v>
      </c>
      <c r="L155" s="149">
        <v>162834</v>
      </c>
      <c r="M155" s="149">
        <v>258250</v>
      </c>
      <c r="N155" s="149">
        <v>64290</v>
      </c>
      <c r="O155" s="149">
        <v>173539</v>
      </c>
      <c r="P155" s="149">
        <v>206501</v>
      </c>
      <c r="Q155" s="149">
        <v>112176</v>
      </c>
      <c r="R155" s="149">
        <v>250662</v>
      </c>
      <c r="S155" s="149">
        <v>213418</v>
      </c>
      <c r="T155" s="149">
        <v>548785</v>
      </c>
      <c r="U155" s="149">
        <v>137529</v>
      </c>
      <c r="V155" s="149">
        <v>89660</v>
      </c>
      <c r="W155" s="149">
        <v>114846</v>
      </c>
      <c r="X155" s="149">
        <v>119926</v>
      </c>
      <c r="Y155" s="149">
        <v>80240</v>
      </c>
      <c r="Z155" s="149">
        <v>3500307</v>
      </c>
      <c r="AC155" s="139">
        <v>2005</v>
      </c>
      <c r="AD155" s="149" t="s">
        <v>4</v>
      </c>
      <c r="AE155" s="150" t="str">
        <f t="shared" si="65"/>
        <v>4</v>
      </c>
      <c r="AF155" s="150" t="str">
        <f t="shared" si="52"/>
        <v>1</v>
      </c>
      <c r="AG155" s="150" t="str">
        <f t="shared" si="53"/>
        <v>2</v>
      </c>
      <c r="AH155" s="150" t="str">
        <f t="shared" si="54"/>
        <v>0</v>
      </c>
      <c r="AI155" s="150" t="str">
        <f t="shared" si="55"/>
        <v>1</v>
      </c>
      <c r="AJ155" s="150" t="str">
        <f t="shared" si="56"/>
        <v>5</v>
      </c>
      <c r="AK155" s="150" t="str">
        <f t="shared" si="57"/>
        <v>7</v>
      </c>
      <c r="AL155" s="150" t="str">
        <f t="shared" si="58"/>
        <v>1</v>
      </c>
      <c r="AM155" s="150" t="str">
        <f t="shared" si="59"/>
        <v>8</v>
      </c>
      <c r="AN155" s="150" t="str">
        <f t="shared" si="60"/>
        <v>1</v>
      </c>
      <c r="AO155" s="150" t="str">
        <f t="shared" si="61"/>
        <v>2</v>
      </c>
      <c r="AP155" s="150" t="str">
        <f t="shared" si="62"/>
        <v>6</v>
      </c>
      <c r="AQ155" s="150" t="str">
        <f t="shared" si="63"/>
        <v>1</v>
      </c>
      <c r="AR155" s="150" t="str">
        <f t="shared" si="64"/>
        <v>2</v>
      </c>
      <c r="AS155" s="150" t="str">
        <f t="shared" si="43"/>
        <v>1</v>
      </c>
      <c r="AT155" s="150" t="str">
        <f t="shared" si="44"/>
        <v>2</v>
      </c>
      <c r="AU155" s="150" t="str">
        <f t="shared" si="45"/>
        <v>2</v>
      </c>
      <c r="AV155" s="150" t="str">
        <f t="shared" si="46"/>
        <v>5</v>
      </c>
      <c r="AW155" s="150" t="str">
        <f t="shared" si="47"/>
        <v>1</v>
      </c>
      <c r="AX155" s="150" t="str">
        <f t="shared" si="48"/>
        <v>8</v>
      </c>
      <c r="AY155" s="150" t="str">
        <f t="shared" si="49"/>
        <v>1</v>
      </c>
      <c r="AZ155" s="150" t="str">
        <f t="shared" si="50"/>
        <v>1</v>
      </c>
      <c r="BA155" s="150" t="str">
        <f t="shared" si="51"/>
        <v>8</v>
      </c>
      <c r="BB155" s="140"/>
    </row>
    <row r="156" spans="1:54" x14ac:dyDescent="0.2">
      <c r="A156" s="139">
        <v>2005</v>
      </c>
      <c r="B156" s="149" t="s">
        <v>5</v>
      </c>
      <c r="C156" s="149">
        <v>352973</v>
      </c>
      <c r="D156" s="149">
        <v>14948</v>
      </c>
      <c r="E156" s="149">
        <v>26309</v>
      </c>
      <c r="F156" s="149">
        <v>0</v>
      </c>
      <c r="G156" s="149">
        <v>163418</v>
      </c>
      <c r="H156" s="149">
        <v>48381</v>
      </c>
      <c r="I156" s="149">
        <v>65707</v>
      </c>
      <c r="J156" s="149">
        <v>113005</v>
      </c>
      <c r="K156" s="149">
        <v>76193</v>
      </c>
      <c r="L156" s="149">
        <v>146013</v>
      </c>
      <c r="M156" s="149">
        <v>229124</v>
      </c>
      <c r="N156" s="149">
        <v>56416</v>
      </c>
      <c r="O156" s="149">
        <v>156813</v>
      </c>
      <c r="P156" s="149">
        <v>180270</v>
      </c>
      <c r="Q156" s="149">
        <v>100759</v>
      </c>
      <c r="R156" s="149">
        <v>229984</v>
      </c>
      <c r="S156" s="149">
        <v>193469</v>
      </c>
      <c r="T156" s="149">
        <v>498462</v>
      </c>
      <c r="U156" s="149">
        <v>122273</v>
      </c>
      <c r="V156" s="149">
        <v>79405</v>
      </c>
      <c r="W156" s="149">
        <v>104018</v>
      </c>
      <c r="X156" s="149">
        <v>109853</v>
      </c>
      <c r="Y156" s="149">
        <v>71649</v>
      </c>
      <c r="Z156" s="149">
        <v>3139442</v>
      </c>
      <c r="AC156" s="139">
        <v>2005</v>
      </c>
      <c r="AD156" s="149" t="s">
        <v>5</v>
      </c>
      <c r="AE156" s="150" t="str">
        <f t="shared" si="65"/>
        <v>3</v>
      </c>
      <c r="AF156" s="150" t="str">
        <f t="shared" si="52"/>
        <v>1</v>
      </c>
      <c r="AG156" s="150" t="str">
        <f t="shared" si="53"/>
        <v>2</v>
      </c>
      <c r="AH156" s="150" t="str">
        <f t="shared" si="54"/>
        <v>0</v>
      </c>
      <c r="AI156" s="150" t="str">
        <f t="shared" si="55"/>
        <v>1</v>
      </c>
      <c r="AJ156" s="150" t="str">
        <f t="shared" si="56"/>
        <v>4</v>
      </c>
      <c r="AK156" s="150" t="str">
        <f t="shared" si="57"/>
        <v>6</v>
      </c>
      <c r="AL156" s="150" t="str">
        <f t="shared" si="58"/>
        <v>1</v>
      </c>
      <c r="AM156" s="150" t="str">
        <f t="shared" si="59"/>
        <v>7</v>
      </c>
      <c r="AN156" s="150" t="str">
        <f t="shared" si="60"/>
        <v>1</v>
      </c>
      <c r="AO156" s="150" t="str">
        <f t="shared" si="61"/>
        <v>2</v>
      </c>
      <c r="AP156" s="150" t="str">
        <f t="shared" si="62"/>
        <v>5</v>
      </c>
      <c r="AQ156" s="150" t="str">
        <f t="shared" si="63"/>
        <v>1</v>
      </c>
      <c r="AR156" s="150" t="str">
        <f t="shared" si="64"/>
        <v>1</v>
      </c>
      <c r="AS156" s="150" t="str">
        <f t="shared" si="43"/>
        <v>1</v>
      </c>
      <c r="AT156" s="150" t="str">
        <f t="shared" si="44"/>
        <v>2</v>
      </c>
      <c r="AU156" s="150" t="str">
        <f t="shared" si="45"/>
        <v>1</v>
      </c>
      <c r="AV156" s="150" t="str">
        <f t="shared" si="46"/>
        <v>4</v>
      </c>
      <c r="AW156" s="150" t="str">
        <f t="shared" si="47"/>
        <v>1</v>
      </c>
      <c r="AX156" s="150" t="str">
        <f t="shared" si="48"/>
        <v>7</v>
      </c>
      <c r="AY156" s="150" t="str">
        <f t="shared" si="49"/>
        <v>1</v>
      </c>
      <c r="AZ156" s="150" t="str">
        <f t="shared" si="50"/>
        <v>1</v>
      </c>
      <c r="BA156" s="150" t="str">
        <f t="shared" si="51"/>
        <v>7</v>
      </c>
      <c r="BB156" s="140"/>
    </row>
    <row r="157" spans="1:54" x14ac:dyDescent="0.2">
      <c r="A157" s="139">
        <v>2005</v>
      </c>
      <c r="B157" s="149" t="s">
        <v>6</v>
      </c>
      <c r="C157" s="149">
        <v>408528</v>
      </c>
      <c r="D157" s="149">
        <v>17491</v>
      </c>
      <c r="E157" s="149">
        <v>23236</v>
      </c>
      <c r="F157" s="149">
        <v>0</v>
      </c>
      <c r="G157" s="149">
        <v>176710</v>
      </c>
      <c r="H157" s="149">
        <v>53739</v>
      </c>
      <c r="I157" s="149">
        <v>73181</v>
      </c>
      <c r="J157" s="149">
        <v>120621</v>
      </c>
      <c r="K157" s="149">
        <v>80276</v>
      </c>
      <c r="L157" s="149">
        <v>161738</v>
      </c>
      <c r="M157" s="149">
        <v>240067</v>
      </c>
      <c r="N157" s="149">
        <v>60185</v>
      </c>
      <c r="O157" s="149">
        <v>166276</v>
      </c>
      <c r="P157" s="149">
        <v>194532</v>
      </c>
      <c r="Q157" s="149">
        <v>105719</v>
      </c>
      <c r="R157" s="149">
        <v>242166</v>
      </c>
      <c r="S157" s="149">
        <v>210494</v>
      </c>
      <c r="T157" s="149">
        <v>527647</v>
      </c>
      <c r="U157" s="149">
        <v>130419</v>
      </c>
      <c r="V157" s="149">
        <v>83494</v>
      </c>
      <c r="W157" s="149">
        <v>115513</v>
      </c>
      <c r="X157" s="149">
        <v>114781</v>
      </c>
      <c r="Y157" s="149">
        <v>79127</v>
      </c>
      <c r="Z157" s="149">
        <v>3385940</v>
      </c>
      <c r="AC157" s="139">
        <v>2005</v>
      </c>
      <c r="AD157" s="149" t="s">
        <v>6</v>
      </c>
      <c r="AE157" s="150" t="str">
        <f t="shared" si="65"/>
        <v>4</v>
      </c>
      <c r="AF157" s="150" t="str">
        <f t="shared" si="52"/>
        <v>1</v>
      </c>
      <c r="AG157" s="150" t="str">
        <f t="shared" si="53"/>
        <v>2</v>
      </c>
      <c r="AH157" s="150" t="str">
        <f t="shared" si="54"/>
        <v>0</v>
      </c>
      <c r="AI157" s="150" t="str">
        <f t="shared" si="55"/>
        <v>1</v>
      </c>
      <c r="AJ157" s="150" t="str">
        <f t="shared" si="56"/>
        <v>5</v>
      </c>
      <c r="AK157" s="150" t="str">
        <f t="shared" si="57"/>
        <v>7</v>
      </c>
      <c r="AL157" s="150" t="str">
        <f t="shared" si="58"/>
        <v>1</v>
      </c>
      <c r="AM157" s="150" t="str">
        <f t="shared" si="59"/>
        <v>8</v>
      </c>
      <c r="AN157" s="150" t="str">
        <f t="shared" si="60"/>
        <v>1</v>
      </c>
      <c r="AO157" s="150" t="str">
        <f t="shared" si="61"/>
        <v>2</v>
      </c>
      <c r="AP157" s="150" t="str">
        <f t="shared" si="62"/>
        <v>6</v>
      </c>
      <c r="AQ157" s="150" t="str">
        <f t="shared" si="63"/>
        <v>1</v>
      </c>
      <c r="AR157" s="150" t="str">
        <f t="shared" si="64"/>
        <v>1</v>
      </c>
      <c r="AS157" s="150" t="str">
        <f t="shared" si="43"/>
        <v>1</v>
      </c>
      <c r="AT157" s="150" t="str">
        <f t="shared" si="44"/>
        <v>2</v>
      </c>
      <c r="AU157" s="150" t="str">
        <f t="shared" si="45"/>
        <v>2</v>
      </c>
      <c r="AV157" s="150" t="str">
        <f t="shared" si="46"/>
        <v>5</v>
      </c>
      <c r="AW157" s="150" t="str">
        <f t="shared" si="47"/>
        <v>1</v>
      </c>
      <c r="AX157" s="150" t="str">
        <f t="shared" si="48"/>
        <v>8</v>
      </c>
      <c r="AY157" s="150" t="str">
        <f t="shared" si="49"/>
        <v>1</v>
      </c>
      <c r="AZ157" s="150" t="str">
        <f t="shared" si="50"/>
        <v>1</v>
      </c>
      <c r="BA157" s="150" t="str">
        <f t="shared" si="51"/>
        <v>7</v>
      </c>
      <c r="BB157" s="140"/>
    </row>
    <row r="158" spans="1:54" x14ac:dyDescent="0.2">
      <c r="A158" s="139">
        <v>2005</v>
      </c>
      <c r="B158" s="149" t="s">
        <v>7</v>
      </c>
      <c r="C158" s="149">
        <v>379009</v>
      </c>
      <c r="D158" s="149">
        <v>15759</v>
      </c>
      <c r="E158" s="149">
        <v>25374</v>
      </c>
      <c r="F158" s="149">
        <v>0</v>
      </c>
      <c r="G158" s="149">
        <v>171627</v>
      </c>
      <c r="H158" s="149">
        <v>52082</v>
      </c>
      <c r="I158" s="149">
        <v>70585</v>
      </c>
      <c r="J158" s="149">
        <v>119353</v>
      </c>
      <c r="K158" s="149">
        <v>80373</v>
      </c>
      <c r="L158" s="149">
        <v>160764</v>
      </c>
      <c r="M158" s="149">
        <v>238229</v>
      </c>
      <c r="N158" s="149">
        <v>60919</v>
      </c>
      <c r="O158" s="149">
        <v>163766</v>
      </c>
      <c r="P158" s="149">
        <v>196252</v>
      </c>
      <c r="Q158" s="149">
        <v>107400</v>
      </c>
      <c r="R158" s="149">
        <v>237660</v>
      </c>
      <c r="S158" s="149">
        <v>210550</v>
      </c>
      <c r="T158" s="149">
        <v>528423</v>
      </c>
      <c r="U158" s="149">
        <v>129072</v>
      </c>
      <c r="V158" s="149">
        <v>83340</v>
      </c>
      <c r="W158" s="149">
        <v>110109</v>
      </c>
      <c r="X158" s="149">
        <v>112736</v>
      </c>
      <c r="Y158" s="149">
        <v>77040</v>
      </c>
      <c r="Z158" s="149">
        <v>3330422</v>
      </c>
      <c r="AC158" s="139">
        <v>2005</v>
      </c>
      <c r="AD158" s="149" t="s">
        <v>7</v>
      </c>
      <c r="AE158" s="150" t="str">
        <f t="shared" si="65"/>
        <v>3</v>
      </c>
      <c r="AF158" s="150" t="str">
        <f t="shared" si="52"/>
        <v>1</v>
      </c>
      <c r="AG158" s="150" t="str">
        <f t="shared" si="53"/>
        <v>2</v>
      </c>
      <c r="AH158" s="150" t="str">
        <f t="shared" si="54"/>
        <v>0</v>
      </c>
      <c r="AI158" s="150" t="str">
        <f t="shared" si="55"/>
        <v>1</v>
      </c>
      <c r="AJ158" s="150" t="str">
        <f t="shared" si="56"/>
        <v>5</v>
      </c>
      <c r="AK158" s="150" t="str">
        <f t="shared" si="57"/>
        <v>7</v>
      </c>
      <c r="AL158" s="150" t="str">
        <f t="shared" si="58"/>
        <v>1</v>
      </c>
      <c r="AM158" s="150" t="str">
        <f t="shared" si="59"/>
        <v>8</v>
      </c>
      <c r="AN158" s="150" t="str">
        <f t="shared" si="60"/>
        <v>1</v>
      </c>
      <c r="AO158" s="150" t="str">
        <f t="shared" si="61"/>
        <v>2</v>
      </c>
      <c r="AP158" s="150" t="str">
        <f t="shared" si="62"/>
        <v>6</v>
      </c>
      <c r="AQ158" s="150" t="str">
        <f t="shared" si="63"/>
        <v>1</v>
      </c>
      <c r="AR158" s="150" t="str">
        <f t="shared" si="64"/>
        <v>1</v>
      </c>
      <c r="AS158" s="150" t="str">
        <f t="shared" si="43"/>
        <v>1</v>
      </c>
      <c r="AT158" s="150" t="str">
        <f t="shared" si="44"/>
        <v>2</v>
      </c>
      <c r="AU158" s="150" t="str">
        <f t="shared" si="45"/>
        <v>2</v>
      </c>
      <c r="AV158" s="150" t="str">
        <f t="shared" si="46"/>
        <v>5</v>
      </c>
      <c r="AW158" s="150" t="str">
        <f t="shared" si="47"/>
        <v>1</v>
      </c>
      <c r="AX158" s="150" t="str">
        <f t="shared" si="48"/>
        <v>8</v>
      </c>
      <c r="AY158" s="150" t="str">
        <f t="shared" si="49"/>
        <v>1</v>
      </c>
      <c r="AZ158" s="150" t="str">
        <f t="shared" si="50"/>
        <v>1</v>
      </c>
      <c r="BA158" s="150" t="str">
        <f t="shared" si="51"/>
        <v>7</v>
      </c>
      <c r="BB158" s="140"/>
    </row>
    <row r="159" spans="1:54" x14ac:dyDescent="0.2">
      <c r="A159" s="139">
        <v>2005</v>
      </c>
      <c r="B159" s="149" t="s">
        <v>8</v>
      </c>
      <c r="C159" s="149">
        <v>407417</v>
      </c>
      <c r="D159" s="149">
        <v>17902</v>
      </c>
      <c r="E159" s="149">
        <v>29267</v>
      </c>
      <c r="F159" s="149">
        <v>0</v>
      </c>
      <c r="G159" s="149">
        <v>181849</v>
      </c>
      <c r="H159" s="149">
        <v>57555</v>
      </c>
      <c r="I159" s="149">
        <v>74886</v>
      </c>
      <c r="J159" s="149">
        <v>127182</v>
      </c>
      <c r="K159" s="149">
        <v>84233</v>
      </c>
      <c r="L159" s="149">
        <v>171910</v>
      </c>
      <c r="M159" s="149">
        <v>250532</v>
      </c>
      <c r="N159" s="149">
        <v>62110</v>
      </c>
      <c r="O159" s="149">
        <v>177847</v>
      </c>
      <c r="P159" s="149">
        <v>202328</v>
      </c>
      <c r="Q159" s="149">
        <v>113468</v>
      </c>
      <c r="R159" s="149">
        <v>255689</v>
      </c>
      <c r="S159" s="149">
        <v>222077</v>
      </c>
      <c r="T159" s="149">
        <v>559406</v>
      </c>
      <c r="U159" s="149">
        <v>139097</v>
      </c>
      <c r="V159" s="149">
        <v>89475</v>
      </c>
      <c r="W159" s="149">
        <v>113842</v>
      </c>
      <c r="X159" s="149">
        <v>118224</v>
      </c>
      <c r="Y159" s="149">
        <v>80056</v>
      </c>
      <c r="Z159" s="149">
        <v>3536352</v>
      </c>
      <c r="AC159" s="139">
        <v>2005</v>
      </c>
      <c r="AD159" s="149" t="s">
        <v>8</v>
      </c>
      <c r="AE159" s="150" t="str">
        <f t="shared" si="65"/>
        <v>4</v>
      </c>
      <c r="AF159" s="150" t="str">
        <f t="shared" si="52"/>
        <v>1</v>
      </c>
      <c r="AG159" s="150" t="str">
        <f t="shared" si="53"/>
        <v>2</v>
      </c>
      <c r="AH159" s="150" t="str">
        <f t="shared" si="54"/>
        <v>0</v>
      </c>
      <c r="AI159" s="150" t="str">
        <f t="shared" si="55"/>
        <v>1</v>
      </c>
      <c r="AJ159" s="150" t="str">
        <f t="shared" si="56"/>
        <v>5</v>
      </c>
      <c r="AK159" s="150" t="str">
        <f t="shared" si="57"/>
        <v>7</v>
      </c>
      <c r="AL159" s="150" t="str">
        <f t="shared" si="58"/>
        <v>1</v>
      </c>
      <c r="AM159" s="150" t="str">
        <f t="shared" si="59"/>
        <v>8</v>
      </c>
      <c r="AN159" s="150" t="str">
        <f t="shared" si="60"/>
        <v>1</v>
      </c>
      <c r="AO159" s="150" t="str">
        <f t="shared" si="61"/>
        <v>2</v>
      </c>
      <c r="AP159" s="150" t="str">
        <f t="shared" si="62"/>
        <v>6</v>
      </c>
      <c r="AQ159" s="150" t="str">
        <f t="shared" si="63"/>
        <v>1</v>
      </c>
      <c r="AR159" s="150" t="str">
        <f t="shared" si="64"/>
        <v>2</v>
      </c>
      <c r="AS159" s="150" t="str">
        <f t="shared" si="43"/>
        <v>1</v>
      </c>
      <c r="AT159" s="150" t="str">
        <f t="shared" si="44"/>
        <v>2</v>
      </c>
      <c r="AU159" s="150" t="str">
        <f t="shared" si="45"/>
        <v>2</v>
      </c>
      <c r="AV159" s="150" t="str">
        <f t="shared" si="46"/>
        <v>5</v>
      </c>
      <c r="AW159" s="150" t="str">
        <f t="shared" si="47"/>
        <v>1</v>
      </c>
      <c r="AX159" s="150" t="str">
        <f t="shared" si="48"/>
        <v>8</v>
      </c>
      <c r="AY159" s="150" t="str">
        <f t="shared" si="49"/>
        <v>1</v>
      </c>
      <c r="AZ159" s="150" t="str">
        <f t="shared" si="50"/>
        <v>1</v>
      </c>
      <c r="BA159" s="150" t="str">
        <f t="shared" si="51"/>
        <v>8</v>
      </c>
      <c r="BB159" s="140"/>
    </row>
    <row r="160" spans="1:54" x14ac:dyDescent="0.2">
      <c r="A160" s="139">
        <v>2005</v>
      </c>
      <c r="B160" s="149" t="s">
        <v>9</v>
      </c>
      <c r="C160" s="149">
        <v>419451</v>
      </c>
      <c r="D160" s="149">
        <v>17564</v>
      </c>
      <c r="E160" s="149">
        <v>30237</v>
      </c>
      <c r="F160" s="149">
        <v>0</v>
      </c>
      <c r="G160" s="149">
        <v>183490</v>
      </c>
      <c r="H160" s="149">
        <v>58013</v>
      </c>
      <c r="I160" s="149">
        <v>73930</v>
      </c>
      <c r="J160" s="149">
        <v>125601</v>
      </c>
      <c r="K160" s="149">
        <v>85072</v>
      </c>
      <c r="L160" s="149">
        <v>169327</v>
      </c>
      <c r="M160" s="149">
        <v>259198</v>
      </c>
      <c r="N160" s="149">
        <v>64581</v>
      </c>
      <c r="O160" s="149">
        <v>179056</v>
      </c>
      <c r="P160" s="149">
        <v>208196</v>
      </c>
      <c r="Q160" s="149">
        <v>115457</v>
      </c>
      <c r="R160" s="149">
        <v>254696</v>
      </c>
      <c r="S160" s="149">
        <v>227122</v>
      </c>
      <c r="T160" s="149">
        <v>568894</v>
      </c>
      <c r="U160" s="149">
        <v>140263</v>
      </c>
      <c r="V160" s="149">
        <v>92545</v>
      </c>
      <c r="W160" s="149">
        <v>118405</v>
      </c>
      <c r="X160" s="149">
        <v>122696</v>
      </c>
      <c r="Y160" s="149">
        <v>84272</v>
      </c>
      <c r="Z160" s="149">
        <v>3598066</v>
      </c>
      <c r="AC160" s="139">
        <v>2005</v>
      </c>
      <c r="AD160" s="149" t="s">
        <v>9</v>
      </c>
      <c r="AE160" s="150" t="str">
        <f t="shared" si="65"/>
        <v>4</v>
      </c>
      <c r="AF160" s="150" t="str">
        <f t="shared" si="52"/>
        <v>1</v>
      </c>
      <c r="AG160" s="150" t="str">
        <f t="shared" si="53"/>
        <v>3</v>
      </c>
      <c r="AH160" s="150" t="str">
        <f t="shared" si="54"/>
        <v>0</v>
      </c>
      <c r="AI160" s="150" t="str">
        <f t="shared" si="55"/>
        <v>1</v>
      </c>
      <c r="AJ160" s="150" t="str">
        <f t="shared" si="56"/>
        <v>5</v>
      </c>
      <c r="AK160" s="150" t="str">
        <f t="shared" si="57"/>
        <v>7</v>
      </c>
      <c r="AL160" s="150" t="str">
        <f t="shared" si="58"/>
        <v>1</v>
      </c>
      <c r="AM160" s="150" t="str">
        <f t="shared" si="59"/>
        <v>8</v>
      </c>
      <c r="AN160" s="150" t="str">
        <f t="shared" si="60"/>
        <v>1</v>
      </c>
      <c r="AO160" s="150" t="str">
        <f t="shared" si="61"/>
        <v>2</v>
      </c>
      <c r="AP160" s="150" t="str">
        <f t="shared" si="62"/>
        <v>6</v>
      </c>
      <c r="AQ160" s="150" t="str">
        <f t="shared" si="63"/>
        <v>1</v>
      </c>
      <c r="AR160" s="150" t="str">
        <f t="shared" si="64"/>
        <v>2</v>
      </c>
      <c r="AS160" s="150" t="str">
        <f t="shared" si="43"/>
        <v>1</v>
      </c>
      <c r="AT160" s="150" t="str">
        <f t="shared" si="44"/>
        <v>2</v>
      </c>
      <c r="AU160" s="150" t="str">
        <f t="shared" si="45"/>
        <v>2</v>
      </c>
      <c r="AV160" s="150" t="str">
        <f t="shared" si="46"/>
        <v>5</v>
      </c>
      <c r="AW160" s="150" t="str">
        <f t="shared" si="47"/>
        <v>1</v>
      </c>
      <c r="AX160" s="150" t="str">
        <f t="shared" si="48"/>
        <v>9</v>
      </c>
      <c r="AY160" s="150" t="str">
        <f t="shared" si="49"/>
        <v>1</v>
      </c>
      <c r="AZ160" s="150" t="str">
        <f t="shared" si="50"/>
        <v>1</v>
      </c>
      <c r="BA160" s="150" t="str">
        <f t="shared" si="51"/>
        <v>8</v>
      </c>
      <c r="BB160" s="140"/>
    </row>
    <row r="161" spans="1:54" x14ac:dyDescent="0.2">
      <c r="A161" s="139">
        <v>2005</v>
      </c>
      <c r="B161" s="149" t="s">
        <v>10</v>
      </c>
      <c r="C161" s="149">
        <v>428689</v>
      </c>
      <c r="D161" s="149">
        <v>17898</v>
      </c>
      <c r="E161" s="149">
        <v>28786</v>
      </c>
      <c r="F161" s="149">
        <v>0</v>
      </c>
      <c r="G161" s="149">
        <v>189103</v>
      </c>
      <c r="H161" s="149">
        <v>60996</v>
      </c>
      <c r="I161" s="149">
        <v>75793</v>
      </c>
      <c r="J161" s="149">
        <v>127690</v>
      </c>
      <c r="K161" s="149">
        <v>86890</v>
      </c>
      <c r="L161" s="149">
        <v>173002</v>
      </c>
      <c r="M161" s="149">
        <v>256294</v>
      </c>
      <c r="N161" s="149">
        <v>66113</v>
      </c>
      <c r="O161" s="149">
        <v>185932</v>
      </c>
      <c r="P161" s="149">
        <v>206590</v>
      </c>
      <c r="Q161" s="149">
        <v>115783</v>
      </c>
      <c r="R161" s="149">
        <v>259965</v>
      </c>
      <c r="S161" s="149">
        <v>229014</v>
      </c>
      <c r="T161" s="149">
        <v>575148</v>
      </c>
      <c r="U161" s="149">
        <v>139493</v>
      </c>
      <c r="V161" s="149">
        <v>91748</v>
      </c>
      <c r="W161" s="149">
        <v>113688</v>
      </c>
      <c r="X161" s="149">
        <v>124476</v>
      </c>
      <c r="Y161" s="149">
        <v>85107</v>
      </c>
      <c r="Z161" s="149">
        <v>3638198</v>
      </c>
      <c r="AC161" s="139">
        <v>2005</v>
      </c>
      <c r="AD161" s="149" t="s">
        <v>10</v>
      </c>
      <c r="AE161" s="150" t="str">
        <f t="shared" si="65"/>
        <v>4</v>
      </c>
      <c r="AF161" s="150" t="str">
        <f t="shared" si="52"/>
        <v>1</v>
      </c>
      <c r="AG161" s="150" t="str">
        <f t="shared" si="53"/>
        <v>2</v>
      </c>
      <c r="AH161" s="150" t="str">
        <f t="shared" si="54"/>
        <v>0</v>
      </c>
      <c r="AI161" s="150" t="str">
        <f t="shared" si="55"/>
        <v>1</v>
      </c>
      <c r="AJ161" s="150" t="str">
        <f t="shared" si="56"/>
        <v>6</v>
      </c>
      <c r="AK161" s="150" t="str">
        <f t="shared" si="57"/>
        <v>7</v>
      </c>
      <c r="AL161" s="150" t="str">
        <f t="shared" si="58"/>
        <v>1</v>
      </c>
      <c r="AM161" s="150" t="str">
        <f t="shared" si="59"/>
        <v>8</v>
      </c>
      <c r="AN161" s="150" t="str">
        <f t="shared" si="60"/>
        <v>1</v>
      </c>
      <c r="AO161" s="150" t="str">
        <f t="shared" si="61"/>
        <v>2</v>
      </c>
      <c r="AP161" s="150" t="str">
        <f t="shared" si="62"/>
        <v>6</v>
      </c>
      <c r="AQ161" s="150" t="str">
        <f t="shared" si="63"/>
        <v>1</v>
      </c>
      <c r="AR161" s="150" t="str">
        <f t="shared" si="64"/>
        <v>2</v>
      </c>
      <c r="AS161" s="150" t="str">
        <f t="shared" ref="AS161:AS224" si="66">+LEFT(Q161,1)</f>
        <v>1</v>
      </c>
      <c r="AT161" s="150" t="str">
        <f t="shared" ref="AT161:AT224" si="67">+LEFT(R161,1)</f>
        <v>2</v>
      </c>
      <c r="AU161" s="150" t="str">
        <f t="shared" ref="AU161:AU224" si="68">+LEFT(S161,1)</f>
        <v>2</v>
      </c>
      <c r="AV161" s="150" t="str">
        <f t="shared" ref="AV161:AV224" si="69">+LEFT(T161,1)</f>
        <v>5</v>
      </c>
      <c r="AW161" s="150" t="str">
        <f t="shared" ref="AW161:AW224" si="70">+LEFT(U161,1)</f>
        <v>1</v>
      </c>
      <c r="AX161" s="150" t="str">
        <f t="shared" ref="AX161:AX224" si="71">+LEFT(V161,1)</f>
        <v>9</v>
      </c>
      <c r="AY161" s="150" t="str">
        <f t="shared" ref="AY161:AY224" si="72">+LEFT(W161,1)</f>
        <v>1</v>
      </c>
      <c r="AZ161" s="150" t="str">
        <f t="shared" ref="AZ161:AZ224" si="73">+LEFT(X161,1)</f>
        <v>1</v>
      </c>
      <c r="BA161" s="150" t="str">
        <f t="shared" ref="BA161:BA224" si="74">+LEFT(Y161,1)</f>
        <v>8</v>
      </c>
      <c r="BB161" s="140"/>
    </row>
    <row r="162" spans="1:54" x14ac:dyDescent="0.2">
      <c r="A162" s="139">
        <v>2005</v>
      </c>
      <c r="B162" s="149" t="s">
        <v>11</v>
      </c>
      <c r="C162" s="149">
        <v>453751</v>
      </c>
      <c r="D162" s="149">
        <v>18661</v>
      </c>
      <c r="E162" s="149">
        <v>24839</v>
      </c>
      <c r="F162" s="149">
        <v>0</v>
      </c>
      <c r="G162" s="149">
        <v>193907</v>
      </c>
      <c r="H162" s="149">
        <v>59282</v>
      </c>
      <c r="I162" s="149">
        <v>77255</v>
      </c>
      <c r="J162" s="149">
        <v>127397</v>
      </c>
      <c r="K162" s="149">
        <v>84493</v>
      </c>
      <c r="L162" s="149">
        <v>170079</v>
      </c>
      <c r="M162" s="149">
        <v>262173</v>
      </c>
      <c r="N162" s="149">
        <v>63972</v>
      </c>
      <c r="O162" s="149">
        <v>183577</v>
      </c>
      <c r="P162" s="149">
        <v>210257</v>
      </c>
      <c r="Q162" s="149">
        <v>114292</v>
      </c>
      <c r="R162" s="149">
        <v>258328</v>
      </c>
      <c r="S162" s="149">
        <v>222363</v>
      </c>
      <c r="T162" s="149">
        <v>573650</v>
      </c>
      <c r="U162" s="149">
        <v>137795</v>
      </c>
      <c r="V162" s="149">
        <v>91076</v>
      </c>
      <c r="W162" s="149">
        <v>120106</v>
      </c>
      <c r="X162" s="149">
        <v>126790</v>
      </c>
      <c r="Y162" s="149">
        <v>88497</v>
      </c>
      <c r="Z162" s="149">
        <v>3662540</v>
      </c>
      <c r="AC162" s="139">
        <v>2005</v>
      </c>
      <c r="AD162" s="149" t="s">
        <v>11</v>
      </c>
      <c r="AE162" s="150" t="str">
        <f t="shared" si="65"/>
        <v>4</v>
      </c>
      <c r="AF162" s="150" t="str">
        <f t="shared" ref="AF162:AF225" si="75">+LEFT(D162,1)</f>
        <v>1</v>
      </c>
      <c r="AG162" s="150" t="str">
        <f t="shared" ref="AG162:AG225" si="76">+LEFT(E162,1)</f>
        <v>2</v>
      </c>
      <c r="AH162" s="150" t="str">
        <f t="shared" ref="AH162:AH225" si="77">+LEFT(F162,1)</f>
        <v>0</v>
      </c>
      <c r="AI162" s="150" t="str">
        <f t="shared" ref="AI162:AI225" si="78">+LEFT(G162,1)</f>
        <v>1</v>
      </c>
      <c r="AJ162" s="150" t="str">
        <f t="shared" ref="AJ162:AJ225" si="79">+LEFT(H162,1)</f>
        <v>5</v>
      </c>
      <c r="AK162" s="150" t="str">
        <f t="shared" ref="AK162:AK225" si="80">+LEFT(I162,1)</f>
        <v>7</v>
      </c>
      <c r="AL162" s="150" t="str">
        <f t="shared" ref="AL162:AL225" si="81">+LEFT(J162,1)</f>
        <v>1</v>
      </c>
      <c r="AM162" s="150" t="str">
        <f t="shared" ref="AM162:AM225" si="82">+LEFT(K162,1)</f>
        <v>8</v>
      </c>
      <c r="AN162" s="150" t="str">
        <f t="shared" ref="AN162:AN225" si="83">+LEFT(L162,1)</f>
        <v>1</v>
      </c>
      <c r="AO162" s="150" t="str">
        <f t="shared" ref="AO162:AO225" si="84">+LEFT(M162,1)</f>
        <v>2</v>
      </c>
      <c r="AP162" s="150" t="str">
        <f t="shared" ref="AP162:AP225" si="85">+LEFT(N162,1)</f>
        <v>6</v>
      </c>
      <c r="AQ162" s="150" t="str">
        <f t="shared" ref="AQ162:AQ225" si="86">+LEFT(O162,1)</f>
        <v>1</v>
      </c>
      <c r="AR162" s="150" t="str">
        <f t="shared" ref="AR162:AR225" si="87">+LEFT(P162,1)</f>
        <v>2</v>
      </c>
      <c r="AS162" s="150" t="str">
        <f t="shared" si="66"/>
        <v>1</v>
      </c>
      <c r="AT162" s="150" t="str">
        <f t="shared" si="67"/>
        <v>2</v>
      </c>
      <c r="AU162" s="150" t="str">
        <f t="shared" si="68"/>
        <v>2</v>
      </c>
      <c r="AV162" s="150" t="str">
        <f t="shared" si="69"/>
        <v>5</v>
      </c>
      <c r="AW162" s="150" t="str">
        <f t="shared" si="70"/>
        <v>1</v>
      </c>
      <c r="AX162" s="150" t="str">
        <f t="shared" si="71"/>
        <v>9</v>
      </c>
      <c r="AY162" s="150" t="str">
        <f t="shared" si="72"/>
        <v>1</v>
      </c>
      <c r="AZ162" s="150" t="str">
        <f t="shared" si="73"/>
        <v>1</v>
      </c>
      <c r="BA162" s="150" t="str">
        <f t="shared" si="74"/>
        <v>8</v>
      </c>
      <c r="BB162" s="140"/>
    </row>
    <row r="163" spans="1:54" x14ac:dyDescent="0.2">
      <c r="A163" s="139">
        <v>2006</v>
      </c>
      <c r="B163" s="149" t="s">
        <v>12</v>
      </c>
      <c r="C163" s="149">
        <v>405113</v>
      </c>
      <c r="D163" s="149">
        <v>17966</v>
      </c>
      <c r="E163" s="149">
        <v>23117</v>
      </c>
      <c r="F163" s="149">
        <v>0</v>
      </c>
      <c r="G163" s="149">
        <v>167396</v>
      </c>
      <c r="H163" s="149">
        <v>51542</v>
      </c>
      <c r="I163" s="149">
        <v>65340</v>
      </c>
      <c r="J163" s="149">
        <v>109014</v>
      </c>
      <c r="K163" s="149">
        <v>72140</v>
      </c>
      <c r="L163" s="149">
        <v>145999</v>
      </c>
      <c r="M163" s="149">
        <v>238497</v>
      </c>
      <c r="N163" s="149">
        <v>56838</v>
      </c>
      <c r="O163" s="149">
        <v>162646</v>
      </c>
      <c r="P163" s="149">
        <v>174958</v>
      </c>
      <c r="Q163" s="149">
        <v>98561</v>
      </c>
      <c r="R163" s="149">
        <v>223374</v>
      </c>
      <c r="S163" s="149">
        <v>201226</v>
      </c>
      <c r="T163" s="149">
        <v>507079</v>
      </c>
      <c r="U163" s="149">
        <v>128314</v>
      </c>
      <c r="V163" s="149">
        <v>77853</v>
      </c>
      <c r="W163" s="149">
        <v>105475</v>
      </c>
      <c r="X163" s="149">
        <v>111780</v>
      </c>
      <c r="Y163" s="149">
        <v>78006</v>
      </c>
      <c r="Z163" s="149">
        <v>3222234</v>
      </c>
      <c r="AC163" s="139">
        <v>2006</v>
      </c>
      <c r="AD163" s="149" t="s">
        <v>12</v>
      </c>
      <c r="AE163" s="150" t="str">
        <f t="shared" si="65"/>
        <v>4</v>
      </c>
      <c r="AF163" s="150" t="str">
        <f t="shared" si="75"/>
        <v>1</v>
      </c>
      <c r="AG163" s="150" t="str">
        <f t="shared" si="76"/>
        <v>2</v>
      </c>
      <c r="AH163" s="150" t="str">
        <f t="shared" si="77"/>
        <v>0</v>
      </c>
      <c r="AI163" s="150" t="str">
        <f t="shared" si="78"/>
        <v>1</v>
      </c>
      <c r="AJ163" s="150" t="str">
        <f t="shared" si="79"/>
        <v>5</v>
      </c>
      <c r="AK163" s="150" t="str">
        <f t="shared" si="80"/>
        <v>6</v>
      </c>
      <c r="AL163" s="150" t="str">
        <f t="shared" si="81"/>
        <v>1</v>
      </c>
      <c r="AM163" s="150" t="str">
        <f t="shared" si="82"/>
        <v>7</v>
      </c>
      <c r="AN163" s="150" t="str">
        <f t="shared" si="83"/>
        <v>1</v>
      </c>
      <c r="AO163" s="150" t="str">
        <f t="shared" si="84"/>
        <v>2</v>
      </c>
      <c r="AP163" s="150" t="str">
        <f t="shared" si="85"/>
        <v>5</v>
      </c>
      <c r="AQ163" s="150" t="str">
        <f t="shared" si="86"/>
        <v>1</v>
      </c>
      <c r="AR163" s="150" t="str">
        <f t="shared" si="87"/>
        <v>1</v>
      </c>
      <c r="AS163" s="150" t="str">
        <f t="shared" si="66"/>
        <v>9</v>
      </c>
      <c r="AT163" s="150" t="str">
        <f t="shared" si="67"/>
        <v>2</v>
      </c>
      <c r="AU163" s="150" t="str">
        <f t="shared" si="68"/>
        <v>2</v>
      </c>
      <c r="AV163" s="150" t="str">
        <f t="shared" si="69"/>
        <v>5</v>
      </c>
      <c r="AW163" s="150" t="str">
        <f t="shared" si="70"/>
        <v>1</v>
      </c>
      <c r="AX163" s="150" t="str">
        <f t="shared" si="71"/>
        <v>7</v>
      </c>
      <c r="AY163" s="150" t="str">
        <f t="shared" si="72"/>
        <v>1</v>
      </c>
      <c r="AZ163" s="150" t="str">
        <f t="shared" si="73"/>
        <v>1</v>
      </c>
      <c r="BA163" s="150" t="str">
        <f t="shared" si="74"/>
        <v>7</v>
      </c>
      <c r="BB163" s="140"/>
    </row>
    <row r="164" spans="1:54" x14ac:dyDescent="0.2">
      <c r="A164" s="139">
        <v>2006</v>
      </c>
      <c r="B164" s="149" t="s">
        <v>13</v>
      </c>
      <c r="C164" s="149">
        <v>396624</v>
      </c>
      <c r="D164" s="149">
        <v>17384</v>
      </c>
      <c r="E164" s="149">
        <v>25210</v>
      </c>
      <c r="F164" s="149">
        <v>0</v>
      </c>
      <c r="G164" s="149">
        <v>163658</v>
      </c>
      <c r="H164" s="149">
        <v>50928</v>
      </c>
      <c r="I164" s="149">
        <v>67879</v>
      </c>
      <c r="J164" s="149">
        <v>106368</v>
      </c>
      <c r="K164" s="149">
        <v>71946</v>
      </c>
      <c r="L164" s="149">
        <v>148075</v>
      </c>
      <c r="M164" s="149">
        <v>229391</v>
      </c>
      <c r="N164" s="149">
        <v>56108</v>
      </c>
      <c r="O164" s="149">
        <v>159580</v>
      </c>
      <c r="P164" s="149">
        <v>173930</v>
      </c>
      <c r="Q164" s="149">
        <v>97910</v>
      </c>
      <c r="R164" s="149">
        <v>220011</v>
      </c>
      <c r="S164" s="149">
        <v>191863</v>
      </c>
      <c r="T164" s="149">
        <v>495765</v>
      </c>
      <c r="U164" s="149">
        <v>123323</v>
      </c>
      <c r="V164" s="149">
        <v>78919</v>
      </c>
      <c r="W164" s="149">
        <v>102513</v>
      </c>
      <c r="X164" s="149">
        <v>109619</v>
      </c>
      <c r="Y164" s="149">
        <v>75372</v>
      </c>
      <c r="Z164" s="149">
        <v>3162376</v>
      </c>
      <c r="AC164" s="139">
        <v>2006</v>
      </c>
      <c r="AD164" s="149" t="s">
        <v>13</v>
      </c>
      <c r="AE164" s="150" t="str">
        <f t="shared" si="65"/>
        <v>3</v>
      </c>
      <c r="AF164" s="150" t="str">
        <f t="shared" si="75"/>
        <v>1</v>
      </c>
      <c r="AG164" s="150" t="str">
        <f t="shared" si="76"/>
        <v>2</v>
      </c>
      <c r="AH164" s="150" t="str">
        <f t="shared" si="77"/>
        <v>0</v>
      </c>
      <c r="AI164" s="150" t="str">
        <f t="shared" si="78"/>
        <v>1</v>
      </c>
      <c r="AJ164" s="150" t="str">
        <f t="shared" si="79"/>
        <v>5</v>
      </c>
      <c r="AK164" s="150" t="str">
        <f t="shared" si="80"/>
        <v>6</v>
      </c>
      <c r="AL164" s="150" t="str">
        <f t="shared" si="81"/>
        <v>1</v>
      </c>
      <c r="AM164" s="150" t="str">
        <f t="shared" si="82"/>
        <v>7</v>
      </c>
      <c r="AN164" s="150" t="str">
        <f t="shared" si="83"/>
        <v>1</v>
      </c>
      <c r="AO164" s="150" t="str">
        <f t="shared" si="84"/>
        <v>2</v>
      </c>
      <c r="AP164" s="150" t="str">
        <f t="shared" si="85"/>
        <v>5</v>
      </c>
      <c r="AQ164" s="150" t="str">
        <f t="shared" si="86"/>
        <v>1</v>
      </c>
      <c r="AR164" s="150" t="str">
        <f t="shared" si="87"/>
        <v>1</v>
      </c>
      <c r="AS164" s="150" t="str">
        <f t="shared" si="66"/>
        <v>9</v>
      </c>
      <c r="AT164" s="150" t="str">
        <f t="shared" si="67"/>
        <v>2</v>
      </c>
      <c r="AU164" s="150" t="str">
        <f t="shared" si="68"/>
        <v>1</v>
      </c>
      <c r="AV164" s="150" t="str">
        <f t="shared" si="69"/>
        <v>4</v>
      </c>
      <c r="AW164" s="150" t="str">
        <f t="shared" si="70"/>
        <v>1</v>
      </c>
      <c r="AX164" s="150" t="str">
        <f t="shared" si="71"/>
        <v>7</v>
      </c>
      <c r="AY164" s="150" t="str">
        <f t="shared" si="72"/>
        <v>1</v>
      </c>
      <c r="AZ164" s="150" t="str">
        <f t="shared" si="73"/>
        <v>1</v>
      </c>
      <c r="BA164" s="150" t="str">
        <f t="shared" si="74"/>
        <v>7</v>
      </c>
      <c r="BB164" s="140"/>
    </row>
    <row r="165" spans="1:54" x14ac:dyDescent="0.2">
      <c r="A165" s="139">
        <v>2006</v>
      </c>
      <c r="B165" s="149" t="s">
        <v>14</v>
      </c>
      <c r="C165" s="149">
        <v>428740</v>
      </c>
      <c r="D165" s="149">
        <v>18467</v>
      </c>
      <c r="E165" s="149">
        <v>29393</v>
      </c>
      <c r="F165" s="149">
        <v>0</v>
      </c>
      <c r="G165" s="149">
        <v>193714</v>
      </c>
      <c r="H165" s="149">
        <v>59655</v>
      </c>
      <c r="I165" s="149">
        <v>78481</v>
      </c>
      <c r="J165" s="149">
        <v>126866</v>
      </c>
      <c r="K165" s="149">
        <v>88525</v>
      </c>
      <c r="L165" s="149">
        <v>179543</v>
      </c>
      <c r="M165" s="149">
        <v>264178</v>
      </c>
      <c r="N165" s="149">
        <v>65933</v>
      </c>
      <c r="O165" s="149">
        <v>191364</v>
      </c>
      <c r="P165" s="149">
        <v>208886</v>
      </c>
      <c r="Q165" s="149">
        <v>115280</v>
      </c>
      <c r="R165" s="149">
        <v>266090</v>
      </c>
      <c r="S165" s="149">
        <v>229764</v>
      </c>
      <c r="T165" s="149">
        <v>594243</v>
      </c>
      <c r="U165" s="149">
        <v>145476</v>
      </c>
      <c r="V165" s="149">
        <v>93146</v>
      </c>
      <c r="W165" s="149">
        <v>123298</v>
      </c>
      <c r="X165" s="149">
        <v>129239</v>
      </c>
      <c r="Y165" s="149">
        <v>87291</v>
      </c>
      <c r="Z165" s="149">
        <v>3717572</v>
      </c>
      <c r="AC165" s="139">
        <v>2006</v>
      </c>
      <c r="AD165" s="149" t="s">
        <v>14</v>
      </c>
      <c r="AE165" s="150" t="str">
        <f t="shared" si="65"/>
        <v>4</v>
      </c>
      <c r="AF165" s="150" t="str">
        <f t="shared" si="75"/>
        <v>1</v>
      </c>
      <c r="AG165" s="150" t="str">
        <f t="shared" si="76"/>
        <v>2</v>
      </c>
      <c r="AH165" s="150" t="str">
        <f t="shared" si="77"/>
        <v>0</v>
      </c>
      <c r="AI165" s="150" t="str">
        <f t="shared" si="78"/>
        <v>1</v>
      </c>
      <c r="AJ165" s="150" t="str">
        <f t="shared" si="79"/>
        <v>5</v>
      </c>
      <c r="AK165" s="150" t="str">
        <f t="shared" si="80"/>
        <v>7</v>
      </c>
      <c r="AL165" s="150" t="str">
        <f t="shared" si="81"/>
        <v>1</v>
      </c>
      <c r="AM165" s="150" t="str">
        <f t="shared" si="82"/>
        <v>8</v>
      </c>
      <c r="AN165" s="150" t="str">
        <f t="shared" si="83"/>
        <v>1</v>
      </c>
      <c r="AO165" s="150" t="str">
        <f t="shared" si="84"/>
        <v>2</v>
      </c>
      <c r="AP165" s="150" t="str">
        <f t="shared" si="85"/>
        <v>6</v>
      </c>
      <c r="AQ165" s="150" t="str">
        <f t="shared" si="86"/>
        <v>1</v>
      </c>
      <c r="AR165" s="150" t="str">
        <f t="shared" si="87"/>
        <v>2</v>
      </c>
      <c r="AS165" s="150" t="str">
        <f t="shared" si="66"/>
        <v>1</v>
      </c>
      <c r="AT165" s="150" t="str">
        <f t="shared" si="67"/>
        <v>2</v>
      </c>
      <c r="AU165" s="150" t="str">
        <f t="shared" si="68"/>
        <v>2</v>
      </c>
      <c r="AV165" s="150" t="str">
        <f t="shared" si="69"/>
        <v>5</v>
      </c>
      <c r="AW165" s="150" t="str">
        <f t="shared" si="70"/>
        <v>1</v>
      </c>
      <c r="AX165" s="150" t="str">
        <f t="shared" si="71"/>
        <v>9</v>
      </c>
      <c r="AY165" s="150" t="str">
        <f t="shared" si="72"/>
        <v>1</v>
      </c>
      <c r="AZ165" s="150" t="str">
        <f t="shared" si="73"/>
        <v>1</v>
      </c>
      <c r="BA165" s="150" t="str">
        <f t="shared" si="74"/>
        <v>8</v>
      </c>
      <c r="BB165" s="140"/>
    </row>
    <row r="166" spans="1:54" x14ac:dyDescent="0.2">
      <c r="A166" s="139">
        <v>2006</v>
      </c>
      <c r="B166" s="149" t="s">
        <v>15</v>
      </c>
      <c r="C166" s="149">
        <v>442793</v>
      </c>
      <c r="D166" s="149">
        <v>19166</v>
      </c>
      <c r="E166" s="149">
        <v>33237</v>
      </c>
      <c r="F166" s="149">
        <v>0</v>
      </c>
      <c r="G166" s="149">
        <v>188283</v>
      </c>
      <c r="H166" s="149">
        <v>58919</v>
      </c>
      <c r="I166" s="149">
        <v>76586</v>
      </c>
      <c r="J166" s="149">
        <v>124039</v>
      </c>
      <c r="K166" s="149">
        <v>83891</v>
      </c>
      <c r="L166" s="149">
        <v>178706</v>
      </c>
      <c r="M166" s="149">
        <v>260044</v>
      </c>
      <c r="N166" s="149">
        <v>64822</v>
      </c>
      <c r="O166" s="149">
        <v>188105</v>
      </c>
      <c r="P166" s="149">
        <v>203600</v>
      </c>
      <c r="Q166" s="149">
        <v>113056</v>
      </c>
      <c r="R166" s="149">
        <v>262557</v>
      </c>
      <c r="S166" s="149">
        <v>227177</v>
      </c>
      <c r="T166" s="149">
        <v>573610</v>
      </c>
      <c r="U166" s="149">
        <v>140538</v>
      </c>
      <c r="V166" s="149">
        <v>92191</v>
      </c>
      <c r="W166" s="149">
        <v>120309</v>
      </c>
      <c r="X166" s="149">
        <v>129884</v>
      </c>
      <c r="Y166" s="149">
        <v>86665</v>
      </c>
      <c r="Z166" s="149">
        <v>3668178</v>
      </c>
      <c r="AC166" s="139">
        <v>2006</v>
      </c>
      <c r="AD166" s="149" t="s">
        <v>15</v>
      </c>
      <c r="AE166" s="150" t="str">
        <f t="shared" si="65"/>
        <v>4</v>
      </c>
      <c r="AF166" s="150" t="str">
        <f t="shared" si="75"/>
        <v>1</v>
      </c>
      <c r="AG166" s="150" t="str">
        <f t="shared" si="76"/>
        <v>3</v>
      </c>
      <c r="AH166" s="150" t="str">
        <f t="shared" si="77"/>
        <v>0</v>
      </c>
      <c r="AI166" s="150" t="str">
        <f t="shared" si="78"/>
        <v>1</v>
      </c>
      <c r="AJ166" s="150" t="str">
        <f t="shared" si="79"/>
        <v>5</v>
      </c>
      <c r="AK166" s="150" t="str">
        <f t="shared" si="80"/>
        <v>7</v>
      </c>
      <c r="AL166" s="150" t="str">
        <f t="shared" si="81"/>
        <v>1</v>
      </c>
      <c r="AM166" s="150" t="str">
        <f t="shared" si="82"/>
        <v>8</v>
      </c>
      <c r="AN166" s="150" t="str">
        <f t="shared" si="83"/>
        <v>1</v>
      </c>
      <c r="AO166" s="150" t="str">
        <f t="shared" si="84"/>
        <v>2</v>
      </c>
      <c r="AP166" s="150" t="str">
        <f t="shared" si="85"/>
        <v>6</v>
      </c>
      <c r="AQ166" s="150" t="str">
        <f t="shared" si="86"/>
        <v>1</v>
      </c>
      <c r="AR166" s="150" t="str">
        <f t="shared" si="87"/>
        <v>2</v>
      </c>
      <c r="AS166" s="150" t="str">
        <f t="shared" si="66"/>
        <v>1</v>
      </c>
      <c r="AT166" s="150" t="str">
        <f t="shared" si="67"/>
        <v>2</v>
      </c>
      <c r="AU166" s="150" t="str">
        <f t="shared" si="68"/>
        <v>2</v>
      </c>
      <c r="AV166" s="150" t="str">
        <f t="shared" si="69"/>
        <v>5</v>
      </c>
      <c r="AW166" s="150" t="str">
        <f t="shared" si="70"/>
        <v>1</v>
      </c>
      <c r="AX166" s="150" t="str">
        <f t="shared" si="71"/>
        <v>9</v>
      </c>
      <c r="AY166" s="150" t="str">
        <f t="shared" si="72"/>
        <v>1</v>
      </c>
      <c r="AZ166" s="150" t="str">
        <f t="shared" si="73"/>
        <v>1</v>
      </c>
      <c r="BA166" s="150" t="str">
        <f t="shared" si="74"/>
        <v>8</v>
      </c>
      <c r="BB166" s="140"/>
    </row>
    <row r="167" spans="1:54" x14ac:dyDescent="0.2">
      <c r="A167" s="139">
        <v>2006</v>
      </c>
      <c r="B167" s="149" t="s">
        <v>4</v>
      </c>
      <c r="C167" s="149">
        <v>449058</v>
      </c>
      <c r="D167" s="149">
        <v>19473</v>
      </c>
      <c r="E167" s="149">
        <v>35202</v>
      </c>
      <c r="F167" s="149">
        <v>0</v>
      </c>
      <c r="G167" s="149">
        <v>194552</v>
      </c>
      <c r="H167" s="149">
        <v>60397</v>
      </c>
      <c r="I167" s="149">
        <v>79677</v>
      </c>
      <c r="J167" s="149">
        <v>128238</v>
      </c>
      <c r="K167" s="149">
        <v>87868</v>
      </c>
      <c r="L167" s="149">
        <v>178518</v>
      </c>
      <c r="M167" s="149">
        <v>260254</v>
      </c>
      <c r="N167" s="149">
        <v>63688</v>
      </c>
      <c r="O167" s="149">
        <v>191236</v>
      </c>
      <c r="P167" s="149">
        <v>213090</v>
      </c>
      <c r="Q167" s="149">
        <v>116361</v>
      </c>
      <c r="R167" s="149">
        <v>266592</v>
      </c>
      <c r="S167" s="149">
        <v>241197</v>
      </c>
      <c r="T167" s="149">
        <v>600016</v>
      </c>
      <c r="U167" s="149">
        <v>143409</v>
      </c>
      <c r="V167" s="149">
        <v>92932</v>
      </c>
      <c r="W167" s="149">
        <v>120407</v>
      </c>
      <c r="X167" s="149">
        <v>129238</v>
      </c>
      <c r="Y167" s="149">
        <v>85943</v>
      </c>
      <c r="Z167" s="149">
        <v>3757346</v>
      </c>
      <c r="AC167" s="139">
        <v>2006</v>
      </c>
      <c r="AD167" s="149" t="s">
        <v>4</v>
      </c>
      <c r="AE167" s="150" t="str">
        <f t="shared" si="65"/>
        <v>4</v>
      </c>
      <c r="AF167" s="150" t="str">
        <f t="shared" si="75"/>
        <v>1</v>
      </c>
      <c r="AG167" s="150" t="str">
        <f t="shared" si="76"/>
        <v>3</v>
      </c>
      <c r="AH167" s="150" t="str">
        <f t="shared" si="77"/>
        <v>0</v>
      </c>
      <c r="AI167" s="150" t="str">
        <f t="shared" si="78"/>
        <v>1</v>
      </c>
      <c r="AJ167" s="150" t="str">
        <f t="shared" si="79"/>
        <v>6</v>
      </c>
      <c r="AK167" s="150" t="str">
        <f t="shared" si="80"/>
        <v>7</v>
      </c>
      <c r="AL167" s="150" t="str">
        <f t="shared" si="81"/>
        <v>1</v>
      </c>
      <c r="AM167" s="150" t="str">
        <f t="shared" si="82"/>
        <v>8</v>
      </c>
      <c r="AN167" s="150" t="str">
        <f t="shared" si="83"/>
        <v>1</v>
      </c>
      <c r="AO167" s="150" t="str">
        <f t="shared" si="84"/>
        <v>2</v>
      </c>
      <c r="AP167" s="150" t="str">
        <f t="shared" si="85"/>
        <v>6</v>
      </c>
      <c r="AQ167" s="150" t="str">
        <f t="shared" si="86"/>
        <v>1</v>
      </c>
      <c r="AR167" s="150" t="str">
        <f t="shared" si="87"/>
        <v>2</v>
      </c>
      <c r="AS167" s="150" t="str">
        <f t="shared" si="66"/>
        <v>1</v>
      </c>
      <c r="AT167" s="150" t="str">
        <f t="shared" si="67"/>
        <v>2</v>
      </c>
      <c r="AU167" s="150" t="str">
        <f t="shared" si="68"/>
        <v>2</v>
      </c>
      <c r="AV167" s="150" t="str">
        <f t="shared" si="69"/>
        <v>6</v>
      </c>
      <c r="AW167" s="150" t="str">
        <f t="shared" si="70"/>
        <v>1</v>
      </c>
      <c r="AX167" s="150" t="str">
        <f t="shared" si="71"/>
        <v>9</v>
      </c>
      <c r="AY167" s="150" t="str">
        <f t="shared" si="72"/>
        <v>1</v>
      </c>
      <c r="AZ167" s="150" t="str">
        <f t="shared" si="73"/>
        <v>1</v>
      </c>
      <c r="BA167" s="150" t="str">
        <f t="shared" si="74"/>
        <v>8</v>
      </c>
      <c r="BB167" s="140"/>
    </row>
    <row r="168" spans="1:54" x14ac:dyDescent="0.2">
      <c r="A168" s="139">
        <v>2006</v>
      </c>
      <c r="B168" s="149" t="s">
        <v>5</v>
      </c>
      <c r="C168" s="149">
        <v>417330</v>
      </c>
      <c r="D168" s="149">
        <v>18770</v>
      </c>
      <c r="E168" s="149">
        <v>28102</v>
      </c>
      <c r="F168" s="149">
        <v>0</v>
      </c>
      <c r="G168" s="149">
        <v>186618</v>
      </c>
      <c r="H168" s="149">
        <v>56683</v>
      </c>
      <c r="I168" s="149">
        <v>75333</v>
      </c>
      <c r="J168" s="149">
        <v>122844</v>
      </c>
      <c r="K168" s="149">
        <v>87205</v>
      </c>
      <c r="L168" s="149">
        <v>171591</v>
      </c>
      <c r="M168" s="149">
        <v>251593</v>
      </c>
      <c r="N168" s="149">
        <v>59226</v>
      </c>
      <c r="O168" s="149">
        <v>181077</v>
      </c>
      <c r="P168" s="149">
        <v>197230</v>
      </c>
      <c r="Q168" s="149">
        <v>114706</v>
      </c>
      <c r="R168" s="149">
        <v>259743</v>
      </c>
      <c r="S168" s="149">
        <v>228991</v>
      </c>
      <c r="T168" s="149">
        <v>575591</v>
      </c>
      <c r="U168" s="149">
        <v>136901</v>
      </c>
      <c r="V168" s="149">
        <v>88142</v>
      </c>
      <c r="W168" s="149">
        <v>117222</v>
      </c>
      <c r="X168" s="149">
        <v>125892</v>
      </c>
      <c r="Y168" s="149">
        <v>84571</v>
      </c>
      <c r="Z168" s="149">
        <v>3585361</v>
      </c>
      <c r="AC168" s="139">
        <v>2006</v>
      </c>
      <c r="AD168" s="149" t="s">
        <v>5</v>
      </c>
      <c r="AE168" s="150" t="str">
        <f t="shared" si="65"/>
        <v>4</v>
      </c>
      <c r="AF168" s="150" t="str">
        <f t="shared" si="75"/>
        <v>1</v>
      </c>
      <c r="AG168" s="150" t="str">
        <f t="shared" si="76"/>
        <v>2</v>
      </c>
      <c r="AH168" s="150" t="str">
        <f t="shared" si="77"/>
        <v>0</v>
      </c>
      <c r="AI168" s="150" t="str">
        <f t="shared" si="78"/>
        <v>1</v>
      </c>
      <c r="AJ168" s="150" t="str">
        <f t="shared" si="79"/>
        <v>5</v>
      </c>
      <c r="AK168" s="150" t="str">
        <f t="shared" si="80"/>
        <v>7</v>
      </c>
      <c r="AL168" s="150" t="str">
        <f t="shared" si="81"/>
        <v>1</v>
      </c>
      <c r="AM168" s="150" t="str">
        <f t="shared" si="82"/>
        <v>8</v>
      </c>
      <c r="AN168" s="150" t="str">
        <f t="shared" si="83"/>
        <v>1</v>
      </c>
      <c r="AO168" s="150" t="str">
        <f t="shared" si="84"/>
        <v>2</v>
      </c>
      <c r="AP168" s="150" t="str">
        <f t="shared" si="85"/>
        <v>5</v>
      </c>
      <c r="AQ168" s="150" t="str">
        <f t="shared" si="86"/>
        <v>1</v>
      </c>
      <c r="AR168" s="150" t="str">
        <f t="shared" si="87"/>
        <v>1</v>
      </c>
      <c r="AS168" s="150" t="str">
        <f t="shared" si="66"/>
        <v>1</v>
      </c>
      <c r="AT168" s="150" t="str">
        <f t="shared" si="67"/>
        <v>2</v>
      </c>
      <c r="AU168" s="150" t="str">
        <f t="shared" si="68"/>
        <v>2</v>
      </c>
      <c r="AV168" s="150" t="str">
        <f t="shared" si="69"/>
        <v>5</v>
      </c>
      <c r="AW168" s="150" t="str">
        <f t="shared" si="70"/>
        <v>1</v>
      </c>
      <c r="AX168" s="150" t="str">
        <f t="shared" si="71"/>
        <v>8</v>
      </c>
      <c r="AY168" s="150" t="str">
        <f t="shared" si="72"/>
        <v>1</v>
      </c>
      <c r="AZ168" s="150" t="str">
        <f t="shared" si="73"/>
        <v>1</v>
      </c>
      <c r="BA168" s="150" t="str">
        <f t="shared" si="74"/>
        <v>8</v>
      </c>
      <c r="BB168" s="140"/>
    </row>
    <row r="169" spans="1:54" x14ac:dyDescent="0.2">
      <c r="A169" s="139">
        <v>2006</v>
      </c>
      <c r="B169" s="149" t="s">
        <v>6</v>
      </c>
      <c r="C169" s="149">
        <v>438070</v>
      </c>
      <c r="D169" s="149">
        <v>19629</v>
      </c>
      <c r="E169" s="149">
        <v>24537</v>
      </c>
      <c r="F169" s="149">
        <v>0</v>
      </c>
      <c r="G169" s="149">
        <v>193063</v>
      </c>
      <c r="H169" s="149">
        <v>59731</v>
      </c>
      <c r="I169" s="149">
        <v>75080</v>
      </c>
      <c r="J169" s="149">
        <v>128496</v>
      </c>
      <c r="K169" s="149">
        <v>86250</v>
      </c>
      <c r="L169" s="149">
        <v>178072</v>
      </c>
      <c r="M169" s="149">
        <v>266943</v>
      </c>
      <c r="N169" s="149">
        <v>63171</v>
      </c>
      <c r="O169" s="149">
        <v>190765</v>
      </c>
      <c r="P169" s="149">
        <v>207026</v>
      </c>
      <c r="Q169" s="149">
        <v>116836</v>
      </c>
      <c r="R169" s="149">
        <v>270271</v>
      </c>
      <c r="S169" s="149">
        <v>245500</v>
      </c>
      <c r="T169" s="149">
        <v>599426</v>
      </c>
      <c r="U169" s="149">
        <v>148564</v>
      </c>
      <c r="V169" s="149">
        <v>92280</v>
      </c>
      <c r="W169" s="149">
        <v>124848</v>
      </c>
      <c r="X169" s="149">
        <v>132469</v>
      </c>
      <c r="Y169" s="149">
        <v>88052</v>
      </c>
      <c r="Z169" s="149">
        <v>3749079</v>
      </c>
      <c r="AC169" s="139">
        <v>2006</v>
      </c>
      <c r="AD169" s="149" t="s">
        <v>6</v>
      </c>
      <c r="AE169" s="150" t="str">
        <f t="shared" si="65"/>
        <v>4</v>
      </c>
      <c r="AF169" s="150" t="str">
        <f t="shared" si="75"/>
        <v>1</v>
      </c>
      <c r="AG169" s="150" t="str">
        <f t="shared" si="76"/>
        <v>2</v>
      </c>
      <c r="AH169" s="150" t="str">
        <f t="shared" si="77"/>
        <v>0</v>
      </c>
      <c r="AI169" s="150" t="str">
        <f t="shared" si="78"/>
        <v>1</v>
      </c>
      <c r="AJ169" s="150" t="str">
        <f t="shared" si="79"/>
        <v>5</v>
      </c>
      <c r="AK169" s="150" t="str">
        <f t="shared" si="80"/>
        <v>7</v>
      </c>
      <c r="AL169" s="150" t="str">
        <f t="shared" si="81"/>
        <v>1</v>
      </c>
      <c r="AM169" s="150" t="str">
        <f t="shared" si="82"/>
        <v>8</v>
      </c>
      <c r="AN169" s="150" t="str">
        <f t="shared" si="83"/>
        <v>1</v>
      </c>
      <c r="AO169" s="150" t="str">
        <f t="shared" si="84"/>
        <v>2</v>
      </c>
      <c r="AP169" s="150" t="str">
        <f t="shared" si="85"/>
        <v>6</v>
      </c>
      <c r="AQ169" s="150" t="str">
        <f t="shared" si="86"/>
        <v>1</v>
      </c>
      <c r="AR169" s="150" t="str">
        <f t="shared" si="87"/>
        <v>2</v>
      </c>
      <c r="AS169" s="150" t="str">
        <f t="shared" si="66"/>
        <v>1</v>
      </c>
      <c r="AT169" s="150" t="str">
        <f t="shared" si="67"/>
        <v>2</v>
      </c>
      <c r="AU169" s="150" t="str">
        <f t="shared" si="68"/>
        <v>2</v>
      </c>
      <c r="AV169" s="150" t="str">
        <f t="shared" si="69"/>
        <v>5</v>
      </c>
      <c r="AW169" s="150" t="str">
        <f t="shared" si="70"/>
        <v>1</v>
      </c>
      <c r="AX169" s="150" t="str">
        <f t="shared" si="71"/>
        <v>9</v>
      </c>
      <c r="AY169" s="150" t="str">
        <f t="shared" si="72"/>
        <v>1</v>
      </c>
      <c r="AZ169" s="150" t="str">
        <f t="shared" si="73"/>
        <v>1</v>
      </c>
      <c r="BA169" s="150" t="str">
        <f t="shared" si="74"/>
        <v>8</v>
      </c>
      <c r="BB169" s="140"/>
    </row>
    <row r="170" spans="1:54" x14ac:dyDescent="0.2">
      <c r="A170" s="139">
        <v>2006</v>
      </c>
      <c r="B170" s="149" t="s">
        <v>7</v>
      </c>
      <c r="C170" s="149">
        <v>453760</v>
      </c>
      <c r="D170" s="149">
        <v>21153</v>
      </c>
      <c r="E170" s="149">
        <v>26165</v>
      </c>
      <c r="F170" s="149">
        <v>0</v>
      </c>
      <c r="G170" s="149">
        <v>198712</v>
      </c>
      <c r="H170" s="149">
        <v>59869</v>
      </c>
      <c r="I170" s="149">
        <v>77568</v>
      </c>
      <c r="J170" s="149">
        <v>131054</v>
      </c>
      <c r="K170" s="149">
        <v>88244</v>
      </c>
      <c r="L170" s="149">
        <v>183119</v>
      </c>
      <c r="M170" s="149">
        <v>267475</v>
      </c>
      <c r="N170" s="149">
        <v>64099</v>
      </c>
      <c r="O170" s="149">
        <v>199267</v>
      </c>
      <c r="P170" s="149">
        <v>212897</v>
      </c>
      <c r="Q170" s="149">
        <v>119405</v>
      </c>
      <c r="R170" s="149">
        <v>277869</v>
      </c>
      <c r="S170" s="149">
        <v>248793</v>
      </c>
      <c r="T170" s="149">
        <v>610286</v>
      </c>
      <c r="U170" s="149">
        <v>150576</v>
      </c>
      <c r="V170" s="149">
        <v>91944</v>
      </c>
      <c r="W170" s="149">
        <v>128035</v>
      </c>
      <c r="X170" s="149">
        <v>134270</v>
      </c>
      <c r="Y170" s="149">
        <v>90888</v>
      </c>
      <c r="Z170" s="149">
        <v>3835448</v>
      </c>
      <c r="AC170" s="139">
        <v>2006</v>
      </c>
      <c r="AD170" s="149" t="s">
        <v>7</v>
      </c>
      <c r="AE170" s="150" t="str">
        <f t="shared" si="65"/>
        <v>4</v>
      </c>
      <c r="AF170" s="150" t="str">
        <f t="shared" si="75"/>
        <v>2</v>
      </c>
      <c r="AG170" s="150" t="str">
        <f t="shared" si="76"/>
        <v>2</v>
      </c>
      <c r="AH170" s="150" t="str">
        <f t="shared" si="77"/>
        <v>0</v>
      </c>
      <c r="AI170" s="150" t="str">
        <f t="shared" si="78"/>
        <v>1</v>
      </c>
      <c r="AJ170" s="150" t="str">
        <f t="shared" si="79"/>
        <v>5</v>
      </c>
      <c r="AK170" s="150" t="str">
        <f t="shared" si="80"/>
        <v>7</v>
      </c>
      <c r="AL170" s="150" t="str">
        <f t="shared" si="81"/>
        <v>1</v>
      </c>
      <c r="AM170" s="150" t="str">
        <f t="shared" si="82"/>
        <v>8</v>
      </c>
      <c r="AN170" s="150" t="str">
        <f t="shared" si="83"/>
        <v>1</v>
      </c>
      <c r="AO170" s="150" t="str">
        <f t="shared" si="84"/>
        <v>2</v>
      </c>
      <c r="AP170" s="150" t="str">
        <f t="shared" si="85"/>
        <v>6</v>
      </c>
      <c r="AQ170" s="150" t="str">
        <f t="shared" si="86"/>
        <v>1</v>
      </c>
      <c r="AR170" s="150" t="str">
        <f t="shared" si="87"/>
        <v>2</v>
      </c>
      <c r="AS170" s="150" t="str">
        <f t="shared" si="66"/>
        <v>1</v>
      </c>
      <c r="AT170" s="150" t="str">
        <f t="shared" si="67"/>
        <v>2</v>
      </c>
      <c r="AU170" s="150" t="str">
        <f t="shared" si="68"/>
        <v>2</v>
      </c>
      <c r="AV170" s="150" t="str">
        <f t="shared" si="69"/>
        <v>6</v>
      </c>
      <c r="AW170" s="150" t="str">
        <f t="shared" si="70"/>
        <v>1</v>
      </c>
      <c r="AX170" s="150" t="str">
        <f t="shared" si="71"/>
        <v>9</v>
      </c>
      <c r="AY170" s="150" t="str">
        <f t="shared" si="72"/>
        <v>1</v>
      </c>
      <c r="AZ170" s="150" t="str">
        <f t="shared" si="73"/>
        <v>1</v>
      </c>
      <c r="BA170" s="150" t="str">
        <f t="shared" si="74"/>
        <v>9</v>
      </c>
      <c r="BB170" s="140"/>
    </row>
    <row r="171" spans="1:54" x14ac:dyDescent="0.2">
      <c r="A171" s="139">
        <v>2006</v>
      </c>
      <c r="B171" s="149" t="s">
        <v>8</v>
      </c>
      <c r="C171" s="149">
        <v>450485</v>
      </c>
      <c r="D171" s="149">
        <v>22127</v>
      </c>
      <c r="E171" s="149">
        <v>29638</v>
      </c>
      <c r="F171" s="149">
        <v>0</v>
      </c>
      <c r="G171" s="149">
        <v>199616</v>
      </c>
      <c r="H171" s="149">
        <v>62784</v>
      </c>
      <c r="I171" s="149">
        <v>79057</v>
      </c>
      <c r="J171" s="149">
        <v>131243</v>
      </c>
      <c r="K171" s="149">
        <v>91236</v>
      </c>
      <c r="L171" s="149">
        <v>182278</v>
      </c>
      <c r="M171" s="149">
        <v>272126</v>
      </c>
      <c r="N171" s="149">
        <v>64679</v>
      </c>
      <c r="O171" s="149">
        <v>196684</v>
      </c>
      <c r="P171" s="149">
        <v>210153</v>
      </c>
      <c r="Q171" s="149">
        <v>119897</v>
      </c>
      <c r="R171" s="149">
        <v>280862</v>
      </c>
      <c r="S171" s="149">
        <v>249930</v>
      </c>
      <c r="T171" s="149">
        <v>607120</v>
      </c>
      <c r="U171" s="149">
        <v>153027</v>
      </c>
      <c r="V171" s="149">
        <v>95952</v>
      </c>
      <c r="W171" s="149">
        <v>126123</v>
      </c>
      <c r="X171" s="149">
        <v>134808</v>
      </c>
      <c r="Y171" s="149">
        <v>89380</v>
      </c>
      <c r="Z171" s="149">
        <v>3849205</v>
      </c>
      <c r="AC171" s="139">
        <v>2006</v>
      </c>
      <c r="AD171" s="149" t="s">
        <v>8</v>
      </c>
      <c r="AE171" s="150" t="str">
        <f t="shared" si="65"/>
        <v>4</v>
      </c>
      <c r="AF171" s="150" t="str">
        <f t="shared" si="75"/>
        <v>2</v>
      </c>
      <c r="AG171" s="150" t="str">
        <f t="shared" si="76"/>
        <v>2</v>
      </c>
      <c r="AH171" s="150" t="str">
        <f t="shared" si="77"/>
        <v>0</v>
      </c>
      <c r="AI171" s="150" t="str">
        <f t="shared" si="78"/>
        <v>1</v>
      </c>
      <c r="AJ171" s="150" t="str">
        <f t="shared" si="79"/>
        <v>6</v>
      </c>
      <c r="AK171" s="150" t="str">
        <f t="shared" si="80"/>
        <v>7</v>
      </c>
      <c r="AL171" s="150" t="str">
        <f t="shared" si="81"/>
        <v>1</v>
      </c>
      <c r="AM171" s="150" t="str">
        <f t="shared" si="82"/>
        <v>9</v>
      </c>
      <c r="AN171" s="150" t="str">
        <f t="shared" si="83"/>
        <v>1</v>
      </c>
      <c r="AO171" s="150" t="str">
        <f t="shared" si="84"/>
        <v>2</v>
      </c>
      <c r="AP171" s="150" t="str">
        <f t="shared" si="85"/>
        <v>6</v>
      </c>
      <c r="AQ171" s="150" t="str">
        <f t="shared" si="86"/>
        <v>1</v>
      </c>
      <c r="AR171" s="150" t="str">
        <f t="shared" si="87"/>
        <v>2</v>
      </c>
      <c r="AS171" s="150" t="str">
        <f t="shared" si="66"/>
        <v>1</v>
      </c>
      <c r="AT171" s="150" t="str">
        <f t="shared" si="67"/>
        <v>2</v>
      </c>
      <c r="AU171" s="150" t="str">
        <f t="shared" si="68"/>
        <v>2</v>
      </c>
      <c r="AV171" s="150" t="str">
        <f t="shared" si="69"/>
        <v>6</v>
      </c>
      <c r="AW171" s="150" t="str">
        <f t="shared" si="70"/>
        <v>1</v>
      </c>
      <c r="AX171" s="150" t="str">
        <f t="shared" si="71"/>
        <v>9</v>
      </c>
      <c r="AY171" s="150" t="str">
        <f t="shared" si="72"/>
        <v>1</v>
      </c>
      <c r="AZ171" s="150" t="str">
        <f t="shared" si="73"/>
        <v>1</v>
      </c>
      <c r="BA171" s="150" t="str">
        <f t="shared" si="74"/>
        <v>8</v>
      </c>
      <c r="BB171" s="140"/>
    </row>
    <row r="172" spans="1:54" x14ac:dyDescent="0.2">
      <c r="A172" s="139">
        <v>2006</v>
      </c>
      <c r="B172" s="149" t="s">
        <v>9</v>
      </c>
      <c r="C172" s="149">
        <v>453102</v>
      </c>
      <c r="D172" s="149">
        <v>19827</v>
      </c>
      <c r="E172" s="149">
        <v>30228</v>
      </c>
      <c r="F172" s="149">
        <v>0</v>
      </c>
      <c r="G172" s="149">
        <v>194989</v>
      </c>
      <c r="H172" s="149">
        <v>62432</v>
      </c>
      <c r="I172" s="149">
        <v>79200</v>
      </c>
      <c r="J172" s="149">
        <v>131262</v>
      </c>
      <c r="K172" s="149">
        <v>89110</v>
      </c>
      <c r="L172" s="149">
        <v>181820</v>
      </c>
      <c r="M172" s="149">
        <v>271475</v>
      </c>
      <c r="N172" s="149">
        <v>65826</v>
      </c>
      <c r="O172" s="149">
        <v>195605</v>
      </c>
      <c r="P172" s="149">
        <v>211850</v>
      </c>
      <c r="Q172" s="149">
        <v>120714</v>
      </c>
      <c r="R172" s="149">
        <v>280530</v>
      </c>
      <c r="S172" s="149">
        <v>249586</v>
      </c>
      <c r="T172" s="149">
        <v>612596</v>
      </c>
      <c r="U172" s="149">
        <v>147096</v>
      </c>
      <c r="V172" s="149">
        <v>96724</v>
      </c>
      <c r="W172" s="149">
        <v>127573</v>
      </c>
      <c r="X172" s="149">
        <v>133182</v>
      </c>
      <c r="Y172" s="149">
        <v>89334</v>
      </c>
      <c r="Z172" s="149">
        <v>3844061</v>
      </c>
      <c r="AC172" s="139">
        <v>2006</v>
      </c>
      <c r="AD172" s="149" t="s">
        <v>9</v>
      </c>
      <c r="AE172" s="150" t="str">
        <f t="shared" si="65"/>
        <v>4</v>
      </c>
      <c r="AF172" s="150" t="str">
        <f t="shared" si="75"/>
        <v>1</v>
      </c>
      <c r="AG172" s="150" t="str">
        <f t="shared" si="76"/>
        <v>3</v>
      </c>
      <c r="AH172" s="150" t="str">
        <f t="shared" si="77"/>
        <v>0</v>
      </c>
      <c r="AI172" s="150" t="str">
        <f t="shared" si="78"/>
        <v>1</v>
      </c>
      <c r="AJ172" s="150" t="str">
        <f t="shared" si="79"/>
        <v>6</v>
      </c>
      <c r="AK172" s="150" t="str">
        <f t="shared" si="80"/>
        <v>7</v>
      </c>
      <c r="AL172" s="150" t="str">
        <f t="shared" si="81"/>
        <v>1</v>
      </c>
      <c r="AM172" s="150" t="str">
        <f t="shared" si="82"/>
        <v>8</v>
      </c>
      <c r="AN172" s="150" t="str">
        <f t="shared" si="83"/>
        <v>1</v>
      </c>
      <c r="AO172" s="150" t="str">
        <f t="shared" si="84"/>
        <v>2</v>
      </c>
      <c r="AP172" s="150" t="str">
        <f t="shared" si="85"/>
        <v>6</v>
      </c>
      <c r="AQ172" s="150" t="str">
        <f t="shared" si="86"/>
        <v>1</v>
      </c>
      <c r="AR172" s="150" t="str">
        <f t="shared" si="87"/>
        <v>2</v>
      </c>
      <c r="AS172" s="150" t="str">
        <f t="shared" si="66"/>
        <v>1</v>
      </c>
      <c r="AT172" s="150" t="str">
        <f t="shared" si="67"/>
        <v>2</v>
      </c>
      <c r="AU172" s="150" t="str">
        <f t="shared" si="68"/>
        <v>2</v>
      </c>
      <c r="AV172" s="150" t="str">
        <f t="shared" si="69"/>
        <v>6</v>
      </c>
      <c r="AW172" s="150" t="str">
        <f t="shared" si="70"/>
        <v>1</v>
      </c>
      <c r="AX172" s="150" t="str">
        <f t="shared" si="71"/>
        <v>9</v>
      </c>
      <c r="AY172" s="150" t="str">
        <f t="shared" si="72"/>
        <v>1</v>
      </c>
      <c r="AZ172" s="150" t="str">
        <f t="shared" si="73"/>
        <v>1</v>
      </c>
      <c r="BA172" s="150" t="str">
        <f t="shared" si="74"/>
        <v>8</v>
      </c>
      <c r="BB172" s="140"/>
    </row>
    <row r="173" spans="1:54" x14ac:dyDescent="0.2">
      <c r="A173" s="139">
        <v>2006</v>
      </c>
      <c r="B173" s="149" t="s">
        <v>10</v>
      </c>
      <c r="C173" s="149">
        <v>461029</v>
      </c>
      <c r="D173" s="149">
        <v>21085</v>
      </c>
      <c r="E173" s="149">
        <v>29172</v>
      </c>
      <c r="F173" s="149">
        <v>0</v>
      </c>
      <c r="G173" s="149">
        <v>201020</v>
      </c>
      <c r="H173" s="149">
        <v>66415</v>
      </c>
      <c r="I173" s="149">
        <v>83783</v>
      </c>
      <c r="J173" s="149">
        <v>137444</v>
      </c>
      <c r="K173" s="149">
        <v>92379</v>
      </c>
      <c r="L173" s="149">
        <v>188877</v>
      </c>
      <c r="M173" s="149">
        <v>277788</v>
      </c>
      <c r="N173" s="149">
        <v>67742</v>
      </c>
      <c r="O173" s="149">
        <v>204616</v>
      </c>
      <c r="P173" s="149">
        <v>216227</v>
      </c>
      <c r="Q173" s="149">
        <v>123052</v>
      </c>
      <c r="R173" s="149">
        <v>288878</v>
      </c>
      <c r="S173" s="149">
        <v>261566</v>
      </c>
      <c r="T173" s="149">
        <v>622910</v>
      </c>
      <c r="U173" s="149">
        <v>155558</v>
      </c>
      <c r="V173" s="149">
        <v>93565</v>
      </c>
      <c r="W173" s="149">
        <v>129314</v>
      </c>
      <c r="X173" s="149">
        <v>137858</v>
      </c>
      <c r="Y173" s="149">
        <v>89418</v>
      </c>
      <c r="Z173" s="149">
        <v>3949696</v>
      </c>
      <c r="AC173" s="139">
        <v>2006</v>
      </c>
      <c r="AD173" s="149" t="s">
        <v>10</v>
      </c>
      <c r="AE173" s="150" t="str">
        <f t="shared" si="65"/>
        <v>4</v>
      </c>
      <c r="AF173" s="150" t="str">
        <f t="shared" si="75"/>
        <v>2</v>
      </c>
      <c r="AG173" s="150" t="str">
        <f t="shared" si="76"/>
        <v>2</v>
      </c>
      <c r="AH173" s="150" t="str">
        <f t="shared" si="77"/>
        <v>0</v>
      </c>
      <c r="AI173" s="150" t="str">
        <f t="shared" si="78"/>
        <v>2</v>
      </c>
      <c r="AJ173" s="150" t="str">
        <f t="shared" si="79"/>
        <v>6</v>
      </c>
      <c r="AK173" s="150" t="str">
        <f t="shared" si="80"/>
        <v>8</v>
      </c>
      <c r="AL173" s="150" t="str">
        <f t="shared" si="81"/>
        <v>1</v>
      </c>
      <c r="AM173" s="150" t="str">
        <f t="shared" si="82"/>
        <v>9</v>
      </c>
      <c r="AN173" s="150" t="str">
        <f t="shared" si="83"/>
        <v>1</v>
      </c>
      <c r="AO173" s="150" t="str">
        <f t="shared" si="84"/>
        <v>2</v>
      </c>
      <c r="AP173" s="150" t="str">
        <f t="shared" si="85"/>
        <v>6</v>
      </c>
      <c r="AQ173" s="150" t="str">
        <f t="shared" si="86"/>
        <v>2</v>
      </c>
      <c r="AR173" s="150" t="str">
        <f t="shared" si="87"/>
        <v>2</v>
      </c>
      <c r="AS173" s="150" t="str">
        <f t="shared" si="66"/>
        <v>1</v>
      </c>
      <c r="AT173" s="150" t="str">
        <f t="shared" si="67"/>
        <v>2</v>
      </c>
      <c r="AU173" s="150" t="str">
        <f t="shared" si="68"/>
        <v>2</v>
      </c>
      <c r="AV173" s="150" t="str">
        <f t="shared" si="69"/>
        <v>6</v>
      </c>
      <c r="AW173" s="150" t="str">
        <f t="shared" si="70"/>
        <v>1</v>
      </c>
      <c r="AX173" s="150" t="str">
        <f t="shared" si="71"/>
        <v>9</v>
      </c>
      <c r="AY173" s="150" t="str">
        <f t="shared" si="72"/>
        <v>1</v>
      </c>
      <c r="AZ173" s="150" t="str">
        <f t="shared" si="73"/>
        <v>1</v>
      </c>
      <c r="BA173" s="150" t="str">
        <f t="shared" si="74"/>
        <v>8</v>
      </c>
      <c r="BB173" s="140"/>
    </row>
    <row r="174" spans="1:54" x14ac:dyDescent="0.2">
      <c r="A174" s="139">
        <v>2006</v>
      </c>
      <c r="B174" s="149" t="s">
        <v>11</v>
      </c>
      <c r="C174" s="149">
        <v>463792</v>
      </c>
      <c r="D174" s="149">
        <v>19739</v>
      </c>
      <c r="E174" s="149">
        <v>23643</v>
      </c>
      <c r="F174" s="149">
        <v>0</v>
      </c>
      <c r="G174" s="149">
        <v>198243</v>
      </c>
      <c r="H174" s="149">
        <v>61087</v>
      </c>
      <c r="I174" s="149">
        <v>77204</v>
      </c>
      <c r="J174" s="149">
        <v>131534</v>
      </c>
      <c r="K174" s="149">
        <v>84221</v>
      </c>
      <c r="L174" s="149">
        <v>180878</v>
      </c>
      <c r="M174" s="149">
        <v>271375</v>
      </c>
      <c r="N174" s="149">
        <v>61300</v>
      </c>
      <c r="O174" s="149">
        <v>199401</v>
      </c>
      <c r="P174" s="149">
        <v>208302</v>
      </c>
      <c r="Q174" s="149">
        <v>115451</v>
      </c>
      <c r="R174" s="149">
        <v>276626</v>
      </c>
      <c r="S174" s="149">
        <v>245635</v>
      </c>
      <c r="T174" s="149">
        <v>586972</v>
      </c>
      <c r="U174" s="149">
        <v>143910</v>
      </c>
      <c r="V174" s="149">
        <v>87011</v>
      </c>
      <c r="W174" s="149">
        <v>125271</v>
      </c>
      <c r="X174" s="149">
        <v>127201</v>
      </c>
      <c r="Y174" s="149">
        <v>86152</v>
      </c>
      <c r="Z174" s="149">
        <v>3774948</v>
      </c>
      <c r="AC174" s="139">
        <v>2006</v>
      </c>
      <c r="AD174" s="149" t="s">
        <v>11</v>
      </c>
      <c r="AE174" s="150" t="str">
        <f t="shared" si="65"/>
        <v>4</v>
      </c>
      <c r="AF174" s="150" t="str">
        <f t="shared" si="75"/>
        <v>1</v>
      </c>
      <c r="AG174" s="150" t="str">
        <f t="shared" si="76"/>
        <v>2</v>
      </c>
      <c r="AH174" s="150" t="str">
        <f t="shared" si="77"/>
        <v>0</v>
      </c>
      <c r="AI174" s="150" t="str">
        <f t="shared" si="78"/>
        <v>1</v>
      </c>
      <c r="AJ174" s="150" t="str">
        <f t="shared" si="79"/>
        <v>6</v>
      </c>
      <c r="AK174" s="150" t="str">
        <f t="shared" si="80"/>
        <v>7</v>
      </c>
      <c r="AL174" s="150" t="str">
        <f t="shared" si="81"/>
        <v>1</v>
      </c>
      <c r="AM174" s="150" t="str">
        <f t="shared" si="82"/>
        <v>8</v>
      </c>
      <c r="AN174" s="150" t="str">
        <f t="shared" si="83"/>
        <v>1</v>
      </c>
      <c r="AO174" s="150" t="str">
        <f t="shared" si="84"/>
        <v>2</v>
      </c>
      <c r="AP174" s="150" t="str">
        <f t="shared" si="85"/>
        <v>6</v>
      </c>
      <c r="AQ174" s="150" t="str">
        <f t="shared" si="86"/>
        <v>1</v>
      </c>
      <c r="AR174" s="150" t="str">
        <f t="shared" si="87"/>
        <v>2</v>
      </c>
      <c r="AS174" s="150" t="str">
        <f t="shared" si="66"/>
        <v>1</v>
      </c>
      <c r="AT174" s="150" t="str">
        <f t="shared" si="67"/>
        <v>2</v>
      </c>
      <c r="AU174" s="150" t="str">
        <f t="shared" si="68"/>
        <v>2</v>
      </c>
      <c r="AV174" s="150" t="str">
        <f t="shared" si="69"/>
        <v>5</v>
      </c>
      <c r="AW174" s="150" t="str">
        <f t="shared" si="70"/>
        <v>1</v>
      </c>
      <c r="AX174" s="150" t="str">
        <f t="shared" si="71"/>
        <v>8</v>
      </c>
      <c r="AY174" s="150" t="str">
        <f t="shared" si="72"/>
        <v>1</v>
      </c>
      <c r="AZ174" s="150" t="str">
        <f t="shared" si="73"/>
        <v>1</v>
      </c>
      <c r="BA174" s="150" t="str">
        <f t="shared" si="74"/>
        <v>8</v>
      </c>
      <c r="BB174" s="140"/>
    </row>
    <row r="175" spans="1:54" x14ac:dyDescent="0.2">
      <c r="A175" s="139">
        <v>2007</v>
      </c>
      <c r="B175" s="149" t="s">
        <v>12</v>
      </c>
      <c r="C175" s="149">
        <v>417533</v>
      </c>
      <c r="D175" s="149">
        <v>20458</v>
      </c>
      <c r="E175" s="149">
        <v>21674</v>
      </c>
      <c r="F175" s="149">
        <v>0</v>
      </c>
      <c r="G175" s="149">
        <v>177587</v>
      </c>
      <c r="H175" s="149">
        <v>54356</v>
      </c>
      <c r="I175" s="149">
        <v>67875</v>
      </c>
      <c r="J175" s="149">
        <v>117309</v>
      </c>
      <c r="K175" s="149">
        <v>74787</v>
      </c>
      <c r="L175" s="149">
        <v>159349</v>
      </c>
      <c r="M175" s="149">
        <v>246592</v>
      </c>
      <c r="N175" s="149">
        <v>57313</v>
      </c>
      <c r="O175" s="149">
        <v>181742</v>
      </c>
      <c r="P175" s="149">
        <v>185064</v>
      </c>
      <c r="Q175" s="149">
        <v>102167</v>
      </c>
      <c r="R175" s="149">
        <v>249309</v>
      </c>
      <c r="S175" s="149">
        <v>225166</v>
      </c>
      <c r="T175" s="149">
        <v>538874</v>
      </c>
      <c r="U175" s="149">
        <v>134997</v>
      </c>
      <c r="V175" s="149">
        <v>79941</v>
      </c>
      <c r="W175" s="149">
        <v>113568</v>
      </c>
      <c r="X175" s="149">
        <v>118242</v>
      </c>
      <c r="Y175" s="149">
        <v>81224</v>
      </c>
      <c r="Z175" s="149">
        <v>3425127</v>
      </c>
      <c r="AC175" s="139">
        <v>2007</v>
      </c>
      <c r="AD175" s="149" t="s">
        <v>12</v>
      </c>
      <c r="AE175" s="150" t="str">
        <f t="shared" si="65"/>
        <v>4</v>
      </c>
      <c r="AF175" s="150" t="str">
        <f t="shared" si="75"/>
        <v>2</v>
      </c>
      <c r="AG175" s="150" t="str">
        <f t="shared" si="76"/>
        <v>2</v>
      </c>
      <c r="AH175" s="150" t="str">
        <f t="shared" si="77"/>
        <v>0</v>
      </c>
      <c r="AI175" s="150" t="str">
        <f t="shared" si="78"/>
        <v>1</v>
      </c>
      <c r="AJ175" s="150" t="str">
        <f t="shared" si="79"/>
        <v>5</v>
      </c>
      <c r="AK175" s="150" t="str">
        <f t="shared" si="80"/>
        <v>6</v>
      </c>
      <c r="AL175" s="150" t="str">
        <f t="shared" si="81"/>
        <v>1</v>
      </c>
      <c r="AM175" s="150" t="str">
        <f t="shared" si="82"/>
        <v>7</v>
      </c>
      <c r="AN175" s="150" t="str">
        <f t="shared" si="83"/>
        <v>1</v>
      </c>
      <c r="AO175" s="150" t="str">
        <f t="shared" si="84"/>
        <v>2</v>
      </c>
      <c r="AP175" s="150" t="str">
        <f t="shared" si="85"/>
        <v>5</v>
      </c>
      <c r="AQ175" s="150" t="str">
        <f t="shared" si="86"/>
        <v>1</v>
      </c>
      <c r="AR175" s="150" t="str">
        <f t="shared" si="87"/>
        <v>1</v>
      </c>
      <c r="AS175" s="150" t="str">
        <f t="shared" si="66"/>
        <v>1</v>
      </c>
      <c r="AT175" s="150" t="str">
        <f t="shared" si="67"/>
        <v>2</v>
      </c>
      <c r="AU175" s="150" t="str">
        <f t="shared" si="68"/>
        <v>2</v>
      </c>
      <c r="AV175" s="150" t="str">
        <f t="shared" si="69"/>
        <v>5</v>
      </c>
      <c r="AW175" s="150" t="str">
        <f t="shared" si="70"/>
        <v>1</v>
      </c>
      <c r="AX175" s="150" t="str">
        <f t="shared" si="71"/>
        <v>7</v>
      </c>
      <c r="AY175" s="150" t="str">
        <f t="shared" si="72"/>
        <v>1</v>
      </c>
      <c r="AZ175" s="150" t="str">
        <f t="shared" si="73"/>
        <v>1</v>
      </c>
      <c r="BA175" s="150" t="str">
        <f t="shared" si="74"/>
        <v>8</v>
      </c>
      <c r="BB175" s="140"/>
    </row>
    <row r="176" spans="1:54" x14ac:dyDescent="0.2">
      <c r="A176" s="139">
        <v>2007</v>
      </c>
      <c r="B176" s="149" t="s">
        <v>13</v>
      </c>
      <c r="C176" s="149">
        <v>422370</v>
      </c>
      <c r="D176" s="149">
        <v>19546</v>
      </c>
      <c r="E176" s="149">
        <v>23104</v>
      </c>
      <c r="F176" s="149">
        <v>0</v>
      </c>
      <c r="G176" s="149">
        <v>169900</v>
      </c>
      <c r="H176" s="149">
        <v>53101</v>
      </c>
      <c r="I176" s="149">
        <v>66288</v>
      </c>
      <c r="J176" s="149">
        <v>112622</v>
      </c>
      <c r="K176" s="149">
        <v>75384</v>
      </c>
      <c r="L176" s="149">
        <v>156195</v>
      </c>
      <c r="M176" s="149">
        <v>239027</v>
      </c>
      <c r="N176" s="149">
        <v>52565</v>
      </c>
      <c r="O176" s="149">
        <v>173676</v>
      </c>
      <c r="P176" s="149">
        <v>178426</v>
      </c>
      <c r="Q176" s="149">
        <v>98502</v>
      </c>
      <c r="R176" s="149">
        <v>237297</v>
      </c>
      <c r="S176" s="149">
        <v>214387</v>
      </c>
      <c r="T176" s="149">
        <v>517582</v>
      </c>
      <c r="U176" s="149">
        <v>129142</v>
      </c>
      <c r="V176" s="149">
        <v>78479</v>
      </c>
      <c r="W176" s="149">
        <v>108752</v>
      </c>
      <c r="X176" s="149">
        <v>112579</v>
      </c>
      <c r="Y176" s="149">
        <v>75990</v>
      </c>
      <c r="Z176" s="149">
        <v>3314914</v>
      </c>
      <c r="AC176" s="139">
        <v>2007</v>
      </c>
      <c r="AD176" s="149" t="s">
        <v>13</v>
      </c>
      <c r="AE176" s="150" t="str">
        <f t="shared" si="65"/>
        <v>4</v>
      </c>
      <c r="AF176" s="150" t="str">
        <f t="shared" si="75"/>
        <v>1</v>
      </c>
      <c r="AG176" s="150" t="str">
        <f t="shared" si="76"/>
        <v>2</v>
      </c>
      <c r="AH176" s="150" t="str">
        <f t="shared" si="77"/>
        <v>0</v>
      </c>
      <c r="AI176" s="150" t="str">
        <f t="shared" si="78"/>
        <v>1</v>
      </c>
      <c r="AJ176" s="150" t="str">
        <f t="shared" si="79"/>
        <v>5</v>
      </c>
      <c r="AK176" s="150" t="str">
        <f t="shared" si="80"/>
        <v>6</v>
      </c>
      <c r="AL176" s="150" t="str">
        <f t="shared" si="81"/>
        <v>1</v>
      </c>
      <c r="AM176" s="150" t="str">
        <f t="shared" si="82"/>
        <v>7</v>
      </c>
      <c r="AN176" s="150" t="str">
        <f t="shared" si="83"/>
        <v>1</v>
      </c>
      <c r="AO176" s="150" t="str">
        <f t="shared" si="84"/>
        <v>2</v>
      </c>
      <c r="AP176" s="150" t="str">
        <f t="shared" si="85"/>
        <v>5</v>
      </c>
      <c r="AQ176" s="150" t="str">
        <f t="shared" si="86"/>
        <v>1</v>
      </c>
      <c r="AR176" s="150" t="str">
        <f t="shared" si="87"/>
        <v>1</v>
      </c>
      <c r="AS176" s="150" t="str">
        <f t="shared" si="66"/>
        <v>9</v>
      </c>
      <c r="AT176" s="150" t="str">
        <f t="shared" si="67"/>
        <v>2</v>
      </c>
      <c r="AU176" s="150" t="str">
        <f t="shared" si="68"/>
        <v>2</v>
      </c>
      <c r="AV176" s="150" t="str">
        <f t="shared" si="69"/>
        <v>5</v>
      </c>
      <c r="AW176" s="150" t="str">
        <f t="shared" si="70"/>
        <v>1</v>
      </c>
      <c r="AX176" s="150" t="str">
        <f t="shared" si="71"/>
        <v>7</v>
      </c>
      <c r="AY176" s="150" t="str">
        <f t="shared" si="72"/>
        <v>1</v>
      </c>
      <c r="AZ176" s="150" t="str">
        <f t="shared" si="73"/>
        <v>1</v>
      </c>
      <c r="BA176" s="150" t="str">
        <f t="shared" si="74"/>
        <v>7</v>
      </c>
      <c r="BB176" s="140"/>
    </row>
    <row r="177" spans="1:54" x14ac:dyDescent="0.2">
      <c r="A177" s="139">
        <v>2007</v>
      </c>
      <c r="B177" s="149" t="s">
        <v>14</v>
      </c>
      <c r="C177" s="149">
        <v>461557</v>
      </c>
      <c r="D177" s="149">
        <v>21772</v>
      </c>
      <c r="E177" s="149">
        <v>25322</v>
      </c>
      <c r="F177" s="149">
        <v>0</v>
      </c>
      <c r="G177" s="149">
        <v>202134</v>
      </c>
      <c r="H177" s="149">
        <v>63055</v>
      </c>
      <c r="I177" s="149">
        <v>80645</v>
      </c>
      <c r="J177" s="149">
        <v>135600</v>
      </c>
      <c r="K177" s="149">
        <v>88596</v>
      </c>
      <c r="L177" s="149">
        <v>188532</v>
      </c>
      <c r="M177" s="149">
        <v>276447</v>
      </c>
      <c r="N177" s="149">
        <v>65146</v>
      </c>
      <c r="O177" s="149">
        <v>207962</v>
      </c>
      <c r="P177" s="149">
        <v>212218</v>
      </c>
      <c r="Q177" s="149">
        <v>119379</v>
      </c>
      <c r="R177" s="149">
        <v>289857</v>
      </c>
      <c r="S177" s="149">
        <v>256407</v>
      </c>
      <c r="T177" s="149">
        <v>621535</v>
      </c>
      <c r="U177" s="149">
        <v>153638</v>
      </c>
      <c r="V177" s="149">
        <v>97829</v>
      </c>
      <c r="W177" s="149">
        <v>126775</v>
      </c>
      <c r="X177" s="149">
        <v>133531</v>
      </c>
      <c r="Y177" s="149">
        <v>84593</v>
      </c>
      <c r="Z177" s="149">
        <v>3912530</v>
      </c>
      <c r="AC177" s="139">
        <v>2007</v>
      </c>
      <c r="AD177" s="149" t="s">
        <v>14</v>
      </c>
      <c r="AE177" s="150" t="str">
        <f t="shared" si="65"/>
        <v>4</v>
      </c>
      <c r="AF177" s="150" t="str">
        <f t="shared" si="75"/>
        <v>2</v>
      </c>
      <c r="AG177" s="150" t="str">
        <f t="shared" si="76"/>
        <v>2</v>
      </c>
      <c r="AH177" s="150" t="str">
        <f t="shared" si="77"/>
        <v>0</v>
      </c>
      <c r="AI177" s="150" t="str">
        <f t="shared" si="78"/>
        <v>2</v>
      </c>
      <c r="AJ177" s="150" t="str">
        <f t="shared" si="79"/>
        <v>6</v>
      </c>
      <c r="AK177" s="150" t="str">
        <f t="shared" si="80"/>
        <v>8</v>
      </c>
      <c r="AL177" s="150" t="str">
        <f t="shared" si="81"/>
        <v>1</v>
      </c>
      <c r="AM177" s="150" t="str">
        <f t="shared" si="82"/>
        <v>8</v>
      </c>
      <c r="AN177" s="150" t="str">
        <f t="shared" si="83"/>
        <v>1</v>
      </c>
      <c r="AO177" s="150" t="str">
        <f t="shared" si="84"/>
        <v>2</v>
      </c>
      <c r="AP177" s="150" t="str">
        <f t="shared" si="85"/>
        <v>6</v>
      </c>
      <c r="AQ177" s="150" t="str">
        <f t="shared" si="86"/>
        <v>2</v>
      </c>
      <c r="AR177" s="150" t="str">
        <f t="shared" si="87"/>
        <v>2</v>
      </c>
      <c r="AS177" s="150" t="str">
        <f t="shared" si="66"/>
        <v>1</v>
      </c>
      <c r="AT177" s="150" t="str">
        <f t="shared" si="67"/>
        <v>2</v>
      </c>
      <c r="AU177" s="150" t="str">
        <f t="shared" si="68"/>
        <v>2</v>
      </c>
      <c r="AV177" s="150" t="str">
        <f t="shared" si="69"/>
        <v>6</v>
      </c>
      <c r="AW177" s="150" t="str">
        <f t="shared" si="70"/>
        <v>1</v>
      </c>
      <c r="AX177" s="150" t="str">
        <f t="shared" si="71"/>
        <v>9</v>
      </c>
      <c r="AY177" s="150" t="str">
        <f t="shared" si="72"/>
        <v>1</v>
      </c>
      <c r="AZ177" s="150" t="str">
        <f t="shared" si="73"/>
        <v>1</v>
      </c>
      <c r="BA177" s="150" t="str">
        <f t="shared" si="74"/>
        <v>8</v>
      </c>
      <c r="BB177" s="140"/>
    </row>
    <row r="178" spans="1:54" x14ac:dyDescent="0.2">
      <c r="A178" s="139">
        <v>2007</v>
      </c>
      <c r="B178" s="149" t="s">
        <v>15</v>
      </c>
      <c r="C178" s="149">
        <v>420492</v>
      </c>
      <c r="D178" s="149">
        <v>19139</v>
      </c>
      <c r="E178" s="149">
        <v>26268</v>
      </c>
      <c r="F178" s="149">
        <v>0</v>
      </c>
      <c r="G178" s="149">
        <v>184641</v>
      </c>
      <c r="H178" s="149">
        <v>56482</v>
      </c>
      <c r="I178" s="149">
        <v>72405</v>
      </c>
      <c r="J178" s="149">
        <v>124000</v>
      </c>
      <c r="K178" s="149">
        <v>84927</v>
      </c>
      <c r="L178" s="149">
        <v>172626</v>
      </c>
      <c r="M178" s="149">
        <v>259933</v>
      </c>
      <c r="N178" s="149">
        <v>60203</v>
      </c>
      <c r="O178" s="149">
        <v>190366</v>
      </c>
      <c r="P178" s="149">
        <v>196438</v>
      </c>
      <c r="Q178" s="149">
        <v>111523</v>
      </c>
      <c r="R178" s="149">
        <v>273039</v>
      </c>
      <c r="S178" s="149">
        <v>228320</v>
      </c>
      <c r="T178" s="149">
        <v>571687</v>
      </c>
      <c r="U178" s="149">
        <v>138818</v>
      </c>
      <c r="V178" s="149">
        <v>87908</v>
      </c>
      <c r="W178" s="149">
        <v>119489</v>
      </c>
      <c r="X178" s="149">
        <v>124285</v>
      </c>
      <c r="Y178" s="149">
        <v>80020</v>
      </c>
      <c r="Z178" s="149">
        <v>3603009</v>
      </c>
      <c r="AC178" s="139">
        <v>2007</v>
      </c>
      <c r="AD178" s="149" t="s">
        <v>15</v>
      </c>
      <c r="AE178" s="150" t="str">
        <f t="shared" si="65"/>
        <v>4</v>
      </c>
      <c r="AF178" s="150" t="str">
        <f t="shared" si="75"/>
        <v>1</v>
      </c>
      <c r="AG178" s="150" t="str">
        <f t="shared" si="76"/>
        <v>2</v>
      </c>
      <c r="AH178" s="150" t="str">
        <f t="shared" si="77"/>
        <v>0</v>
      </c>
      <c r="AI178" s="150" t="str">
        <f t="shared" si="78"/>
        <v>1</v>
      </c>
      <c r="AJ178" s="150" t="str">
        <f t="shared" si="79"/>
        <v>5</v>
      </c>
      <c r="AK178" s="150" t="str">
        <f t="shared" si="80"/>
        <v>7</v>
      </c>
      <c r="AL178" s="150" t="str">
        <f t="shared" si="81"/>
        <v>1</v>
      </c>
      <c r="AM178" s="150" t="str">
        <f t="shared" si="82"/>
        <v>8</v>
      </c>
      <c r="AN178" s="150" t="str">
        <f t="shared" si="83"/>
        <v>1</v>
      </c>
      <c r="AO178" s="150" t="str">
        <f t="shared" si="84"/>
        <v>2</v>
      </c>
      <c r="AP178" s="150" t="str">
        <f t="shared" si="85"/>
        <v>6</v>
      </c>
      <c r="AQ178" s="150" t="str">
        <f t="shared" si="86"/>
        <v>1</v>
      </c>
      <c r="AR178" s="150" t="str">
        <f t="shared" si="87"/>
        <v>1</v>
      </c>
      <c r="AS178" s="150" t="str">
        <f t="shared" si="66"/>
        <v>1</v>
      </c>
      <c r="AT178" s="150" t="str">
        <f t="shared" si="67"/>
        <v>2</v>
      </c>
      <c r="AU178" s="150" t="str">
        <f t="shared" si="68"/>
        <v>2</v>
      </c>
      <c r="AV178" s="150" t="str">
        <f t="shared" si="69"/>
        <v>5</v>
      </c>
      <c r="AW178" s="150" t="str">
        <f t="shared" si="70"/>
        <v>1</v>
      </c>
      <c r="AX178" s="150" t="str">
        <f t="shared" si="71"/>
        <v>8</v>
      </c>
      <c r="AY178" s="150" t="str">
        <f t="shared" si="72"/>
        <v>1</v>
      </c>
      <c r="AZ178" s="150" t="str">
        <f t="shared" si="73"/>
        <v>1</v>
      </c>
      <c r="BA178" s="150" t="str">
        <f t="shared" si="74"/>
        <v>8</v>
      </c>
      <c r="BB178" s="140"/>
    </row>
    <row r="179" spans="1:54" x14ac:dyDescent="0.2">
      <c r="A179" s="139">
        <v>2007</v>
      </c>
      <c r="B179" s="149" t="s">
        <v>4</v>
      </c>
      <c r="C179" s="149">
        <v>468611</v>
      </c>
      <c r="D179" s="149">
        <v>21551</v>
      </c>
      <c r="E179" s="149">
        <v>30375</v>
      </c>
      <c r="F179" s="149">
        <v>0</v>
      </c>
      <c r="G179" s="149">
        <v>196874</v>
      </c>
      <c r="H179" s="149">
        <v>60377</v>
      </c>
      <c r="I179" s="149">
        <v>79906</v>
      </c>
      <c r="J179" s="149">
        <v>133836</v>
      </c>
      <c r="K179" s="149">
        <v>87543</v>
      </c>
      <c r="L179" s="149">
        <v>183764</v>
      </c>
      <c r="M179" s="149">
        <v>270076</v>
      </c>
      <c r="N179" s="149">
        <v>60084</v>
      </c>
      <c r="O179" s="149">
        <v>200109</v>
      </c>
      <c r="P179" s="149">
        <v>213004</v>
      </c>
      <c r="Q179" s="149">
        <v>118335</v>
      </c>
      <c r="R179" s="149">
        <v>285727</v>
      </c>
      <c r="S179" s="149">
        <v>249432</v>
      </c>
      <c r="T179" s="149">
        <v>615685</v>
      </c>
      <c r="U179" s="149">
        <v>147954</v>
      </c>
      <c r="V179" s="149">
        <v>93696</v>
      </c>
      <c r="W179" s="149">
        <v>121914</v>
      </c>
      <c r="X179" s="149">
        <v>132020</v>
      </c>
      <c r="Y179" s="149">
        <v>85044</v>
      </c>
      <c r="Z179" s="149">
        <v>3855917</v>
      </c>
      <c r="AC179" s="139">
        <v>2007</v>
      </c>
      <c r="AD179" s="149" t="s">
        <v>4</v>
      </c>
      <c r="AE179" s="150" t="str">
        <f t="shared" si="65"/>
        <v>4</v>
      </c>
      <c r="AF179" s="150" t="str">
        <f t="shared" si="75"/>
        <v>2</v>
      </c>
      <c r="AG179" s="150" t="str">
        <f t="shared" si="76"/>
        <v>3</v>
      </c>
      <c r="AH179" s="150" t="str">
        <f t="shared" si="77"/>
        <v>0</v>
      </c>
      <c r="AI179" s="150" t="str">
        <f t="shared" si="78"/>
        <v>1</v>
      </c>
      <c r="AJ179" s="150" t="str">
        <f t="shared" si="79"/>
        <v>6</v>
      </c>
      <c r="AK179" s="150" t="str">
        <f t="shared" si="80"/>
        <v>7</v>
      </c>
      <c r="AL179" s="150" t="str">
        <f t="shared" si="81"/>
        <v>1</v>
      </c>
      <c r="AM179" s="150" t="str">
        <f t="shared" si="82"/>
        <v>8</v>
      </c>
      <c r="AN179" s="150" t="str">
        <f t="shared" si="83"/>
        <v>1</v>
      </c>
      <c r="AO179" s="150" t="str">
        <f t="shared" si="84"/>
        <v>2</v>
      </c>
      <c r="AP179" s="150" t="str">
        <f t="shared" si="85"/>
        <v>6</v>
      </c>
      <c r="AQ179" s="150" t="str">
        <f t="shared" si="86"/>
        <v>2</v>
      </c>
      <c r="AR179" s="150" t="str">
        <f t="shared" si="87"/>
        <v>2</v>
      </c>
      <c r="AS179" s="150" t="str">
        <f t="shared" si="66"/>
        <v>1</v>
      </c>
      <c r="AT179" s="150" t="str">
        <f t="shared" si="67"/>
        <v>2</v>
      </c>
      <c r="AU179" s="150" t="str">
        <f t="shared" si="68"/>
        <v>2</v>
      </c>
      <c r="AV179" s="150" t="str">
        <f t="shared" si="69"/>
        <v>6</v>
      </c>
      <c r="AW179" s="150" t="str">
        <f t="shared" si="70"/>
        <v>1</v>
      </c>
      <c r="AX179" s="150" t="str">
        <f t="shared" si="71"/>
        <v>9</v>
      </c>
      <c r="AY179" s="150" t="str">
        <f t="shared" si="72"/>
        <v>1</v>
      </c>
      <c r="AZ179" s="150" t="str">
        <f t="shared" si="73"/>
        <v>1</v>
      </c>
      <c r="BA179" s="150" t="str">
        <f t="shared" si="74"/>
        <v>8</v>
      </c>
      <c r="BB179" s="140"/>
    </row>
    <row r="180" spans="1:54" x14ac:dyDescent="0.2">
      <c r="A180" s="139">
        <v>2007</v>
      </c>
      <c r="B180" s="149" t="s">
        <v>5</v>
      </c>
      <c r="C180" s="149">
        <v>454669</v>
      </c>
      <c r="D180" s="149">
        <v>21556</v>
      </c>
      <c r="E180" s="149">
        <v>26283</v>
      </c>
      <c r="F180" s="149">
        <v>0</v>
      </c>
      <c r="G180" s="149">
        <v>193385</v>
      </c>
      <c r="H180" s="149">
        <v>55931</v>
      </c>
      <c r="I180" s="149">
        <v>78357</v>
      </c>
      <c r="J180" s="149">
        <v>130618</v>
      </c>
      <c r="K180" s="149">
        <v>85529</v>
      </c>
      <c r="L180" s="149">
        <v>181385</v>
      </c>
      <c r="M180" s="149">
        <v>264197</v>
      </c>
      <c r="N180" s="149">
        <v>62167</v>
      </c>
      <c r="O180" s="149">
        <v>199409</v>
      </c>
      <c r="P180" s="149">
        <v>206975</v>
      </c>
      <c r="Q180" s="149">
        <v>116488</v>
      </c>
      <c r="R180" s="149">
        <v>281516</v>
      </c>
      <c r="S180" s="149">
        <v>243586</v>
      </c>
      <c r="T180" s="149">
        <v>601393</v>
      </c>
      <c r="U180" s="149">
        <v>146615</v>
      </c>
      <c r="V180" s="149">
        <v>90768</v>
      </c>
      <c r="W180" s="149">
        <v>123700</v>
      </c>
      <c r="X180" s="149">
        <v>127578</v>
      </c>
      <c r="Y180" s="149">
        <v>82292</v>
      </c>
      <c r="Z180" s="149">
        <v>3774397</v>
      </c>
      <c r="AC180" s="139">
        <v>2007</v>
      </c>
      <c r="AD180" s="149" t="s">
        <v>5</v>
      </c>
      <c r="AE180" s="150" t="str">
        <f t="shared" si="65"/>
        <v>4</v>
      </c>
      <c r="AF180" s="150" t="str">
        <f t="shared" si="75"/>
        <v>2</v>
      </c>
      <c r="AG180" s="150" t="str">
        <f t="shared" si="76"/>
        <v>2</v>
      </c>
      <c r="AH180" s="150" t="str">
        <f t="shared" si="77"/>
        <v>0</v>
      </c>
      <c r="AI180" s="150" t="str">
        <f t="shared" si="78"/>
        <v>1</v>
      </c>
      <c r="AJ180" s="150" t="str">
        <f t="shared" si="79"/>
        <v>5</v>
      </c>
      <c r="AK180" s="150" t="str">
        <f t="shared" si="80"/>
        <v>7</v>
      </c>
      <c r="AL180" s="150" t="str">
        <f t="shared" si="81"/>
        <v>1</v>
      </c>
      <c r="AM180" s="150" t="str">
        <f t="shared" si="82"/>
        <v>8</v>
      </c>
      <c r="AN180" s="150" t="str">
        <f t="shared" si="83"/>
        <v>1</v>
      </c>
      <c r="AO180" s="150" t="str">
        <f t="shared" si="84"/>
        <v>2</v>
      </c>
      <c r="AP180" s="150" t="str">
        <f t="shared" si="85"/>
        <v>6</v>
      </c>
      <c r="AQ180" s="150" t="str">
        <f t="shared" si="86"/>
        <v>1</v>
      </c>
      <c r="AR180" s="150" t="str">
        <f t="shared" si="87"/>
        <v>2</v>
      </c>
      <c r="AS180" s="150" t="str">
        <f t="shared" si="66"/>
        <v>1</v>
      </c>
      <c r="AT180" s="150" t="str">
        <f t="shared" si="67"/>
        <v>2</v>
      </c>
      <c r="AU180" s="150" t="str">
        <f t="shared" si="68"/>
        <v>2</v>
      </c>
      <c r="AV180" s="150" t="str">
        <f t="shared" si="69"/>
        <v>6</v>
      </c>
      <c r="AW180" s="150" t="str">
        <f t="shared" si="70"/>
        <v>1</v>
      </c>
      <c r="AX180" s="150" t="str">
        <f t="shared" si="71"/>
        <v>9</v>
      </c>
      <c r="AY180" s="150" t="str">
        <f t="shared" si="72"/>
        <v>1</v>
      </c>
      <c r="AZ180" s="150" t="str">
        <f t="shared" si="73"/>
        <v>1</v>
      </c>
      <c r="BA180" s="150" t="str">
        <f t="shared" si="74"/>
        <v>8</v>
      </c>
      <c r="BB180" s="140"/>
    </row>
    <row r="181" spans="1:54" x14ac:dyDescent="0.2">
      <c r="A181" s="139">
        <v>2007</v>
      </c>
      <c r="B181" s="149" t="s">
        <v>6</v>
      </c>
      <c r="C181" s="149">
        <v>464425</v>
      </c>
      <c r="D181" s="149">
        <v>21228</v>
      </c>
      <c r="E181" s="149">
        <v>23293</v>
      </c>
      <c r="F181" s="149">
        <v>0</v>
      </c>
      <c r="G181" s="149">
        <v>197655</v>
      </c>
      <c r="H181" s="149">
        <v>57910</v>
      </c>
      <c r="I181" s="149">
        <v>79761</v>
      </c>
      <c r="J181" s="149">
        <v>131719</v>
      </c>
      <c r="K181" s="149">
        <v>86746</v>
      </c>
      <c r="L181" s="149">
        <v>186849</v>
      </c>
      <c r="M181" s="149">
        <v>262332</v>
      </c>
      <c r="N181" s="149">
        <v>61874</v>
      </c>
      <c r="O181" s="149">
        <v>201688</v>
      </c>
      <c r="P181" s="149">
        <v>208321</v>
      </c>
      <c r="Q181" s="149">
        <v>115712</v>
      </c>
      <c r="R181" s="149">
        <v>284528</v>
      </c>
      <c r="S181" s="149">
        <v>250745</v>
      </c>
      <c r="T181" s="149">
        <v>610800</v>
      </c>
      <c r="U181" s="149">
        <v>148635</v>
      </c>
      <c r="V181" s="149">
        <v>90520</v>
      </c>
      <c r="W181" s="149">
        <v>125201</v>
      </c>
      <c r="X181" s="149">
        <v>129661</v>
      </c>
      <c r="Y181" s="149">
        <v>86262</v>
      </c>
      <c r="Z181" s="149">
        <v>3825865</v>
      </c>
      <c r="AC181" s="139">
        <v>2007</v>
      </c>
      <c r="AD181" s="149" t="s">
        <v>6</v>
      </c>
      <c r="AE181" s="150" t="str">
        <f t="shared" si="65"/>
        <v>4</v>
      </c>
      <c r="AF181" s="150" t="str">
        <f t="shared" si="75"/>
        <v>2</v>
      </c>
      <c r="AG181" s="150" t="str">
        <f t="shared" si="76"/>
        <v>2</v>
      </c>
      <c r="AH181" s="150" t="str">
        <f t="shared" si="77"/>
        <v>0</v>
      </c>
      <c r="AI181" s="150" t="str">
        <f t="shared" si="78"/>
        <v>1</v>
      </c>
      <c r="AJ181" s="150" t="str">
        <f t="shared" si="79"/>
        <v>5</v>
      </c>
      <c r="AK181" s="150" t="str">
        <f t="shared" si="80"/>
        <v>7</v>
      </c>
      <c r="AL181" s="150" t="str">
        <f t="shared" si="81"/>
        <v>1</v>
      </c>
      <c r="AM181" s="150" t="str">
        <f t="shared" si="82"/>
        <v>8</v>
      </c>
      <c r="AN181" s="150" t="str">
        <f t="shared" si="83"/>
        <v>1</v>
      </c>
      <c r="AO181" s="150" t="str">
        <f t="shared" si="84"/>
        <v>2</v>
      </c>
      <c r="AP181" s="150" t="str">
        <f t="shared" si="85"/>
        <v>6</v>
      </c>
      <c r="AQ181" s="150" t="str">
        <f t="shared" si="86"/>
        <v>2</v>
      </c>
      <c r="AR181" s="150" t="str">
        <f t="shared" si="87"/>
        <v>2</v>
      </c>
      <c r="AS181" s="150" t="str">
        <f t="shared" si="66"/>
        <v>1</v>
      </c>
      <c r="AT181" s="150" t="str">
        <f t="shared" si="67"/>
        <v>2</v>
      </c>
      <c r="AU181" s="150" t="str">
        <f t="shared" si="68"/>
        <v>2</v>
      </c>
      <c r="AV181" s="150" t="str">
        <f t="shared" si="69"/>
        <v>6</v>
      </c>
      <c r="AW181" s="150" t="str">
        <f t="shared" si="70"/>
        <v>1</v>
      </c>
      <c r="AX181" s="150" t="str">
        <f t="shared" si="71"/>
        <v>9</v>
      </c>
      <c r="AY181" s="150" t="str">
        <f t="shared" si="72"/>
        <v>1</v>
      </c>
      <c r="AZ181" s="150" t="str">
        <f t="shared" si="73"/>
        <v>1</v>
      </c>
      <c r="BA181" s="150" t="str">
        <f t="shared" si="74"/>
        <v>8</v>
      </c>
      <c r="BB181" s="140"/>
    </row>
    <row r="182" spans="1:54" x14ac:dyDescent="0.2">
      <c r="A182" s="139">
        <v>2007</v>
      </c>
      <c r="B182" s="149" t="s">
        <v>7</v>
      </c>
      <c r="C182" s="149">
        <v>473646</v>
      </c>
      <c r="D182" s="149">
        <v>22104</v>
      </c>
      <c r="E182" s="149">
        <v>24441</v>
      </c>
      <c r="F182" s="149">
        <v>0</v>
      </c>
      <c r="G182" s="149">
        <v>205078</v>
      </c>
      <c r="H182" s="149">
        <v>62288</v>
      </c>
      <c r="I182" s="149">
        <v>83469</v>
      </c>
      <c r="J182" s="149">
        <v>139579</v>
      </c>
      <c r="K182" s="149">
        <v>89261</v>
      </c>
      <c r="L182" s="149">
        <v>192131</v>
      </c>
      <c r="M182" s="149">
        <v>268733</v>
      </c>
      <c r="N182" s="149">
        <v>63687</v>
      </c>
      <c r="O182" s="149">
        <v>206171</v>
      </c>
      <c r="P182" s="149">
        <v>209579</v>
      </c>
      <c r="Q182" s="149">
        <v>118541</v>
      </c>
      <c r="R182" s="149">
        <v>292888</v>
      </c>
      <c r="S182" s="149">
        <v>255374</v>
      </c>
      <c r="T182" s="149">
        <v>615011</v>
      </c>
      <c r="U182" s="149">
        <v>153029</v>
      </c>
      <c r="V182" s="149">
        <v>93824</v>
      </c>
      <c r="W182" s="149">
        <v>125025</v>
      </c>
      <c r="X182" s="149">
        <v>135299</v>
      </c>
      <c r="Y182" s="149">
        <v>88647</v>
      </c>
      <c r="Z182" s="149">
        <v>3917805</v>
      </c>
      <c r="AC182" s="139">
        <v>2007</v>
      </c>
      <c r="AD182" s="149" t="s">
        <v>7</v>
      </c>
      <c r="AE182" s="150" t="str">
        <f t="shared" si="65"/>
        <v>4</v>
      </c>
      <c r="AF182" s="150" t="str">
        <f t="shared" si="75"/>
        <v>2</v>
      </c>
      <c r="AG182" s="150" t="str">
        <f t="shared" si="76"/>
        <v>2</v>
      </c>
      <c r="AH182" s="150" t="str">
        <f t="shared" si="77"/>
        <v>0</v>
      </c>
      <c r="AI182" s="150" t="str">
        <f t="shared" si="78"/>
        <v>2</v>
      </c>
      <c r="AJ182" s="150" t="str">
        <f t="shared" si="79"/>
        <v>6</v>
      </c>
      <c r="AK182" s="150" t="str">
        <f t="shared" si="80"/>
        <v>8</v>
      </c>
      <c r="AL182" s="150" t="str">
        <f t="shared" si="81"/>
        <v>1</v>
      </c>
      <c r="AM182" s="150" t="str">
        <f t="shared" si="82"/>
        <v>8</v>
      </c>
      <c r="AN182" s="150" t="str">
        <f t="shared" si="83"/>
        <v>1</v>
      </c>
      <c r="AO182" s="150" t="str">
        <f t="shared" si="84"/>
        <v>2</v>
      </c>
      <c r="AP182" s="150" t="str">
        <f t="shared" si="85"/>
        <v>6</v>
      </c>
      <c r="AQ182" s="150" t="str">
        <f t="shared" si="86"/>
        <v>2</v>
      </c>
      <c r="AR182" s="150" t="str">
        <f t="shared" si="87"/>
        <v>2</v>
      </c>
      <c r="AS182" s="150" t="str">
        <f t="shared" si="66"/>
        <v>1</v>
      </c>
      <c r="AT182" s="150" t="str">
        <f t="shared" si="67"/>
        <v>2</v>
      </c>
      <c r="AU182" s="150" t="str">
        <f t="shared" si="68"/>
        <v>2</v>
      </c>
      <c r="AV182" s="150" t="str">
        <f t="shared" si="69"/>
        <v>6</v>
      </c>
      <c r="AW182" s="150" t="str">
        <f t="shared" si="70"/>
        <v>1</v>
      </c>
      <c r="AX182" s="150" t="str">
        <f t="shared" si="71"/>
        <v>9</v>
      </c>
      <c r="AY182" s="150" t="str">
        <f t="shared" si="72"/>
        <v>1</v>
      </c>
      <c r="AZ182" s="150" t="str">
        <f t="shared" si="73"/>
        <v>1</v>
      </c>
      <c r="BA182" s="150" t="str">
        <f t="shared" si="74"/>
        <v>8</v>
      </c>
      <c r="BB182" s="140"/>
    </row>
    <row r="183" spans="1:54" x14ac:dyDescent="0.2">
      <c r="A183" s="139">
        <v>2007</v>
      </c>
      <c r="B183" s="149" t="s">
        <v>8</v>
      </c>
      <c r="C183" s="149">
        <v>479514</v>
      </c>
      <c r="D183" s="149">
        <v>22352</v>
      </c>
      <c r="E183" s="149">
        <v>29598</v>
      </c>
      <c r="F183" s="149">
        <v>0</v>
      </c>
      <c r="G183" s="149">
        <v>206214</v>
      </c>
      <c r="H183" s="149">
        <v>62997</v>
      </c>
      <c r="I183" s="149">
        <v>82320</v>
      </c>
      <c r="J183" s="149">
        <v>138267</v>
      </c>
      <c r="K183" s="149">
        <v>89223</v>
      </c>
      <c r="L183" s="149">
        <v>188793</v>
      </c>
      <c r="M183" s="149">
        <v>267366</v>
      </c>
      <c r="N183" s="149">
        <v>62746</v>
      </c>
      <c r="O183" s="149">
        <v>209807</v>
      </c>
      <c r="P183" s="149">
        <v>212280</v>
      </c>
      <c r="Q183" s="149">
        <v>118174</v>
      </c>
      <c r="R183" s="149">
        <v>295775</v>
      </c>
      <c r="S183" s="149">
        <v>258449</v>
      </c>
      <c r="T183" s="149">
        <v>623276</v>
      </c>
      <c r="U183" s="149">
        <v>151142</v>
      </c>
      <c r="V183" s="149">
        <v>96041</v>
      </c>
      <c r="W183" s="149">
        <v>124511</v>
      </c>
      <c r="X183" s="149">
        <v>136639</v>
      </c>
      <c r="Y183" s="149">
        <v>89077</v>
      </c>
      <c r="Z183" s="149">
        <v>3944561</v>
      </c>
      <c r="AC183" s="139">
        <v>2007</v>
      </c>
      <c r="AD183" s="149" t="s">
        <v>8</v>
      </c>
      <c r="AE183" s="150" t="str">
        <f t="shared" si="65"/>
        <v>4</v>
      </c>
      <c r="AF183" s="150" t="str">
        <f t="shared" si="75"/>
        <v>2</v>
      </c>
      <c r="AG183" s="150" t="str">
        <f t="shared" si="76"/>
        <v>2</v>
      </c>
      <c r="AH183" s="150" t="str">
        <f t="shared" si="77"/>
        <v>0</v>
      </c>
      <c r="AI183" s="150" t="str">
        <f t="shared" si="78"/>
        <v>2</v>
      </c>
      <c r="AJ183" s="150" t="str">
        <f t="shared" si="79"/>
        <v>6</v>
      </c>
      <c r="AK183" s="150" t="str">
        <f t="shared" si="80"/>
        <v>8</v>
      </c>
      <c r="AL183" s="150" t="str">
        <f t="shared" si="81"/>
        <v>1</v>
      </c>
      <c r="AM183" s="150" t="str">
        <f t="shared" si="82"/>
        <v>8</v>
      </c>
      <c r="AN183" s="150" t="str">
        <f t="shared" si="83"/>
        <v>1</v>
      </c>
      <c r="AO183" s="150" t="str">
        <f t="shared" si="84"/>
        <v>2</v>
      </c>
      <c r="AP183" s="150" t="str">
        <f t="shared" si="85"/>
        <v>6</v>
      </c>
      <c r="AQ183" s="150" t="str">
        <f t="shared" si="86"/>
        <v>2</v>
      </c>
      <c r="AR183" s="150" t="str">
        <f t="shared" si="87"/>
        <v>2</v>
      </c>
      <c r="AS183" s="150" t="str">
        <f t="shared" si="66"/>
        <v>1</v>
      </c>
      <c r="AT183" s="150" t="str">
        <f t="shared" si="67"/>
        <v>2</v>
      </c>
      <c r="AU183" s="150" t="str">
        <f t="shared" si="68"/>
        <v>2</v>
      </c>
      <c r="AV183" s="150" t="str">
        <f t="shared" si="69"/>
        <v>6</v>
      </c>
      <c r="AW183" s="150" t="str">
        <f t="shared" si="70"/>
        <v>1</v>
      </c>
      <c r="AX183" s="150" t="str">
        <f t="shared" si="71"/>
        <v>9</v>
      </c>
      <c r="AY183" s="150" t="str">
        <f t="shared" si="72"/>
        <v>1</v>
      </c>
      <c r="AZ183" s="150" t="str">
        <f t="shared" si="73"/>
        <v>1</v>
      </c>
      <c r="BA183" s="150" t="str">
        <f t="shared" si="74"/>
        <v>8</v>
      </c>
      <c r="BB183" s="140"/>
    </row>
    <row r="184" spans="1:54" x14ac:dyDescent="0.2">
      <c r="A184" s="139">
        <v>2007</v>
      </c>
      <c r="B184" s="149" t="s">
        <v>9</v>
      </c>
      <c r="C184" s="149">
        <v>500338</v>
      </c>
      <c r="D184" s="149">
        <v>21526</v>
      </c>
      <c r="E184" s="149">
        <v>29762</v>
      </c>
      <c r="F184" s="149">
        <v>0</v>
      </c>
      <c r="G184" s="149">
        <v>208294</v>
      </c>
      <c r="H184" s="149">
        <v>62842</v>
      </c>
      <c r="I184" s="149">
        <v>85337</v>
      </c>
      <c r="J184" s="149">
        <v>137449</v>
      </c>
      <c r="K184" s="149">
        <v>91976</v>
      </c>
      <c r="L184" s="149">
        <v>194580</v>
      </c>
      <c r="M184" s="149">
        <v>274558</v>
      </c>
      <c r="N184" s="149">
        <v>64830</v>
      </c>
      <c r="O184" s="149">
        <v>216620</v>
      </c>
      <c r="P184" s="149">
        <v>217556</v>
      </c>
      <c r="Q184" s="149">
        <v>122022</v>
      </c>
      <c r="R184" s="149">
        <v>303695</v>
      </c>
      <c r="S184" s="149">
        <v>288856</v>
      </c>
      <c r="T184" s="149">
        <v>637950</v>
      </c>
      <c r="U184" s="149">
        <v>158771</v>
      </c>
      <c r="V184" s="149">
        <v>97746</v>
      </c>
      <c r="W184" s="149">
        <v>129898</v>
      </c>
      <c r="X184" s="149">
        <v>141097</v>
      </c>
      <c r="Y184" s="149">
        <v>94615</v>
      </c>
      <c r="Z184" s="149">
        <v>4080318</v>
      </c>
      <c r="AC184" s="139">
        <v>2007</v>
      </c>
      <c r="AD184" s="149" t="s">
        <v>9</v>
      </c>
      <c r="AE184" s="150" t="str">
        <f t="shared" si="65"/>
        <v>5</v>
      </c>
      <c r="AF184" s="150" t="str">
        <f t="shared" si="75"/>
        <v>2</v>
      </c>
      <c r="AG184" s="150" t="str">
        <f t="shared" si="76"/>
        <v>2</v>
      </c>
      <c r="AH184" s="150" t="str">
        <f t="shared" si="77"/>
        <v>0</v>
      </c>
      <c r="AI184" s="150" t="str">
        <f t="shared" si="78"/>
        <v>2</v>
      </c>
      <c r="AJ184" s="150" t="str">
        <f t="shared" si="79"/>
        <v>6</v>
      </c>
      <c r="AK184" s="150" t="str">
        <f t="shared" si="80"/>
        <v>8</v>
      </c>
      <c r="AL184" s="150" t="str">
        <f t="shared" si="81"/>
        <v>1</v>
      </c>
      <c r="AM184" s="150" t="str">
        <f t="shared" si="82"/>
        <v>9</v>
      </c>
      <c r="AN184" s="150" t="str">
        <f t="shared" si="83"/>
        <v>1</v>
      </c>
      <c r="AO184" s="150" t="str">
        <f t="shared" si="84"/>
        <v>2</v>
      </c>
      <c r="AP184" s="150" t="str">
        <f t="shared" si="85"/>
        <v>6</v>
      </c>
      <c r="AQ184" s="150" t="str">
        <f t="shared" si="86"/>
        <v>2</v>
      </c>
      <c r="AR184" s="150" t="str">
        <f t="shared" si="87"/>
        <v>2</v>
      </c>
      <c r="AS184" s="150" t="str">
        <f t="shared" si="66"/>
        <v>1</v>
      </c>
      <c r="AT184" s="150" t="str">
        <f t="shared" si="67"/>
        <v>3</v>
      </c>
      <c r="AU184" s="150" t="str">
        <f t="shared" si="68"/>
        <v>2</v>
      </c>
      <c r="AV184" s="150" t="str">
        <f t="shared" si="69"/>
        <v>6</v>
      </c>
      <c r="AW184" s="150" t="str">
        <f t="shared" si="70"/>
        <v>1</v>
      </c>
      <c r="AX184" s="150" t="str">
        <f t="shared" si="71"/>
        <v>9</v>
      </c>
      <c r="AY184" s="150" t="str">
        <f t="shared" si="72"/>
        <v>1</v>
      </c>
      <c r="AZ184" s="150" t="str">
        <f t="shared" si="73"/>
        <v>1</v>
      </c>
      <c r="BA184" s="150" t="str">
        <f t="shared" si="74"/>
        <v>9</v>
      </c>
      <c r="BB184" s="140"/>
    </row>
    <row r="185" spans="1:54" x14ac:dyDescent="0.2">
      <c r="A185" s="139">
        <v>2007</v>
      </c>
      <c r="B185" s="149" t="s">
        <v>10</v>
      </c>
      <c r="C185" s="149">
        <v>500772</v>
      </c>
      <c r="D185" s="149">
        <v>22971</v>
      </c>
      <c r="E185" s="149">
        <v>30107</v>
      </c>
      <c r="F185" s="149">
        <v>0</v>
      </c>
      <c r="G185" s="149">
        <v>212969</v>
      </c>
      <c r="H185" s="149">
        <v>65262</v>
      </c>
      <c r="I185" s="149">
        <v>83679</v>
      </c>
      <c r="J185" s="149">
        <v>138054</v>
      </c>
      <c r="K185" s="149">
        <v>88571</v>
      </c>
      <c r="L185" s="149">
        <v>196935</v>
      </c>
      <c r="M185" s="149">
        <v>275159</v>
      </c>
      <c r="N185" s="149">
        <v>63678</v>
      </c>
      <c r="O185" s="149">
        <v>217697</v>
      </c>
      <c r="P185" s="149">
        <v>210936</v>
      </c>
      <c r="Q185" s="149">
        <v>121358</v>
      </c>
      <c r="R185" s="149">
        <v>300239</v>
      </c>
      <c r="S185" s="149">
        <v>290160</v>
      </c>
      <c r="T185" s="149">
        <v>632009</v>
      </c>
      <c r="U185" s="149">
        <v>155811</v>
      </c>
      <c r="V185" s="149">
        <v>96477</v>
      </c>
      <c r="W185" s="149">
        <v>127615</v>
      </c>
      <c r="X185" s="149">
        <v>143244</v>
      </c>
      <c r="Y185" s="149">
        <v>91510</v>
      </c>
      <c r="Z185" s="149">
        <v>4065213</v>
      </c>
      <c r="AC185" s="139">
        <v>2007</v>
      </c>
      <c r="AD185" s="149" t="s">
        <v>10</v>
      </c>
      <c r="AE185" s="150" t="str">
        <f t="shared" si="65"/>
        <v>5</v>
      </c>
      <c r="AF185" s="150" t="str">
        <f t="shared" si="75"/>
        <v>2</v>
      </c>
      <c r="AG185" s="150" t="str">
        <f t="shared" si="76"/>
        <v>3</v>
      </c>
      <c r="AH185" s="150" t="str">
        <f t="shared" si="77"/>
        <v>0</v>
      </c>
      <c r="AI185" s="150" t="str">
        <f t="shared" si="78"/>
        <v>2</v>
      </c>
      <c r="AJ185" s="150" t="str">
        <f t="shared" si="79"/>
        <v>6</v>
      </c>
      <c r="AK185" s="150" t="str">
        <f t="shared" si="80"/>
        <v>8</v>
      </c>
      <c r="AL185" s="150" t="str">
        <f t="shared" si="81"/>
        <v>1</v>
      </c>
      <c r="AM185" s="150" t="str">
        <f t="shared" si="82"/>
        <v>8</v>
      </c>
      <c r="AN185" s="150" t="str">
        <f t="shared" si="83"/>
        <v>1</v>
      </c>
      <c r="AO185" s="150" t="str">
        <f t="shared" si="84"/>
        <v>2</v>
      </c>
      <c r="AP185" s="150" t="str">
        <f t="shared" si="85"/>
        <v>6</v>
      </c>
      <c r="AQ185" s="150" t="str">
        <f t="shared" si="86"/>
        <v>2</v>
      </c>
      <c r="AR185" s="150" t="str">
        <f t="shared" si="87"/>
        <v>2</v>
      </c>
      <c r="AS185" s="150" t="str">
        <f t="shared" si="66"/>
        <v>1</v>
      </c>
      <c r="AT185" s="150" t="str">
        <f t="shared" si="67"/>
        <v>3</v>
      </c>
      <c r="AU185" s="150" t="str">
        <f t="shared" si="68"/>
        <v>2</v>
      </c>
      <c r="AV185" s="150" t="str">
        <f t="shared" si="69"/>
        <v>6</v>
      </c>
      <c r="AW185" s="150" t="str">
        <f t="shared" si="70"/>
        <v>1</v>
      </c>
      <c r="AX185" s="150" t="str">
        <f t="shared" si="71"/>
        <v>9</v>
      </c>
      <c r="AY185" s="150" t="str">
        <f t="shared" si="72"/>
        <v>1</v>
      </c>
      <c r="AZ185" s="150" t="str">
        <f t="shared" si="73"/>
        <v>1</v>
      </c>
      <c r="BA185" s="150" t="str">
        <f t="shared" si="74"/>
        <v>9</v>
      </c>
      <c r="BB185" s="140"/>
    </row>
    <row r="186" spans="1:54" x14ac:dyDescent="0.2">
      <c r="A186" s="139">
        <v>2007</v>
      </c>
      <c r="B186" s="149" t="s">
        <v>11</v>
      </c>
      <c r="C186" s="149">
        <v>486610</v>
      </c>
      <c r="D186" s="149">
        <v>22111</v>
      </c>
      <c r="E186" s="149">
        <v>25007</v>
      </c>
      <c r="F186" s="149">
        <v>0</v>
      </c>
      <c r="G186" s="149">
        <v>205990</v>
      </c>
      <c r="H186" s="149">
        <v>61304</v>
      </c>
      <c r="I186" s="149">
        <v>79294</v>
      </c>
      <c r="J186" s="149">
        <v>132915</v>
      </c>
      <c r="K186" s="149">
        <v>84352</v>
      </c>
      <c r="L186" s="149">
        <v>186894</v>
      </c>
      <c r="M186" s="149">
        <v>284324</v>
      </c>
      <c r="N186" s="149">
        <v>64874</v>
      </c>
      <c r="O186" s="149">
        <v>208883</v>
      </c>
      <c r="P186" s="149">
        <v>210853</v>
      </c>
      <c r="Q186" s="149">
        <v>114815</v>
      </c>
      <c r="R186" s="149">
        <v>290130</v>
      </c>
      <c r="S186" s="149">
        <v>262420</v>
      </c>
      <c r="T186" s="149">
        <v>602006</v>
      </c>
      <c r="U186" s="149">
        <v>148111</v>
      </c>
      <c r="V186" s="149">
        <v>92437</v>
      </c>
      <c r="W186" s="149">
        <v>128719</v>
      </c>
      <c r="X186" s="149">
        <v>143257</v>
      </c>
      <c r="Y186" s="149">
        <v>95838</v>
      </c>
      <c r="Z186" s="149">
        <v>3931144</v>
      </c>
      <c r="AC186" s="139">
        <v>2007</v>
      </c>
      <c r="AD186" s="149" t="s">
        <v>11</v>
      </c>
      <c r="AE186" s="150" t="str">
        <f t="shared" si="65"/>
        <v>4</v>
      </c>
      <c r="AF186" s="150" t="str">
        <f t="shared" si="75"/>
        <v>2</v>
      </c>
      <c r="AG186" s="150" t="str">
        <f t="shared" si="76"/>
        <v>2</v>
      </c>
      <c r="AH186" s="150" t="str">
        <f t="shared" si="77"/>
        <v>0</v>
      </c>
      <c r="AI186" s="150" t="str">
        <f t="shared" si="78"/>
        <v>2</v>
      </c>
      <c r="AJ186" s="150" t="str">
        <f t="shared" si="79"/>
        <v>6</v>
      </c>
      <c r="AK186" s="150" t="str">
        <f t="shared" si="80"/>
        <v>7</v>
      </c>
      <c r="AL186" s="150" t="str">
        <f t="shared" si="81"/>
        <v>1</v>
      </c>
      <c r="AM186" s="150" t="str">
        <f t="shared" si="82"/>
        <v>8</v>
      </c>
      <c r="AN186" s="150" t="str">
        <f t="shared" si="83"/>
        <v>1</v>
      </c>
      <c r="AO186" s="150" t="str">
        <f t="shared" si="84"/>
        <v>2</v>
      </c>
      <c r="AP186" s="150" t="str">
        <f t="shared" si="85"/>
        <v>6</v>
      </c>
      <c r="AQ186" s="150" t="str">
        <f t="shared" si="86"/>
        <v>2</v>
      </c>
      <c r="AR186" s="150" t="str">
        <f t="shared" si="87"/>
        <v>2</v>
      </c>
      <c r="AS186" s="150" t="str">
        <f t="shared" si="66"/>
        <v>1</v>
      </c>
      <c r="AT186" s="150" t="str">
        <f t="shared" si="67"/>
        <v>2</v>
      </c>
      <c r="AU186" s="150" t="str">
        <f t="shared" si="68"/>
        <v>2</v>
      </c>
      <c r="AV186" s="150" t="str">
        <f t="shared" si="69"/>
        <v>6</v>
      </c>
      <c r="AW186" s="150" t="str">
        <f t="shared" si="70"/>
        <v>1</v>
      </c>
      <c r="AX186" s="150" t="str">
        <f t="shared" si="71"/>
        <v>9</v>
      </c>
      <c r="AY186" s="150" t="str">
        <f t="shared" si="72"/>
        <v>1</v>
      </c>
      <c r="AZ186" s="150" t="str">
        <f t="shared" si="73"/>
        <v>1</v>
      </c>
      <c r="BA186" s="150" t="str">
        <f t="shared" si="74"/>
        <v>9</v>
      </c>
      <c r="BB186" s="140"/>
    </row>
    <row r="187" spans="1:54" x14ac:dyDescent="0.2">
      <c r="A187" s="139">
        <v>2008</v>
      </c>
      <c r="B187" s="149" t="s">
        <v>12</v>
      </c>
      <c r="C187" s="149">
        <v>447544</v>
      </c>
      <c r="D187" s="149">
        <v>20984</v>
      </c>
      <c r="E187" s="149">
        <v>22481</v>
      </c>
      <c r="F187" s="149">
        <v>0</v>
      </c>
      <c r="G187" s="149">
        <v>186066</v>
      </c>
      <c r="H187" s="149">
        <v>53973</v>
      </c>
      <c r="I187" s="149">
        <v>71107</v>
      </c>
      <c r="J187" s="149">
        <v>119045</v>
      </c>
      <c r="K187" s="149">
        <v>75649</v>
      </c>
      <c r="L187" s="149">
        <v>168160</v>
      </c>
      <c r="M187" s="149">
        <v>234087</v>
      </c>
      <c r="N187" s="149">
        <v>55988</v>
      </c>
      <c r="O187" s="149">
        <v>186311</v>
      </c>
      <c r="P187" s="149">
        <v>183626</v>
      </c>
      <c r="Q187" s="149">
        <v>100152</v>
      </c>
      <c r="R187" s="149">
        <v>250194</v>
      </c>
      <c r="S187" s="149">
        <v>240489</v>
      </c>
      <c r="T187" s="149">
        <v>532476</v>
      </c>
      <c r="U187" s="149">
        <v>131080</v>
      </c>
      <c r="V187" s="149">
        <v>81392</v>
      </c>
      <c r="W187" s="149">
        <v>109829</v>
      </c>
      <c r="X187" s="149">
        <v>124050</v>
      </c>
      <c r="Y187" s="149">
        <v>84241</v>
      </c>
      <c r="Z187" s="149">
        <v>3478924</v>
      </c>
      <c r="AC187" s="139">
        <v>2008</v>
      </c>
      <c r="AD187" s="149" t="s">
        <v>12</v>
      </c>
      <c r="AE187" s="150" t="str">
        <f t="shared" si="65"/>
        <v>4</v>
      </c>
      <c r="AF187" s="150" t="str">
        <f t="shared" si="75"/>
        <v>2</v>
      </c>
      <c r="AG187" s="150" t="str">
        <f t="shared" si="76"/>
        <v>2</v>
      </c>
      <c r="AH187" s="150" t="str">
        <f t="shared" si="77"/>
        <v>0</v>
      </c>
      <c r="AI187" s="150" t="str">
        <f t="shared" si="78"/>
        <v>1</v>
      </c>
      <c r="AJ187" s="150" t="str">
        <f t="shared" si="79"/>
        <v>5</v>
      </c>
      <c r="AK187" s="150" t="str">
        <f t="shared" si="80"/>
        <v>7</v>
      </c>
      <c r="AL187" s="150" t="str">
        <f t="shared" si="81"/>
        <v>1</v>
      </c>
      <c r="AM187" s="150" t="str">
        <f t="shared" si="82"/>
        <v>7</v>
      </c>
      <c r="AN187" s="150" t="str">
        <f t="shared" si="83"/>
        <v>1</v>
      </c>
      <c r="AO187" s="150" t="str">
        <f t="shared" si="84"/>
        <v>2</v>
      </c>
      <c r="AP187" s="150" t="str">
        <f t="shared" si="85"/>
        <v>5</v>
      </c>
      <c r="AQ187" s="150" t="str">
        <f t="shared" si="86"/>
        <v>1</v>
      </c>
      <c r="AR187" s="150" t="str">
        <f t="shared" si="87"/>
        <v>1</v>
      </c>
      <c r="AS187" s="150" t="str">
        <f t="shared" si="66"/>
        <v>1</v>
      </c>
      <c r="AT187" s="150" t="str">
        <f t="shared" si="67"/>
        <v>2</v>
      </c>
      <c r="AU187" s="150" t="str">
        <f t="shared" si="68"/>
        <v>2</v>
      </c>
      <c r="AV187" s="150" t="str">
        <f t="shared" si="69"/>
        <v>5</v>
      </c>
      <c r="AW187" s="150" t="str">
        <f t="shared" si="70"/>
        <v>1</v>
      </c>
      <c r="AX187" s="150" t="str">
        <f t="shared" si="71"/>
        <v>8</v>
      </c>
      <c r="AY187" s="150" t="str">
        <f t="shared" si="72"/>
        <v>1</v>
      </c>
      <c r="AZ187" s="150" t="str">
        <f t="shared" si="73"/>
        <v>1</v>
      </c>
      <c r="BA187" s="150" t="str">
        <f t="shared" si="74"/>
        <v>8</v>
      </c>
      <c r="BB187" s="140"/>
    </row>
    <row r="188" spans="1:54" x14ac:dyDescent="0.2">
      <c r="A188" s="139">
        <v>2008</v>
      </c>
      <c r="B188" s="149" t="s">
        <v>13</v>
      </c>
      <c r="C188" s="149">
        <v>479137</v>
      </c>
      <c r="D188" s="149">
        <v>20815</v>
      </c>
      <c r="E188" s="149">
        <v>20412</v>
      </c>
      <c r="F188" s="149">
        <v>0</v>
      </c>
      <c r="G188" s="149">
        <v>189824</v>
      </c>
      <c r="H188" s="149">
        <v>54668</v>
      </c>
      <c r="I188" s="149">
        <v>73504</v>
      </c>
      <c r="J188" s="149">
        <v>123412</v>
      </c>
      <c r="K188" s="149">
        <v>78640</v>
      </c>
      <c r="L188" s="149">
        <v>171493</v>
      </c>
      <c r="M188" s="149">
        <v>241649</v>
      </c>
      <c r="N188" s="149">
        <v>53948</v>
      </c>
      <c r="O188" s="149">
        <v>188796</v>
      </c>
      <c r="P188" s="149">
        <v>184376</v>
      </c>
      <c r="Q188" s="149">
        <v>101652</v>
      </c>
      <c r="R188" s="149">
        <v>255288</v>
      </c>
      <c r="S188" s="149">
        <v>235508</v>
      </c>
      <c r="T188" s="149">
        <v>533978</v>
      </c>
      <c r="U188" s="149">
        <v>131866</v>
      </c>
      <c r="V188" s="149">
        <v>84465</v>
      </c>
      <c r="W188" s="149">
        <v>113696</v>
      </c>
      <c r="X188" s="149">
        <v>124098</v>
      </c>
      <c r="Y188" s="149">
        <v>84909</v>
      </c>
      <c r="Z188" s="149">
        <v>3546134</v>
      </c>
      <c r="AC188" s="139">
        <v>2008</v>
      </c>
      <c r="AD188" s="149" t="s">
        <v>13</v>
      </c>
      <c r="AE188" s="150" t="str">
        <f t="shared" si="65"/>
        <v>4</v>
      </c>
      <c r="AF188" s="150" t="str">
        <f t="shared" si="75"/>
        <v>2</v>
      </c>
      <c r="AG188" s="150" t="str">
        <f t="shared" si="76"/>
        <v>2</v>
      </c>
      <c r="AH188" s="150" t="str">
        <f t="shared" si="77"/>
        <v>0</v>
      </c>
      <c r="AI188" s="150" t="str">
        <f t="shared" si="78"/>
        <v>1</v>
      </c>
      <c r="AJ188" s="150" t="str">
        <f t="shared" si="79"/>
        <v>5</v>
      </c>
      <c r="AK188" s="150" t="str">
        <f t="shared" si="80"/>
        <v>7</v>
      </c>
      <c r="AL188" s="150" t="str">
        <f t="shared" si="81"/>
        <v>1</v>
      </c>
      <c r="AM188" s="150" t="str">
        <f t="shared" si="82"/>
        <v>7</v>
      </c>
      <c r="AN188" s="150" t="str">
        <f t="shared" si="83"/>
        <v>1</v>
      </c>
      <c r="AO188" s="150" t="str">
        <f t="shared" si="84"/>
        <v>2</v>
      </c>
      <c r="AP188" s="150" t="str">
        <f t="shared" si="85"/>
        <v>5</v>
      </c>
      <c r="AQ188" s="150" t="str">
        <f t="shared" si="86"/>
        <v>1</v>
      </c>
      <c r="AR188" s="150" t="str">
        <f t="shared" si="87"/>
        <v>1</v>
      </c>
      <c r="AS188" s="150" t="str">
        <f t="shared" si="66"/>
        <v>1</v>
      </c>
      <c r="AT188" s="150" t="str">
        <f t="shared" si="67"/>
        <v>2</v>
      </c>
      <c r="AU188" s="150" t="str">
        <f t="shared" si="68"/>
        <v>2</v>
      </c>
      <c r="AV188" s="150" t="str">
        <f t="shared" si="69"/>
        <v>5</v>
      </c>
      <c r="AW188" s="150" t="str">
        <f t="shared" si="70"/>
        <v>1</v>
      </c>
      <c r="AX188" s="150" t="str">
        <f t="shared" si="71"/>
        <v>8</v>
      </c>
      <c r="AY188" s="150" t="str">
        <f t="shared" si="72"/>
        <v>1</v>
      </c>
      <c r="AZ188" s="150" t="str">
        <f t="shared" si="73"/>
        <v>1</v>
      </c>
      <c r="BA188" s="150" t="str">
        <f t="shared" si="74"/>
        <v>8</v>
      </c>
      <c r="BB188" s="140"/>
    </row>
    <row r="189" spans="1:54" x14ac:dyDescent="0.2">
      <c r="A189" s="139">
        <v>2008</v>
      </c>
      <c r="B189" s="149" t="s">
        <v>14</v>
      </c>
      <c r="C189" s="149">
        <v>463549</v>
      </c>
      <c r="D189" s="149">
        <v>21321</v>
      </c>
      <c r="E189" s="149">
        <v>28245</v>
      </c>
      <c r="F189" s="149">
        <v>0</v>
      </c>
      <c r="G189" s="149">
        <v>201420</v>
      </c>
      <c r="H189" s="149">
        <v>58426</v>
      </c>
      <c r="I189" s="149">
        <v>78489</v>
      </c>
      <c r="J189" s="149">
        <v>128718</v>
      </c>
      <c r="K189" s="149">
        <v>81355</v>
      </c>
      <c r="L189" s="149">
        <v>182381</v>
      </c>
      <c r="M189" s="149">
        <v>252461</v>
      </c>
      <c r="N189" s="149">
        <v>59942</v>
      </c>
      <c r="O189" s="149">
        <v>196667</v>
      </c>
      <c r="P189" s="149">
        <v>192180</v>
      </c>
      <c r="Q189" s="149">
        <v>107714</v>
      </c>
      <c r="R189" s="149">
        <v>270346</v>
      </c>
      <c r="S189" s="149">
        <v>238667</v>
      </c>
      <c r="T189" s="149">
        <v>561398</v>
      </c>
      <c r="U189" s="149">
        <v>136536</v>
      </c>
      <c r="V189" s="149">
        <v>87282</v>
      </c>
      <c r="W189" s="149">
        <v>118488</v>
      </c>
      <c r="X189" s="149">
        <v>130084</v>
      </c>
      <c r="Y189" s="149">
        <v>89297</v>
      </c>
      <c r="Z189" s="149">
        <v>3684966</v>
      </c>
      <c r="AC189" s="139">
        <v>2008</v>
      </c>
      <c r="AD189" s="149" t="s">
        <v>14</v>
      </c>
      <c r="AE189" s="150" t="str">
        <f t="shared" si="65"/>
        <v>4</v>
      </c>
      <c r="AF189" s="150" t="str">
        <f t="shared" si="75"/>
        <v>2</v>
      </c>
      <c r="AG189" s="150" t="str">
        <f t="shared" si="76"/>
        <v>2</v>
      </c>
      <c r="AH189" s="150" t="str">
        <f t="shared" si="77"/>
        <v>0</v>
      </c>
      <c r="AI189" s="150" t="str">
        <f t="shared" si="78"/>
        <v>2</v>
      </c>
      <c r="AJ189" s="150" t="str">
        <f t="shared" si="79"/>
        <v>5</v>
      </c>
      <c r="AK189" s="150" t="str">
        <f t="shared" si="80"/>
        <v>7</v>
      </c>
      <c r="AL189" s="150" t="str">
        <f t="shared" si="81"/>
        <v>1</v>
      </c>
      <c r="AM189" s="150" t="str">
        <f t="shared" si="82"/>
        <v>8</v>
      </c>
      <c r="AN189" s="150" t="str">
        <f t="shared" si="83"/>
        <v>1</v>
      </c>
      <c r="AO189" s="150" t="str">
        <f t="shared" si="84"/>
        <v>2</v>
      </c>
      <c r="AP189" s="150" t="str">
        <f t="shared" si="85"/>
        <v>5</v>
      </c>
      <c r="AQ189" s="150" t="str">
        <f t="shared" si="86"/>
        <v>1</v>
      </c>
      <c r="AR189" s="150" t="str">
        <f t="shared" si="87"/>
        <v>1</v>
      </c>
      <c r="AS189" s="150" t="str">
        <f t="shared" si="66"/>
        <v>1</v>
      </c>
      <c r="AT189" s="150" t="str">
        <f t="shared" si="67"/>
        <v>2</v>
      </c>
      <c r="AU189" s="150" t="str">
        <f t="shared" si="68"/>
        <v>2</v>
      </c>
      <c r="AV189" s="150" t="str">
        <f t="shared" si="69"/>
        <v>5</v>
      </c>
      <c r="AW189" s="150" t="str">
        <f t="shared" si="70"/>
        <v>1</v>
      </c>
      <c r="AX189" s="150" t="str">
        <f t="shared" si="71"/>
        <v>8</v>
      </c>
      <c r="AY189" s="150" t="str">
        <f t="shared" si="72"/>
        <v>1</v>
      </c>
      <c r="AZ189" s="150" t="str">
        <f t="shared" si="73"/>
        <v>1</v>
      </c>
      <c r="BA189" s="150" t="str">
        <f t="shared" si="74"/>
        <v>8</v>
      </c>
      <c r="BB189" s="140"/>
    </row>
    <row r="190" spans="1:54" x14ac:dyDescent="0.2">
      <c r="A190" s="139">
        <v>2008</v>
      </c>
      <c r="B190" s="149" t="s">
        <v>15</v>
      </c>
      <c r="C190" s="149">
        <v>485736</v>
      </c>
      <c r="D190" s="149">
        <v>23366</v>
      </c>
      <c r="E190" s="149">
        <v>32204</v>
      </c>
      <c r="F190" s="149">
        <v>0</v>
      </c>
      <c r="G190" s="149">
        <v>213700</v>
      </c>
      <c r="H190" s="149">
        <v>61300</v>
      </c>
      <c r="I190" s="149">
        <v>83691</v>
      </c>
      <c r="J190" s="149">
        <v>139490</v>
      </c>
      <c r="K190" s="149">
        <v>89697</v>
      </c>
      <c r="L190" s="149">
        <v>198143</v>
      </c>
      <c r="M190" s="149">
        <v>304552</v>
      </c>
      <c r="N190" s="149">
        <v>66040</v>
      </c>
      <c r="O190" s="149">
        <v>213728</v>
      </c>
      <c r="P190" s="149">
        <v>208870</v>
      </c>
      <c r="Q190" s="149">
        <v>119478</v>
      </c>
      <c r="R190" s="149">
        <v>295866</v>
      </c>
      <c r="S190" s="149">
        <v>265028</v>
      </c>
      <c r="T190" s="149">
        <v>610905</v>
      </c>
      <c r="U190" s="149">
        <v>149414</v>
      </c>
      <c r="V190" s="149">
        <v>94463</v>
      </c>
      <c r="W190" s="149">
        <v>128541</v>
      </c>
      <c r="X190" s="149">
        <v>138531</v>
      </c>
      <c r="Y190" s="149">
        <v>95279</v>
      </c>
      <c r="Z190" s="149">
        <v>4018022</v>
      </c>
      <c r="AC190" s="139">
        <v>2008</v>
      </c>
      <c r="AD190" s="149" t="s">
        <v>15</v>
      </c>
      <c r="AE190" s="150" t="str">
        <f t="shared" si="65"/>
        <v>4</v>
      </c>
      <c r="AF190" s="150" t="str">
        <f t="shared" si="75"/>
        <v>2</v>
      </c>
      <c r="AG190" s="150" t="str">
        <f t="shared" si="76"/>
        <v>3</v>
      </c>
      <c r="AH190" s="150" t="str">
        <f t="shared" si="77"/>
        <v>0</v>
      </c>
      <c r="AI190" s="150" t="str">
        <f t="shared" si="78"/>
        <v>2</v>
      </c>
      <c r="AJ190" s="150" t="str">
        <f t="shared" si="79"/>
        <v>6</v>
      </c>
      <c r="AK190" s="150" t="str">
        <f t="shared" si="80"/>
        <v>8</v>
      </c>
      <c r="AL190" s="150" t="str">
        <f t="shared" si="81"/>
        <v>1</v>
      </c>
      <c r="AM190" s="150" t="str">
        <f t="shared" si="82"/>
        <v>8</v>
      </c>
      <c r="AN190" s="150" t="str">
        <f t="shared" si="83"/>
        <v>1</v>
      </c>
      <c r="AO190" s="150" t="str">
        <f t="shared" si="84"/>
        <v>3</v>
      </c>
      <c r="AP190" s="150" t="str">
        <f t="shared" si="85"/>
        <v>6</v>
      </c>
      <c r="AQ190" s="150" t="str">
        <f t="shared" si="86"/>
        <v>2</v>
      </c>
      <c r="AR190" s="150" t="str">
        <f t="shared" si="87"/>
        <v>2</v>
      </c>
      <c r="AS190" s="150" t="str">
        <f t="shared" si="66"/>
        <v>1</v>
      </c>
      <c r="AT190" s="150" t="str">
        <f t="shared" si="67"/>
        <v>2</v>
      </c>
      <c r="AU190" s="150" t="str">
        <f t="shared" si="68"/>
        <v>2</v>
      </c>
      <c r="AV190" s="150" t="str">
        <f t="shared" si="69"/>
        <v>6</v>
      </c>
      <c r="AW190" s="150" t="str">
        <f t="shared" si="70"/>
        <v>1</v>
      </c>
      <c r="AX190" s="150" t="str">
        <f t="shared" si="71"/>
        <v>9</v>
      </c>
      <c r="AY190" s="150" t="str">
        <f t="shared" si="72"/>
        <v>1</v>
      </c>
      <c r="AZ190" s="150" t="str">
        <f t="shared" si="73"/>
        <v>1</v>
      </c>
      <c r="BA190" s="150" t="str">
        <f t="shared" si="74"/>
        <v>9</v>
      </c>
      <c r="BB190" s="140"/>
    </row>
    <row r="191" spans="1:54" x14ac:dyDescent="0.2">
      <c r="A191" s="139">
        <v>2008</v>
      </c>
      <c r="B191" s="149" t="s">
        <v>4</v>
      </c>
      <c r="C191" s="149">
        <v>511527</v>
      </c>
      <c r="D191" s="149">
        <v>23821</v>
      </c>
      <c r="E191" s="149">
        <v>31088</v>
      </c>
      <c r="F191" s="149">
        <v>0</v>
      </c>
      <c r="G191" s="149">
        <v>219725</v>
      </c>
      <c r="H191" s="149">
        <v>63832</v>
      </c>
      <c r="I191" s="149">
        <v>88331</v>
      </c>
      <c r="J191" s="149">
        <v>143438</v>
      </c>
      <c r="K191" s="149">
        <v>92949</v>
      </c>
      <c r="L191" s="149">
        <v>204707</v>
      </c>
      <c r="M191" s="149">
        <v>309241</v>
      </c>
      <c r="N191" s="149">
        <v>66478</v>
      </c>
      <c r="O191" s="149">
        <v>217005</v>
      </c>
      <c r="P191" s="149">
        <v>214159</v>
      </c>
      <c r="Q191" s="149">
        <v>119278</v>
      </c>
      <c r="R191" s="149">
        <v>296935</v>
      </c>
      <c r="S191" s="149">
        <v>267500</v>
      </c>
      <c r="T191" s="149">
        <v>618405</v>
      </c>
      <c r="U191" s="149">
        <v>151434</v>
      </c>
      <c r="V191" s="149">
        <v>96322</v>
      </c>
      <c r="W191" s="149">
        <v>130785</v>
      </c>
      <c r="X191" s="149">
        <v>140014</v>
      </c>
      <c r="Y191" s="149">
        <v>96252</v>
      </c>
      <c r="Z191" s="149">
        <v>4103226</v>
      </c>
      <c r="AC191" s="139">
        <v>2008</v>
      </c>
      <c r="AD191" s="149" t="s">
        <v>4</v>
      </c>
      <c r="AE191" s="150" t="str">
        <f t="shared" si="65"/>
        <v>5</v>
      </c>
      <c r="AF191" s="150" t="str">
        <f t="shared" si="75"/>
        <v>2</v>
      </c>
      <c r="AG191" s="150" t="str">
        <f t="shared" si="76"/>
        <v>3</v>
      </c>
      <c r="AH191" s="150" t="str">
        <f t="shared" si="77"/>
        <v>0</v>
      </c>
      <c r="AI191" s="150" t="str">
        <f t="shared" si="78"/>
        <v>2</v>
      </c>
      <c r="AJ191" s="150" t="str">
        <f t="shared" si="79"/>
        <v>6</v>
      </c>
      <c r="AK191" s="150" t="str">
        <f t="shared" si="80"/>
        <v>8</v>
      </c>
      <c r="AL191" s="150" t="str">
        <f t="shared" si="81"/>
        <v>1</v>
      </c>
      <c r="AM191" s="150" t="str">
        <f t="shared" si="82"/>
        <v>9</v>
      </c>
      <c r="AN191" s="150" t="str">
        <f t="shared" si="83"/>
        <v>2</v>
      </c>
      <c r="AO191" s="150" t="str">
        <f t="shared" si="84"/>
        <v>3</v>
      </c>
      <c r="AP191" s="150" t="str">
        <f t="shared" si="85"/>
        <v>6</v>
      </c>
      <c r="AQ191" s="150" t="str">
        <f t="shared" si="86"/>
        <v>2</v>
      </c>
      <c r="AR191" s="150" t="str">
        <f t="shared" si="87"/>
        <v>2</v>
      </c>
      <c r="AS191" s="150" t="str">
        <f t="shared" si="66"/>
        <v>1</v>
      </c>
      <c r="AT191" s="150" t="str">
        <f t="shared" si="67"/>
        <v>2</v>
      </c>
      <c r="AU191" s="150" t="str">
        <f t="shared" si="68"/>
        <v>2</v>
      </c>
      <c r="AV191" s="150" t="str">
        <f t="shared" si="69"/>
        <v>6</v>
      </c>
      <c r="AW191" s="150" t="str">
        <f t="shared" si="70"/>
        <v>1</v>
      </c>
      <c r="AX191" s="150" t="str">
        <f t="shared" si="71"/>
        <v>9</v>
      </c>
      <c r="AY191" s="150" t="str">
        <f t="shared" si="72"/>
        <v>1</v>
      </c>
      <c r="AZ191" s="150" t="str">
        <f t="shared" si="73"/>
        <v>1</v>
      </c>
      <c r="BA191" s="150" t="str">
        <f t="shared" si="74"/>
        <v>9</v>
      </c>
      <c r="BB191" s="140"/>
    </row>
    <row r="192" spans="1:54" x14ac:dyDescent="0.2">
      <c r="A192" s="139">
        <v>2008</v>
      </c>
      <c r="B192" s="149" t="s">
        <v>5</v>
      </c>
      <c r="C192" s="149">
        <v>466506</v>
      </c>
      <c r="D192" s="149">
        <v>21466</v>
      </c>
      <c r="E192" s="149">
        <v>26795</v>
      </c>
      <c r="F192" s="149">
        <v>0</v>
      </c>
      <c r="G192" s="149">
        <v>200037</v>
      </c>
      <c r="H192" s="149">
        <v>59577</v>
      </c>
      <c r="I192" s="149">
        <v>81542</v>
      </c>
      <c r="J192" s="149">
        <v>131762</v>
      </c>
      <c r="K192" s="149">
        <v>84152</v>
      </c>
      <c r="L192" s="149">
        <v>182535</v>
      </c>
      <c r="M192" s="149">
        <v>263203</v>
      </c>
      <c r="N192" s="149">
        <v>60559</v>
      </c>
      <c r="O192" s="149">
        <v>193381</v>
      </c>
      <c r="P192" s="149">
        <v>198096</v>
      </c>
      <c r="Q192" s="149">
        <v>113181</v>
      </c>
      <c r="R192" s="149">
        <v>273988</v>
      </c>
      <c r="S192" s="149">
        <v>257102</v>
      </c>
      <c r="T192" s="149">
        <v>576962</v>
      </c>
      <c r="U192" s="149">
        <v>137312</v>
      </c>
      <c r="V192" s="149">
        <v>86565</v>
      </c>
      <c r="W192" s="149">
        <v>120083</v>
      </c>
      <c r="X192" s="149">
        <v>131900</v>
      </c>
      <c r="Y192" s="149">
        <v>89717</v>
      </c>
      <c r="Z192" s="149">
        <v>3756421</v>
      </c>
      <c r="AC192" s="139">
        <v>2008</v>
      </c>
      <c r="AD192" s="149" t="s">
        <v>5</v>
      </c>
      <c r="AE192" s="150" t="str">
        <f t="shared" si="65"/>
        <v>4</v>
      </c>
      <c r="AF192" s="150" t="str">
        <f t="shared" si="75"/>
        <v>2</v>
      </c>
      <c r="AG192" s="150" t="str">
        <f t="shared" si="76"/>
        <v>2</v>
      </c>
      <c r="AH192" s="150" t="str">
        <f t="shared" si="77"/>
        <v>0</v>
      </c>
      <c r="AI192" s="150" t="str">
        <f t="shared" si="78"/>
        <v>2</v>
      </c>
      <c r="AJ192" s="150" t="str">
        <f t="shared" si="79"/>
        <v>5</v>
      </c>
      <c r="AK192" s="150" t="str">
        <f t="shared" si="80"/>
        <v>8</v>
      </c>
      <c r="AL192" s="150" t="str">
        <f t="shared" si="81"/>
        <v>1</v>
      </c>
      <c r="AM192" s="150" t="str">
        <f t="shared" si="82"/>
        <v>8</v>
      </c>
      <c r="AN192" s="150" t="str">
        <f t="shared" si="83"/>
        <v>1</v>
      </c>
      <c r="AO192" s="150" t="str">
        <f t="shared" si="84"/>
        <v>2</v>
      </c>
      <c r="AP192" s="150" t="str">
        <f t="shared" si="85"/>
        <v>6</v>
      </c>
      <c r="AQ192" s="150" t="str">
        <f t="shared" si="86"/>
        <v>1</v>
      </c>
      <c r="AR192" s="150" t="str">
        <f t="shared" si="87"/>
        <v>1</v>
      </c>
      <c r="AS192" s="150" t="str">
        <f t="shared" si="66"/>
        <v>1</v>
      </c>
      <c r="AT192" s="150" t="str">
        <f t="shared" si="67"/>
        <v>2</v>
      </c>
      <c r="AU192" s="150" t="str">
        <f t="shared" si="68"/>
        <v>2</v>
      </c>
      <c r="AV192" s="150" t="str">
        <f t="shared" si="69"/>
        <v>5</v>
      </c>
      <c r="AW192" s="150" t="str">
        <f t="shared" si="70"/>
        <v>1</v>
      </c>
      <c r="AX192" s="150" t="str">
        <f t="shared" si="71"/>
        <v>8</v>
      </c>
      <c r="AY192" s="150" t="str">
        <f t="shared" si="72"/>
        <v>1</v>
      </c>
      <c r="AZ192" s="150" t="str">
        <f t="shared" si="73"/>
        <v>1</v>
      </c>
      <c r="BA192" s="150" t="str">
        <f t="shared" si="74"/>
        <v>8</v>
      </c>
      <c r="BB192" s="140"/>
    </row>
    <row r="193" spans="1:54" x14ac:dyDescent="0.2">
      <c r="A193" s="139">
        <v>2008</v>
      </c>
      <c r="B193" s="149" t="s">
        <v>6</v>
      </c>
      <c r="C193" s="149">
        <v>519269</v>
      </c>
      <c r="D193" s="149">
        <v>23688</v>
      </c>
      <c r="E193" s="149">
        <v>24889</v>
      </c>
      <c r="F193" s="149">
        <v>0</v>
      </c>
      <c r="G193" s="149">
        <v>216627</v>
      </c>
      <c r="H193" s="149">
        <v>63247</v>
      </c>
      <c r="I193" s="149">
        <v>84187</v>
      </c>
      <c r="J193" s="149">
        <v>139056</v>
      </c>
      <c r="K193" s="149">
        <v>86262</v>
      </c>
      <c r="L193" s="149">
        <v>195158</v>
      </c>
      <c r="M193" s="149">
        <v>293058</v>
      </c>
      <c r="N193" s="149">
        <v>63396</v>
      </c>
      <c r="O193" s="149">
        <v>204638</v>
      </c>
      <c r="P193" s="149">
        <v>202730</v>
      </c>
      <c r="Q193" s="149">
        <v>118598</v>
      </c>
      <c r="R193" s="149">
        <v>292694</v>
      </c>
      <c r="S193" s="149">
        <v>272184</v>
      </c>
      <c r="T193" s="149">
        <v>599008</v>
      </c>
      <c r="U193" s="149">
        <v>145285</v>
      </c>
      <c r="V193" s="149">
        <v>92736</v>
      </c>
      <c r="W193" s="149">
        <v>124921</v>
      </c>
      <c r="X193" s="149">
        <v>137748</v>
      </c>
      <c r="Y193" s="149">
        <v>95363</v>
      </c>
      <c r="Z193" s="149">
        <v>3994742</v>
      </c>
      <c r="AC193" s="139">
        <v>2008</v>
      </c>
      <c r="AD193" s="149" t="s">
        <v>6</v>
      </c>
      <c r="AE193" s="150" t="str">
        <f t="shared" si="65"/>
        <v>5</v>
      </c>
      <c r="AF193" s="150" t="str">
        <f t="shared" si="75"/>
        <v>2</v>
      </c>
      <c r="AG193" s="150" t="str">
        <f t="shared" si="76"/>
        <v>2</v>
      </c>
      <c r="AH193" s="150" t="str">
        <f t="shared" si="77"/>
        <v>0</v>
      </c>
      <c r="AI193" s="150" t="str">
        <f t="shared" si="78"/>
        <v>2</v>
      </c>
      <c r="AJ193" s="150" t="str">
        <f t="shared" si="79"/>
        <v>6</v>
      </c>
      <c r="AK193" s="150" t="str">
        <f t="shared" si="80"/>
        <v>8</v>
      </c>
      <c r="AL193" s="150" t="str">
        <f t="shared" si="81"/>
        <v>1</v>
      </c>
      <c r="AM193" s="150" t="str">
        <f t="shared" si="82"/>
        <v>8</v>
      </c>
      <c r="AN193" s="150" t="str">
        <f t="shared" si="83"/>
        <v>1</v>
      </c>
      <c r="AO193" s="150" t="str">
        <f t="shared" si="84"/>
        <v>2</v>
      </c>
      <c r="AP193" s="150" t="str">
        <f t="shared" si="85"/>
        <v>6</v>
      </c>
      <c r="AQ193" s="150" t="str">
        <f t="shared" si="86"/>
        <v>2</v>
      </c>
      <c r="AR193" s="150" t="str">
        <f t="shared" si="87"/>
        <v>2</v>
      </c>
      <c r="AS193" s="150" t="str">
        <f t="shared" si="66"/>
        <v>1</v>
      </c>
      <c r="AT193" s="150" t="str">
        <f t="shared" si="67"/>
        <v>2</v>
      </c>
      <c r="AU193" s="150" t="str">
        <f t="shared" si="68"/>
        <v>2</v>
      </c>
      <c r="AV193" s="150" t="str">
        <f t="shared" si="69"/>
        <v>5</v>
      </c>
      <c r="AW193" s="150" t="str">
        <f t="shared" si="70"/>
        <v>1</v>
      </c>
      <c r="AX193" s="150" t="str">
        <f t="shared" si="71"/>
        <v>9</v>
      </c>
      <c r="AY193" s="150" t="str">
        <f t="shared" si="72"/>
        <v>1</v>
      </c>
      <c r="AZ193" s="150" t="str">
        <f t="shared" si="73"/>
        <v>1</v>
      </c>
      <c r="BA193" s="150" t="str">
        <f t="shared" si="74"/>
        <v>9</v>
      </c>
      <c r="BB193" s="140"/>
    </row>
    <row r="194" spans="1:54" x14ac:dyDescent="0.2">
      <c r="A194" s="139">
        <v>2008</v>
      </c>
      <c r="B194" s="149" t="s">
        <v>7</v>
      </c>
      <c r="C194" s="149">
        <v>502772</v>
      </c>
      <c r="D194" s="149">
        <v>23038</v>
      </c>
      <c r="E194" s="149">
        <v>26276</v>
      </c>
      <c r="F194" s="149">
        <v>0</v>
      </c>
      <c r="G194" s="149">
        <v>212855</v>
      </c>
      <c r="H194" s="149">
        <v>63385</v>
      </c>
      <c r="I194" s="149">
        <v>83133</v>
      </c>
      <c r="J194" s="149">
        <v>138105</v>
      </c>
      <c r="K194" s="149">
        <v>88094</v>
      </c>
      <c r="L194" s="149">
        <v>189401</v>
      </c>
      <c r="M194" s="149">
        <v>285428</v>
      </c>
      <c r="N194" s="149">
        <v>62356</v>
      </c>
      <c r="O194" s="149">
        <v>203641</v>
      </c>
      <c r="P194" s="149">
        <v>200085</v>
      </c>
      <c r="Q194" s="149">
        <v>116257</v>
      </c>
      <c r="R194" s="149">
        <v>287609</v>
      </c>
      <c r="S194" s="149">
        <v>261867</v>
      </c>
      <c r="T194" s="149">
        <v>584130</v>
      </c>
      <c r="U194" s="149">
        <v>139478</v>
      </c>
      <c r="V194" s="149">
        <v>87604</v>
      </c>
      <c r="W194" s="149">
        <v>125405</v>
      </c>
      <c r="X194" s="149">
        <v>138487</v>
      </c>
      <c r="Y194" s="149">
        <v>96596</v>
      </c>
      <c r="Z194" s="149">
        <v>3916002</v>
      </c>
      <c r="AC194" s="139">
        <v>2008</v>
      </c>
      <c r="AD194" s="149" t="s">
        <v>7</v>
      </c>
      <c r="AE194" s="150" t="str">
        <f t="shared" si="65"/>
        <v>5</v>
      </c>
      <c r="AF194" s="150" t="str">
        <f t="shared" si="75"/>
        <v>2</v>
      </c>
      <c r="AG194" s="150" t="str">
        <f t="shared" si="76"/>
        <v>2</v>
      </c>
      <c r="AH194" s="150" t="str">
        <f t="shared" si="77"/>
        <v>0</v>
      </c>
      <c r="AI194" s="150" t="str">
        <f t="shared" si="78"/>
        <v>2</v>
      </c>
      <c r="AJ194" s="150" t="str">
        <f t="shared" si="79"/>
        <v>6</v>
      </c>
      <c r="AK194" s="150" t="str">
        <f t="shared" si="80"/>
        <v>8</v>
      </c>
      <c r="AL194" s="150" t="str">
        <f t="shared" si="81"/>
        <v>1</v>
      </c>
      <c r="AM194" s="150" t="str">
        <f t="shared" si="82"/>
        <v>8</v>
      </c>
      <c r="AN194" s="150" t="str">
        <f t="shared" si="83"/>
        <v>1</v>
      </c>
      <c r="AO194" s="150" t="str">
        <f t="shared" si="84"/>
        <v>2</v>
      </c>
      <c r="AP194" s="150" t="str">
        <f t="shared" si="85"/>
        <v>6</v>
      </c>
      <c r="AQ194" s="150" t="str">
        <f t="shared" si="86"/>
        <v>2</v>
      </c>
      <c r="AR194" s="150" t="str">
        <f t="shared" si="87"/>
        <v>2</v>
      </c>
      <c r="AS194" s="150" t="str">
        <f t="shared" si="66"/>
        <v>1</v>
      </c>
      <c r="AT194" s="150" t="str">
        <f t="shared" si="67"/>
        <v>2</v>
      </c>
      <c r="AU194" s="150" t="str">
        <f t="shared" si="68"/>
        <v>2</v>
      </c>
      <c r="AV194" s="150" t="str">
        <f t="shared" si="69"/>
        <v>5</v>
      </c>
      <c r="AW194" s="150" t="str">
        <f t="shared" si="70"/>
        <v>1</v>
      </c>
      <c r="AX194" s="150" t="str">
        <f t="shared" si="71"/>
        <v>8</v>
      </c>
      <c r="AY194" s="150" t="str">
        <f t="shared" si="72"/>
        <v>1</v>
      </c>
      <c r="AZ194" s="150" t="str">
        <f t="shared" si="73"/>
        <v>1</v>
      </c>
      <c r="BA194" s="150" t="str">
        <f t="shared" si="74"/>
        <v>9</v>
      </c>
      <c r="BB194" s="140"/>
    </row>
    <row r="195" spans="1:54" x14ac:dyDescent="0.2">
      <c r="A195" s="139">
        <v>2008</v>
      </c>
      <c r="B195" s="149" t="s">
        <v>8</v>
      </c>
      <c r="C195" s="149">
        <v>479816</v>
      </c>
      <c r="D195" s="149">
        <v>22692</v>
      </c>
      <c r="E195" s="149">
        <v>30430</v>
      </c>
      <c r="F195" s="149">
        <v>0</v>
      </c>
      <c r="G195" s="149">
        <v>204612</v>
      </c>
      <c r="H195" s="149">
        <v>62264</v>
      </c>
      <c r="I195" s="149">
        <v>82371</v>
      </c>
      <c r="J195" s="149">
        <v>136278</v>
      </c>
      <c r="K195" s="149">
        <v>87666</v>
      </c>
      <c r="L195" s="149">
        <v>187683</v>
      </c>
      <c r="M195" s="149">
        <v>264058</v>
      </c>
      <c r="N195" s="149">
        <v>62820</v>
      </c>
      <c r="O195" s="149">
        <v>201061</v>
      </c>
      <c r="P195" s="149">
        <v>196593</v>
      </c>
      <c r="Q195" s="149">
        <v>114702</v>
      </c>
      <c r="R195" s="149">
        <v>288984</v>
      </c>
      <c r="S195" s="149">
        <v>262970</v>
      </c>
      <c r="T195" s="149">
        <v>590569</v>
      </c>
      <c r="U195" s="149">
        <v>136605</v>
      </c>
      <c r="V195" s="149">
        <v>91464</v>
      </c>
      <c r="W195" s="149">
        <v>119540</v>
      </c>
      <c r="X195" s="149">
        <v>134945</v>
      </c>
      <c r="Y195" s="149">
        <v>95418</v>
      </c>
      <c r="Z195" s="149">
        <v>3853541</v>
      </c>
      <c r="AC195" s="139">
        <v>2008</v>
      </c>
      <c r="AD195" s="149" t="s">
        <v>8</v>
      </c>
      <c r="AE195" s="150" t="str">
        <f t="shared" si="65"/>
        <v>4</v>
      </c>
      <c r="AF195" s="150" t="str">
        <f t="shared" si="75"/>
        <v>2</v>
      </c>
      <c r="AG195" s="150" t="str">
        <f t="shared" si="76"/>
        <v>3</v>
      </c>
      <c r="AH195" s="150" t="str">
        <f t="shared" si="77"/>
        <v>0</v>
      </c>
      <c r="AI195" s="150" t="str">
        <f t="shared" si="78"/>
        <v>2</v>
      </c>
      <c r="AJ195" s="150" t="str">
        <f t="shared" si="79"/>
        <v>6</v>
      </c>
      <c r="AK195" s="150" t="str">
        <f t="shared" si="80"/>
        <v>8</v>
      </c>
      <c r="AL195" s="150" t="str">
        <f t="shared" si="81"/>
        <v>1</v>
      </c>
      <c r="AM195" s="150" t="str">
        <f t="shared" si="82"/>
        <v>8</v>
      </c>
      <c r="AN195" s="150" t="str">
        <f t="shared" si="83"/>
        <v>1</v>
      </c>
      <c r="AO195" s="150" t="str">
        <f t="shared" si="84"/>
        <v>2</v>
      </c>
      <c r="AP195" s="150" t="str">
        <f t="shared" si="85"/>
        <v>6</v>
      </c>
      <c r="AQ195" s="150" t="str">
        <f t="shared" si="86"/>
        <v>2</v>
      </c>
      <c r="AR195" s="150" t="str">
        <f t="shared" si="87"/>
        <v>1</v>
      </c>
      <c r="AS195" s="150" t="str">
        <f t="shared" si="66"/>
        <v>1</v>
      </c>
      <c r="AT195" s="150" t="str">
        <f t="shared" si="67"/>
        <v>2</v>
      </c>
      <c r="AU195" s="150" t="str">
        <f t="shared" si="68"/>
        <v>2</v>
      </c>
      <c r="AV195" s="150" t="str">
        <f t="shared" si="69"/>
        <v>5</v>
      </c>
      <c r="AW195" s="150" t="str">
        <f t="shared" si="70"/>
        <v>1</v>
      </c>
      <c r="AX195" s="150" t="str">
        <f t="shared" si="71"/>
        <v>9</v>
      </c>
      <c r="AY195" s="150" t="str">
        <f t="shared" si="72"/>
        <v>1</v>
      </c>
      <c r="AZ195" s="150" t="str">
        <f t="shared" si="73"/>
        <v>1</v>
      </c>
      <c r="BA195" s="150" t="str">
        <f t="shared" si="74"/>
        <v>9</v>
      </c>
      <c r="BB195" s="140"/>
    </row>
    <row r="196" spans="1:54" x14ac:dyDescent="0.2">
      <c r="A196" s="139">
        <v>2008</v>
      </c>
      <c r="B196" s="149" t="s">
        <v>9</v>
      </c>
      <c r="C196" s="149">
        <v>503480</v>
      </c>
      <c r="D196" s="149">
        <v>22371</v>
      </c>
      <c r="E196" s="149">
        <v>30256</v>
      </c>
      <c r="F196" s="149">
        <v>0</v>
      </c>
      <c r="G196" s="149">
        <v>205231</v>
      </c>
      <c r="H196" s="149">
        <v>63477</v>
      </c>
      <c r="I196" s="149">
        <v>81655</v>
      </c>
      <c r="J196" s="149">
        <v>136831</v>
      </c>
      <c r="K196" s="149">
        <v>88801</v>
      </c>
      <c r="L196" s="149">
        <v>186940</v>
      </c>
      <c r="M196" s="149">
        <v>255563</v>
      </c>
      <c r="N196" s="149">
        <v>59517</v>
      </c>
      <c r="O196" s="149">
        <v>198896</v>
      </c>
      <c r="P196" s="149">
        <v>199058</v>
      </c>
      <c r="Q196" s="149">
        <v>116319</v>
      </c>
      <c r="R196" s="149">
        <v>294967</v>
      </c>
      <c r="S196" s="149">
        <v>270796</v>
      </c>
      <c r="T196" s="149">
        <v>601061</v>
      </c>
      <c r="U196" s="149">
        <v>141519</v>
      </c>
      <c r="V196" s="149">
        <v>92570</v>
      </c>
      <c r="W196" s="149">
        <v>118544</v>
      </c>
      <c r="X196" s="149">
        <v>133648</v>
      </c>
      <c r="Y196" s="149">
        <v>93191</v>
      </c>
      <c r="Z196" s="149">
        <v>3894691</v>
      </c>
      <c r="AC196" s="139">
        <v>2008</v>
      </c>
      <c r="AD196" s="149" t="s">
        <v>9</v>
      </c>
      <c r="AE196" s="150" t="str">
        <f t="shared" si="65"/>
        <v>5</v>
      </c>
      <c r="AF196" s="150" t="str">
        <f t="shared" si="75"/>
        <v>2</v>
      </c>
      <c r="AG196" s="150" t="str">
        <f t="shared" si="76"/>
        <v>3</v>
      </c>
      <c r="AH196" s="150" t="str">
        <f t="shared" si="77"/>
        <v>0</v>
      </c>
      <c r="AI196" s="150" t="str">
        <f t="shared" si="78"/>
        <v>2</v>
      </c>
      <c r="AJ196" s="150" t="str">
        <f t="shared" si="79"/>
        <v>6</v>
      </c>
      <c r="AK196" s="150" t="str">
        <f t="shared" si="80"/>
        <v>8</v>
      </c>
      <c r="AL196" s="150" t="str">
        <f t="shared" si="81"/>
        <v>1</v>
      </c>
      <c r="AM196" s="150" t="str">
        <f t="shared" si="82"/>
        <v>8</v>
      </c>
      <c r="AN196" s="150" t="str">
        <f t="shared" si="83"/>
        <v>1</v>
      </c>
      <c r="AO196" s="150" t="str">
        <f t="shared" si="84"/>
        <v>2</v>
      </c>
      <c r="AP196" s="150" t="str">
        <f t="shared" si="85"/>
        <v>5</v>
      </c>
      <c r="AQ196" s="150" t="str">
        <f t="shared" si="86"/>
        <v>1</v>
      </c>
      <c r="AR196" s="150" t="str">
        <f t="shared" si="87"/>
        <v>1</v>
      </c>
      <c r="AS196" s="150" t="str">
        <f t="shared" si="66"/>
        <v>1</v>
      </c>
      <c r="AT196" s="150" t="str">
        <f t="shared" si="67"/>
        <v>2</v>
      </c>
      <c r="AU196" s="150" t="str">
        <f t="shared" si="68"/>
        <v>2</v>
      </c>
      <c r="AV196" s="150" t="str">
        <f t="shared" si="69"/>
        <v>6</v>
      </c>
      <c r="AW196" s="150" t="str">
        <f t="shared" si="70"/>
        <v>1</v>
      </c>
      <c r="AX196" s="150" t="str">
        <f t="shared" si="71"/>
        <v>9</v>
      </c>
      <c r="AY196" s="150" t="str">
        <f t="shared" si="72"/>
        <v>1</v>
      </c>
      <c r="AZ196" s="150" t="str">
        <f t="shared" si="73"/>
        <v>1</v>
      </c>
      <c r="BA196" s="150" t="str">
        <f t="shared" si="74"/>
        <v>9</v>
      </c>
      <c r="BB196" s="140"/>
    </row>
    <row r="197" spans="1:54" x14ac:dyDescent="0.2">
      <c r="A197" s="139">
        <v>2008</v>
      </c>
      <c r="B197" s="149" t="s">
        <v>10</v>
      </c>
      <c r="C197" s="149">
        <v>515277</v>
      </c>
      <c r="D197" s="149">
        <v>21579</v>
      </c>
      <c r="E197" s="149">
        <v>28293</v>
      </c>
      <c r="F197" s="149">
        <v>0</v>
      </c>
      <c r="G197" s="149">
        <v>213240</v>
      </c>
      <c r="H197" s="149">
        <v>62160</v>
      </c>
      <c r="I197" s="149">
        <v>81578</v>
      </c>
      <c r="J197" s="149">
        <v>136580</v>
      </c>
      <c r="K197" s="149">
        <v>86924</v>
      </c>
      <c r="L197" s="149">
        <v>188829</v>
      </c>
      <c r="M197" s="149">
        <v>266024</v>
      </c>
      <c r="N197" s="149">
        <v>61898</v>
      </c>
      <c r="O197" s="149">
        <v>198205</v>
      </c>
      <c r="P197" s="149">
        <v>190830</v>
      </c>
      <c r="Q197" s="149">
        <v>112899</v>
      </c>
      <c r="R197" s="149">
        <v>284492</v>
      </c>
      <c r="S197" s="149">
        <v>269061</v>
      </c>
      <c r="T197" s="149">
        <v>586276</v>
      </c>
      <c r="U197" s="149">
        <v>138159</v>
      </c>
      <c r="V197" s="149">
        <v>91370</v>
      </c>
      <c r="W197" s="149">
        <v>116719</v>
      </c>
      <c r="X197" s="149">
        <v>133507</v>
      </c>
      <c r="Y197" s="149">
        <v>93506</v>
      </c>
      <c r="Z197" s="149">
        <v>3877406</v>
      </c>
      <c r="AC197" s="139">
        <v>2008</v>
      </c>
      <c r="AD197" s="149" t="s">
        <v>10</v>
      </c>
      <c r="AE197" s="150" t="str">
        <f t="shared" si="65"/>
        <v>5</v>
      </c>
      <c r="AF197" s="150" t="str">
        <f t="shared" si="75"/>
        <v>2</v>
      </c>
      <c r="AG197" s="150" t="str">
        <f t="shared" si="76"/>
        <v>2</v>
      </c>
      <c r="AH197" s="150" t="str">
        <f t="shared" si="77"/>
        <v>0</v>
      </c>
      <c r="AI197" s="150" t="str">
        <f t="shared" si="78"/>
        <v>2</v>
      </c>
      <c r="AJ197" s="150" t="str">
        <f t="shared" si="79"/>
        <v>6</v>
      </c>
      <c r="AK197" s="150" t="str">
        <f t="shared" si="80"/>
        <v>8</v>
      </c>
      <c r="AL197" s="150" t="str">
        <f t="shared" si="81"/>
        <v>1</v>
      </c>
      <c r="AM197" s="150" t="str">
        <f t="shared" si="82"/>
        <v>8</v>
      </c>
      <c r="AN197" s="150" t="str">
        <f t="shared" si="83"/>
        <v>1</v>
      </c>
      <c r="AO197" s="150" t="str">
        <f t="shared" si="84"/>
        <v>2</v>
      </c>
      <c r="AP197" s="150" t="str">
        <f t="shared" si="85"/>
        <v>6</v>
      </c>
      <c r="AQ197" s="150" t="str">
        <f t="shared" si="86"/>
        <v>1</v>
      </c>
      <c r="AR197" s="150" t="str">
        <f t="shared" si="87"/>
        <v>1</v>
      </c>
      <c r="AS197" s="150" t="str">
        <f t="shared" si="66"/>
        <v>1</v>
      </c>
      <c r="AT197" s="150" t="str">
        <f t="shared" si="67"/>
        <v>2</v>
      </c>
      <c r="AU197" s="150" t="str">
        <f t="shared" si="68"/>
        <v>2</v>
      </c>
      <c r="AV197" s="150" t="str">
        <f t="shared" si="69"/>
        <v>5</v>
      </c>
      <c r="AW197" s="150" t="str">
        <f t="shared" si="70"/>
        <v>1</v>
      </c>
      <c r="AX197" s="150" t="str">
        <f t="shared" si="71"/>
        <v>9</v>
      </c>
      <c r="AY197" s="150" t="str">
        <f t="shared" si="72"/>
        <v>1</v>
      </c>
      <c r="AZ197" s="150" t="str">
        <f t="shared" si="73"/>
        <v>1</v>
      </c>
      <c r="BA197" s="150" t="str">
        <f t="shared" si="74"/>
        <v>9</v>
      </c>
      <c r="BB197" s="140"/>
    </row>
    <row r="198" spans="1:54" x14ac:dyDescent="0.2">
      <c r="A198" s="139">
        <v>2008</v>
      </c>
      <c r="B198" s="149" t="s">
        <v>11</v>
      </c>
      <c r="C198" s="149">
        <v>478043</v>
      </c>
      <c r="D198" s="149">
        <v>21551</v>
      </c>
      <c r="E198" s="149">
        <v>23405</v>
      </c>
      <c r="F198" s="149">
        <v>0</v>
      </c>
      <c r="G198" s="149">
        <v>207152</v>
      </c>
      <c r="H198" s="149">
        <v>57827</v>
      </c>
      <c r="I198" s="149">
        <v>77104</v>
      </c>
      <c r="J198" s="149">
        <v>130573</v>
      </c>
      <c r="K198" s="149">
        <v>80394</v>
      </c>
      <c r="L198" s="149">
        <v>181944</v>
      </c>
      <c r="M198" s="149">
        <v>255026</v>
      </c>
      <c r="N198" s="149">
        <v>57252</v>
      </c>
      <c r="O198" s="149">
        <v>189913</v>
      </c>
      <c r="P198" s="149">
        <v>188346</v>
      </c>
      <c r="Q198" s="149">
        <v>107889</v>
      </c>
      <c r="R198" s="149">
        <v>267820</v>
      </c>
      <c r="S198" s="149">
        <v>251154</v>
      </c>
      <c r="T198" s="149">
        <v>559256</v>
      </c>
      <c r="U198" s="149">
        <v>131936</v>
      </c>
      <c r="V198" s="149">
        <v>86370</v>
      </c>
      <c r="W198" s="149">
        <v>120575</v>
      </c>
      <c r="X198" s="149">
        <v>136452</v>
      </c>
      <c r="Y198" s="149">
        <v>96143</v>
      </c>
      <c r="Z198" s="149">
        <v>3706125</v>
      </c>
      <c r="AC198" s="139">
        <v>2008</v>
      </c>
      <c r="AD198" s="149" t="s">
        <v>11</v>
      </c>
      <c r="AE198" s="150" t="str">
        <f t="shared" si="65"/>
        <v>4</v>
      </c>
      <c r="AF198" s="150" t="str">
        <f t="shared" si="75"/>
        <v>2</v>
      </c>
      <c r="AG198" s="150" t="str">
        <f t="shared" si="76"/>
        <v>2</v>
      </c>
      <c r="AH198" s="150" t="str">
        <f t="shared" si="77"/>
        <v>0</v>
      </c>
      <c r="AI198" s="150" t="str">
        <f t="shared" si="78"/>
        <v>2</v>
      </c>
      <c r="AJ198" s="150" t="str">
        <f t="shared" si="79"/>
        <v>5</v>
      </c>
      <c r="AK198" s="150" t="str">
        <f t="shared" si="80"/>
        <v>7</v>
      </c>
      <c r="AL198" s="150" t="str">
        <f t="shared" si="81"/>
        <v>1</v>
      </c>
      <c r="AM198" s="150" t="str">
        <f t="shared" si="82"/>
        <v>8</v>
      </c>
      <c r="AN198" s="150" t="str">
        <f t="shared" si="83"/>
        <v>1</v>
      </c>
      <c r="AO198" s="150" t="str">
        <f t="shared" si="84"/>
        <v>2</v>
      </c>
      <c r="AP198" s="150" t="str">
        <f t="shared" si="85"/>
        <v>5</v>
      </c>
      <c r="AQ198" s="150" t="str">
        <f t="shared" si="86"/>
        <v>1</v>
      </c>
      <c r="AR198" s="150" t="str">
        <f t="shared" si="87"/>
        <v>1</v>
      </c>
      <c r="AS198" s="150" t="str">
        <f t="shared" si="66"/>
        <v>1</v>
      </c>
      <c r="AT198" s="150" t="str">
        <f t="shared" si="67"/>
        <v>2</v>
      </c>
      <c r="AU198" s="150" t="str">
        <f t="shared" si="68"/>
        <v>2</v>
      </c>
      <c r="AV198" s="150" t="str">
        <f t="shared" si="69"/>
        <v>5</v>
      </c>
      <c r="AW198" s="150" t="str">
        <f t="shared" si="70"/>
        <v>1</v>
      </c>
      <c r="AX198" s="150" t="str">
        <f t="shared" si="71"/>
        <v>8</v>
      </c>
      <c r="AY198" s="150" t="str">
        <f t="shared" si="72"/>
        <v>1</v>
      </c>
      <c r="AZ198" s="150" t="str">
        <f t="shared" si="73"/>
        <v>1</v>
      </c>
      <c r="BA198" s="150" t="str">
        <f t="shared" si="74"/>
        <v>9</v>
      </c>
      <c r="BB198" s="140"/>
    </row>
    <row r="199" spans="1:54" x14ac:dyDescent="0.2">
      <c r="A199" s="139">
        <v>2009</v>
      </c>
      <c r="B199" s="149" t="s">
        <v>12</v>
      </c>
      <c r="C199" s="149">
        <v>464597</v>
      </c>
      <c r="D199" s="149">
        <v>22570</v>
      </c>
      <c r="E199" s="149">
        <v>22986</v>
      </c>
      <c r="F199" s="149">
        <v>0</v>
      </c>
      <c r="G199" s="149">
        <v>186564</v>
      </c>
      <c r="H199" s="149">
        <v>56521</v>
      </c>
      <c r="I199" s="149">
        <v>72679</v>
      </c>
      <c r="J199" s="149">
        <v>124171</v>
      </c>
      <c r="K199" s="149">
        <v>75665</v>
      </c>
      <c r="L199" s="149">
        <v>169472</v>
      </c>
      <c r="M199" s="149">
        <v>232472</v>
      </c>
      <c r="N199" s="149">
        <v>54713</v>
      </c>
      <c r="O199" s="149">
        <v>177742</v>
      </c>
      <c r="P199" s="149">
        <v>175421</v>
      </c>
      <c r="Q199" s="149">
        <v>98035</v>
      </c>
      <c r="R199" s="149">
        <v>244600</v>
      </c>
      <c r="S199" s="149">
        <v>233058</v>
      </c>
      <c r="T199" s="149">
        <v>507159</v>
      </c>
      <c r="U199" s="149">
        <v>125247</v>
      </c>
      <c r="V199" s="149">
        <v>80192</v>
      </c>
      <c r="W199" s="149">
        <v>106914</v>
      </c>
      <c r="X199" s="149">
        <v>125016</v>
      </c>
      <c r="Y199" s="149">
        <v>90478</v>
      </c>
      <c r="Z199" s="149">
        <v>3446272</v>
      </c>
      <c r="AC199" s="139">
        <v>2009</v>
      </c>
      <c r="AD199" s="149" t="s">
        <v>12</v>
      </c>
      <c r="AE199" s="150" t="str">
        <f t="shared" si="65"/>
        <v>4</v>
      </c>
      <c r="AF199" s="150" t="str">
        <f t="shared" si="75"/>
        <v>2</v>
      </c>
      <c r="AG199" s="150" t="str">
        <f t="shared" si="76"/>
        <v>2</v>
      </c>
      <c r="AH199" s="150" t="str">
        <f t="shared" si="77"/>
        <v>0</v>
      </c>
      <c r="AI199" s="150" t="str">
        <f t="shared" si="78"/>
        <v>1</v>
      </c>
      <c r="AJ199" s="150" t="str">
        <f t="shared" si="79"/>
        <v>5</v>
      </c>
      <c r="AK199" s="150" t="str">
        <f t="shared" si="80"/>
        <v>7</v>
      </c>
      <c r="AL199" s="150" t="str">
        <f t="shared" si="81"/>
        <v>1</v>
      </c>
      <c r="AM199" s="150" t="str">
        <f t="shared" si="82"/>
        <v>7</v>
      </c>
      <c r="AN199" s="150" t="str">
        <f t="shared" si="83"/>
        <v>1</v>
      </c>
      <c r="AO199" s="150" t="str">
        <f t="shared" si="84"/>
        <v>2</v>
      </c>
      <c r="AP199" s="150" t="str">
        <f t="shared" si="85"/>
        <v>5</v>
      </c>
      <c r="AQ199" s="150" t="str">
        <f t="shared" si="86"/>
        <v>1</v>
      </c>
      <c r="AR199" s="150" t="str">
        <f t="shared" si="87"/>
        <v>1</v>
      </c>
      <c r="AS199" s="150" t="str">
        <f t="shared" si="66"/>
        <v>9</v>
      </c>
      <c r="AT199" s="150" t="str">
        <f t="shared" si="67"/>
        <v>2</v>
      </c>
      <c r="AU199" s="150" t="str">
        <f t="shared" si="68"/>
        <v>2</v>
      </c>
      <c r="AV199" s="150" t="str">
        <f t="shared" si="69"/>
        <v>5</v>
      </c>
      <c r="AW199" s="150" t="str">
        <f t="shared" si="70"/>
        <v>1</v>
      </c>
      <c r="AX199" s="150" t="str">
        <f t="shared" si="71"/>
        <v>8</v>
      </c>
      <c r="AY199" s="150" t="str">
        <f t="shared" si="72"/>
        <v>1</v>
      </c>
      <c r="AZ199" s="150" t="str">
        <f t="shared" si="73"/>
        <v>1</v>
      </c>
      <c r="BA199" s="150" t="str">
        <f t="shared" si="74"/>
        <v>9</v>
      </c>
      <c r="BB199" s="140"/>
    </row>
    <row r="200" spans="1:54" x14ac:dyDescent="0.2">
      <c r="A200" s="139">
        <v>2009</v>
      </c>
      <c r="B200" s="149" t="s">
        <v>13</v>
      </c>
      <c r="C200" s="149">
        <v>446712</v>
      </c>
      <c r="D200" s="149">
        <v>20441</v>
      </c>
      <c r="E200" s="149">
        <v>23743</v>
      </c>
      <c r="F200" s="149">
        <v>0</v>
      </c>
      <c r="G200" s="149">
        <v>183833</v>
      </c>
      <c r="H200" s="149">
        <v>54386</v>
      </c>
      <c r="I200" s="149">
        <v>69967</v>
      </c>
      <c r="J200" s="149">
        <v>121611</v>
      </c>
      <c r="K200" s="149">
        <v>73695</v>
      </c>
      <c r="L200" s="149">
        <v>163115</v>
      </c>
      <c r="M200" s="149">
        <v>232953</v>
      </c>
      <c r="N200" s="149">
        <v>52109</v>
      </c>
      <c r="O200" s="149">
        <v>169247</v>
      </c>
      <c r="P200" s="149">
        <v>165533</v>
      </c>
      <c r="Q200" s="149">
        <v>93093</v>
      </c>
      <c r="R200" s="149">
        <v>239009</v>
      </c>
      <c r="S200" s="149">
        <v>221140</v>
      </c>
      <c r="T200" s="149">
        <v>490523</v>
      </c>
      <c r="U200" s="149">
        <v>120790</v>
      </c>
      <c r="V200" s="149">
        <v>79071</v>
      </c>
      <c r="W200" s="149">
        <v>106345</v>
      </c>
      <c r="X200" s="149">
        <v>121790</v>
      </c>
      <c r="Y200" s="149">
        <v>86555</v>
      </c>
      <c r="Z200" s="149">
        <v>3335661</v>
      </c>
      <c r="AC200" s="139">
        <v>2009</v>
      </c>
      <c r="AD200" s="149" t="s">
        <v>13</v>
      </c>
      <c r="AE200" s="150" t="str">
        <f t="shared" si="65"/>
        <v>4</v>
      </c>
      <c r="AF200" s="150" t="str">
        <f t="shared" si="75"/>
        <v>2</v>
      </c>
      <c r="AG200" s="150" t="str">
        <f t="shared" si="76"/>
        <v>2</v>
      </c>
      <c r="AH200" s="150" t="str">
        <f t="shared" si="77"/>
        <v>0</v>
      </c>
      <c r="AI200" s="150" t="str">
        <f t="shared" si="78"/>
        <v>1</v>
      </c>
      <c r="AJ200" s="150" t="str">
        <f t="shared" si="79"/>
        <v>5</v>
      </c>
      <c r="AK200" s="150" t="str">
        <f t="shared" si="80"/>
        <v>6</v>
      </c>
      <c r="AL200" s="150" t="str">
        <f t="shared" si="81"/>
        <v>1</v>
      </c>
      <c r="AM200" s="150" t="str">
        <f t="shared" si="82"/>
        <v>7</v>
      </c>
      <c r="AN200" s="150" t="str">
        <f t="shared" si="83"/>
        <v>1</v>
      </c>
      <c r="AO200" s="150" t="str">
        <f t="shared" si="84"/>
        <v>2</v>
      </c>
      <c r="AP200" s="150" t="str">
        <f t="shared" si="85"/>
        <v>5</v>
      </c>
      <c r="AQ200" s="150" t="str">
        <f t="shared" si="86"/>
        <v>1</v>
      </c>
      <c r="AR200" s="150" t="str">
        <f t="shared" si="87"/>
        <v>1</v>
      </c>
      <c r="AS200" s="150" t="str">
        <f t="shared" si="66"/>
        <v>9</v>
      </c>
      <c r="AT200" s="150" t="str">
        <f t="shared" si="67"/>
        <v>2</v>
      </c>
      <c r="AU200" s="150" t="str">
        <f t="shared" si="68"/>
        <v>2</v>
      </c>
      <c r="AV200" s="150" t="str">
        <f t="shared" si="69"/>
        <v>4</v>
      </c>
      <c r="AW200" s="150" t="str">
        <f t="shared" si="70"/>
        <v>1</v>
      </c>
      <c r="AX200" s="150" t="str">
        <f t="shared" si="71"/>
        <v>7</v>
      </c>
      <c r="AY200" s="150" t="str">
        <f t="shared" si="72"/>
        <v>1</v>
      </c>
      <c r="AZ200" s="150" t="str">
        <f t="shared" si="73"/>
        <v>1</v>
      </c>
      <c r="BA200" s="150" t="str">
        <f t="shared" si="74"/>
        <v>8</v>
      </c>
      <c r="BB200" s="140"/>
    </row>
    <row r="201" spans="1:54" x14ac:dyDescent="0.2">
      <c r="A201" s="139">
        <v>2009</v>
      </c>
      <c r="B201" s="149" t="s">
        <v>14</v>
      </c>
      <c r="C201" s="149">
        <v>484590</v>
      </c>
      <c r="D201" s="149">
        <v>22291</v>
      </c>
      <c r="E201" s="149">
        <v>27060</v>
      </c>
      <c r="F201" s="149">
        <v>0</v>
      </c>
      <c r="G201" s="149">
        <v>202868</v>
      </c>
      <c r="H201" s="149">
        <v>60741</v>
      </c>
      <c r="I201" s="149">
        <v>79392</v>
      </c>
      <c r="J201" s="149">
        <v>135103</v>
      </c>
      <c r="K201" s="149">
        <v>85898</v>
      </c>
      <c r="L201" s="149">
        <v>185995</v>
      </c>
      <c r="M201" s="149">
        <v>255169</v>
      </c>
      <c r="N201" s="149">
        <v>59416</v>
      </c>
      <c r="O201" s="149">
        <v>190201</v>
      </c>
      <c r="P201" s="149">
        <v>186774</v>
      </c>
      <c r="Q201" s="149">
        <v>107932</v>
      </c>
      <c r="R201" s="149">
        <v>273729</v>
      </c>
      <c r="S201" s="149">
        <v>251325</v>
      </c>
      <c r="T201" s="149">
        <v>557381</v>
      </c>
      <c r="U201" s="149">
        <v>137493</v>
      </c>
      <c r="V201" s="149">
        <v>90360</v>
      </c>
      <c r="W201" s="149">
        <v>119066</v>
      </c>
      <c r="X201" s="149">
        <v>133421</v>
      </c>
      <c r="Y201" s="149">
        <v>94633</v>
      </c>
      <c r="Z201" s="149">
        <v>3740838</v>
      </c>
      <c r="AC201" s="139">
        <v>2009</v>
      </c>
      <c r="AD201" s="149" t="s">
        <v>14</v>
      </c>
      <c r="AE201" s="150" t="str">
        <f t="shared" si="65"/>
        <v>4</v>
      </c>
      <c r="AF201" s="150" t="str">
        <f t="shared" si="75"/>
        <v>2</v>
      </c>
      <c r="AG201" s="150" t="str">
        <f t="shared" si="76"/>
        <v>2</v>
      </c>
      <c r="AH201" s="150" t="str">
        <f t="shared" si="77"/>
        <v>0</v>
      </c>
      <c r="AI201" s="150" t="str">
        <f t="shared" si="78"/>
        <v>2</v>
      </c>
      <c r="AJ201" s="150" t="str">
        <f t="shared" si="79"/>
        <v>6</v>
      </c>
      <c r="AK201" s="150" t="str">
        <f t="shared" si="80"/>
        <v>7</v>
      </c>
      <c r="AL201" s="150" t="str">
        <f t="shared" si="81"/>
        <v>1</v>
      </c>
      <c r="AM201" s="150" t="str">
        <f t="shared" si="82"/>
        <v>8</v>
      </c>
      <c r="AN201" s="150" t="str">
        <f t="shared" si="83"/>
        <v>1</v>
      </c>
      <c r="AO201" s="150" t="str">
        <f t="shared" si="84"/>
        <v>2</v>
      </c>
      <c r="AP201" s="150" t="str">
        <f t="shared" si="85"/>
        <v>5</v>
      </c>
      <c r="AQ201" s="150" t="str">
        <f t="shared" si="86"/>
        <v>1</v>
      </c>
      <c r="AR201" s="150" t="str">
        <f t="shared" si="87"/>
        <v>1</v>
      </c>
      <c r="AS201" s="150" t="str">
        <f t="shared" si="66"/>
        <v>1</v>
      </c>
      <c r="AT201" s="150" t="str">
        <f t="shared" si="67"/>
        <v>2</v>
      </c>
      <c r="AU201" s="150" t="str">
        <f t="shared" si="68"/>
        <v>2</v>
      </c>
      <c r="AV201" s="150" t="str">
        <f t="shared" si="69"/>
        <v>5</v>
      </c>
      <c r="AW201" s="150" t="str">
        <f t="shared" si="70"/>
        <v>1</v>
      </c>
      <c r="AX201" s="150" t="str">
        <f t="shared" si="71"/>
        <v>9</v>
      </c>
      <c r="AY201" s="150" t="str">
        <f t="shared" si="72"/>
        <v>1</v>
      </c>
      <c r="AZ201" s="150" t="str">
        <f t="shared" si="73"/>
        <v>1</v>
      </c>
      <c r="BA201" s="150" t="str">
        <f t="shared" si="74"/>
        <v>9</v>
      </c>
      <c r="BB201" s="140"/>
    </row>
    <row r="202" spans="1:54" x14ac:dyDescent="0.2">
      <c r="A202" s="139">
        <v>2009</v>
      </c>
      <c r="B202" s="149" t="s">
        <v>15</v>
      </c>
      <c r="C202" s="149">
        <v>475521</v>
      </c>
      <c r="D202" s="149">
        <v>23377</v>
      </c>
      <c r="E202" s="149">
        <v>32057</v>
      </c>
      <c r="F202" s="149">
        <v>0</v>
      </c>
      <c r="G202" s="149">
        <v>201006</v>
      </c>
      <c r="H202" s="149">
        <v>60559</v>
      </c>
      <c r="I202" s="149">
        <v>78721</v>
      </c>
      <c r="J202" s="149">
        <v>138306</v>
      </c>
      <c r="K202" s="149">
        <v>87903</v>
      </c>
      <c r="L202" s="149">
        <v>195938</v>
      </c>
      <c r="M202" s="149">
        <v>265972</v>
      </c>
      <c r="N202" s="149">
        <v>59481</v>
      </c>
      <c r="O202" s="149">
        <v>188741</v>
      </c>
      <c r="P202" s="149">
        <v>183862</v>
      </c>
      <c r="Q202" s="149">
        <v>107540</v>
      </c>
      <c r="R202" s="149">
        <v>271361</v>
      </c>
      <c r="S202" s="149">
        <v>252453</v>
      </c>
      <c r="T202" s="149">
        <v>545503</v>
      </c>
      <c r="U202" s="149">
        <v>137313</v>
      </c>
      <c r="V202" s="149">
        <v>92435</v>
      </c>
      <c r="W202" s="149">
        <v>117625</v>
      </c>
      <c r="X202" s="149">
        <v>129633</v>
      </c>
      <c r="Y202" s="149">
        <v>93581</v>
      </c>
      <c r="Z202" s="149">
        <v>3738888</v>
      </c>
      <c r="AC202" s="139">
        <v>2009</v>
      </c>
      <c r="AD202" s="149" t="s">
        <v>15</v>
      </c>
      <c r="AE202" s="150" t="str">
        <f t="shared" si="65"/>
        <v>4</v>
      </c>
      <c r="AF202" s="150" t="str">
        <f t="shared" si="75"/>
        <v>2</v>
      </c>
      <c r="AG202" s="150" t="str">
        <f t="shared" si="76"/>
        <v>3</v>
      </c>
      <c r="AH202" s="150" t="str">
        <f t="shared" si="77"/>
        <v>0</v>
      </c>
      <c r="AI202" s="150" t="str">
        <f t="shared" si="78"/>
        <v>2</v>
      </c>
      <c r="AJ202" s="150" t="str">
        <f t="shared" si="79"/>
        <v>6</v>
      </c>
      <c r="AK202" s="150" t="str">
        <f t="shared" si="80"/>
        <v>7</v>
      </c>
      <c r="AL202" s="150" t="str">
        <f t="shared" si="81"/>
        <v>1</v>
      </c>
      <c r="AM202" s="150" t="str">
        <f t="shared" si="82"/>
        <v>8</v>
      </c>
      <c r="AN202" s="150" t="str">
        <f t="shared" si="83"/>
        <v>1</v>
      </c>
      <c r="AO202" s="150" t="str">
        <f t="shared" si="84"/>
        <v>2</v>
      </c>
      <c r="AP202" s="150" t="str">
        <f t="shared" si="85"/>
        <v>5</v>
      </c>
      <c r="AQ202" s="150" t="str">
        <f t="shared" si="86"/>
        <v>1</v>
      </c>
      <c r="AR202" s="150" t="str">
        <f t="shared" si="87"/>
        <v>1</v>
      </c>
      <c r="AS202" s="150" t="str">
        <f t="shared" si="66"/>
        <v>1</v>
      </c>
      <c r="AT202" s="150" t="str">
        <f t="shared" si="67"/>
        <v>2</v>
      </c>
      <c r="AU202" s="150" t="str">
        <f t="shared" si="68"/>
        <v>2</v>
      </c>
      <c r="AV202" s="150" t="str">
        <f t="shared" si="69"/>
        <v>5</v>
      </c>
      <c r="AW202" s="150" t="str">
        <f t="shared" si="70"/>
        <v>1</v>
      </c>
      <c r="AX202" s="150" t="str">
        <f t="shared" si="71"/>
        <v>9</v>
      </c>
      <c r="AY202" s="150" t="str">
        <f t="shared" si="72"/>
        <v>1</v>
      </c>
      <c r="AZ202" s="150" t="str">
        <f t="shared" si="73"/>
        <v>1</v>
      </c>
      <c r="BA202" s="150" t="str">
        <f t="shared" si="74"/>
        <v>9</v>
      </c>
      <c r="BB202" s="140"/>
    </row>
    <row r="203" spans="1:54" x14ac:dyDescent="0.2">
      <c r="A203" s="139">
        <v>2009</v>
      </c>
      <c r="B203" s="149" t="s">
        <v>4</v>
      </c>
      <c r="C203" s="149">
        <v>497056</v>
      </c>
      <c r="D203" s="149">
        <v>23184</v>
      </c>
      <c r="E203" s="149">
        <v>32318</v>
      </c>
      <c r="F203" s="149">
        <v>0</v>
      </c>
      <c r="G203" s="149">
        <v>212258</v>
      </c>
      <c r="H203" s="149">
        <v>62145</v>
      </c>
      <c r="I203" s="149">
        <v>79446</v>
      </c>
      <c r="J203" s="149">
        <v>138362</v>
      </c>
      <c r="K203" s="149">
        <v>88177</v>
      </c>
      <c r="L203" s="149">
        <v>197568</v>
      </c>
      <c r="M203" s="149">
        <v>279037</v>
      </c>
      <c r="N203" s="149">
        <v>59462</v>
      </c>
      <c r="O203" s="149">
        <v>192354</v>
      </c>
      <c r="P203" s="149">
        <v>191269</v>
      </c>
      <c r="Q203" s="149">
        <v>109597</v>
      </c>
      <c r="R203" s="149">
        <v>277992</v>
      </c>
      <c r="S203" s="149">
        <v>256053</v>
      </c>
      <c r="T203" s="149">
        <v>551323</v>
      </c>
      <c r="U203" s="149">
        <v>136787</v>
      </c>
      <c r="V203" s="149">
        <v>91553</v>
      </c>
      <c r="W203" s="149">
        <v>116530</v>
      </c>
      <c r="X203" s="149">
        <v>131517</v>
      </c>
      <c r="Y203" s="149">
        <v>96072</v>
      </c>
      <c r="Z203" s="149">
        <v>3820060</v>
      </c>
      <c r="AC203" s="139">
        <v>2009</v>
      </c>
      <c r="AD203" s="149" t="s">
        <v>4</v>
      </c>
      <c r="AE203" s="150" t="str">
        <f t="shared" si="65"/>
        <v>4</v>
      </c>
      <c r="AF203" s="150" t="str">
        <f t="shared" si="75"/>
        <v>2</v>
      </c>
      <c r="AG203" s="150" t="str">
        <f t="shared" si="76"/>
        <v>3</v>
      </c>
      <c r="AH203" s="150" t="str">
        <f t="shared" si="77"/>
        <v>0</v>
      </c>
      <c r="AI203" s="150" t="str">
        <f t="shared" si="78"/>
        <v>2</v>
      </c>
      <c r="AJ203" s="150" t="str">
        <f t="shared" si="79"/>
        <v>6</v>
      </c>
      <c r="AK203" s="150" t="str">
        <f t="shared" si="80"/>
        <v>7</v>
      </c>
      <c r="AL203" s="150" t="str">
        <f t="shared" si="81"/>
        <v>1</v>
      </c>
      <c r="AM203" s="150" t="str">
        <f t="shared" si="82"/>
        <v>8</v>
      </c>
      <c r="AN203" s="150" t="str">
        <f t="shared" si="83"/>
        <v>1</v>
      </c>
      <c r="AO203" s="150" t="str">
        <f t="shared" si="84"/>
        <v>2</v>
      </c>
      <c r="AP203" s="150" t="str">
        <f t="shared" si="85"/>
        <v>5</v>
      </c>
      <c r="AQ203" s="150" t="str">
        <f t="shared" si="86"/>
        <v>1</v>
      </c>
      <c r="AR203" s="150" t="str">
        <f t="shared" si="87"/>
        <v>1</v>
      </c>
      <c r="AS203" s="150" t="str">
        <f t="shared" si="66"/>
        <v>1</v>
      </c>
      <c r="AT203" s="150" t="str">
        <f t="shared" si="67"/>
        <v>2</v>
      </c>
      <c r="AU203" s="150" t="str">
        <f t="shared" si="68"/>
        <v>2</v>
      </c>
      <c r="AV203" s="150" t="str">
        <f t="shared" si="69"/>
        <v>5</v>
      </c>
      <c r="AW203" s="150" t="str">
        <f t="shared" si="70"/>
        <v>1</v>
      </c>
      <c r="AX203" s="150" t="str">
        <f t="shared" si="71"/>
        <v>9</v>
      </c>
      <c r="AY203" s="150" t="str">
        <f t="shared" si="72"/>
        <v>1</v>
      </c>
      <c r="AZ203" s="150" t="str">
        <f t="shared" si="73"/>
        <v>1</v>
      </c>
      <c r="BA203" s="150" t="str">
        <f t="shared" si="74"/>
        <v>9</v>
      </c>
      <c r="BB203" s="140"/>
    </row>
    <row r="204" spans="1:54" x14ac:dyDescent="0.2">
      <c r="A204" s="139">
        <v>2009</v>
      </c>
      <c r="B204" s="149" t="s">
        <v>5</v>
      </c>
      <c r="C204" s="149">
        <v>464412</v>
      </c>
      <c r="D204" s="149">
        <v>21821</v>
      </c>
      <c r="E204" s="149">
        <v>28272</v>
      </c>
      <c r="F204" s="149">
        <v>0</v>
      </c>
      <c r="G204" s="149">
        <v>191672</v>
      </c>
      <c r="H204" s="149">
        <v>57826</v>
      </c>
      <c r="I204" s="149">
        <v>75078</v>
      </c>
      <c r="J204" s="149">
        <v>129690</v>
      </c>
      <c r="K204" s="149">
        <v>82861</v>
      </c>
      <c r="L204" s="149">
        <v>184795</v>
      </c>
      <c r="M204" s="149">
        <v>251038</v>
      </c>
      <c r="N204" s="149">
        <v>56073</v>
      </c>
      <c r="O204" s="149">
        <v>180855</v>
      </c>
      <c r="P204" s="149">
        <v>181061</v>
      </c>
      <c r="Q204" s="149">
        <v>104631</v>
      </c>
      <c r="R204" s="149">
        <v>269410</v>
      </c>
      <c r="S204" s="149">
        <v>246784</v>
      </c>
      <c r="T204" s="149">
        <v>542829</v>
      </c>
      <c r="U204" s="149">
        <v>133169</v>
      </c>
      <c r="V204" s="149">
        <v>84502</v>
      </c>
      <c r="W204" s="149">
        <v>113545</v>
      </c>
      <c r="X204" s="149">
        <v>125394</v>
      </c>
      <c r="Y204" s="149">
        <v>93051</v>
      </c>
      <c r="Z204" s="149">
        <v>3618769</v>
      </c>
      <c r="AC204" s="139">
        <v>2009</v>
      </c>
      <c r="AD204" s="149" t="s">
        <v>5</v>
      </c>
      <c r="AE204" s="150" t="str">
        <f t="shared" si="65"/>
        <v>4</v>
      </c>
      <c r="AF204" s="150" t="str">
        <f t="shared" si="75"/>
        <v>2</v>
      </c>
      <c r="AG204" s="150" t="str">
        <f t="shared" si="76"/>
        <v>2</v>
      </c>
      <c r="AH204" s="150" t="str">
        <f t="shared" si="77"/>
        <v>0</v>
      </c>
      <c r="AI204" s="150" t="str">
        <f t="shared" si="78"/>
        <v>1</v>
      </c>
      <c r="AJ204" s="150" t="str">
        <f t="shared" si="79"/>
        <v>5</v>
      </c>
      <c r="AK204" s="150" t="str">
        <f t="shared" si="80"/>
        <v>7</v>
      </c>
      <c r="AL204" s="150" t="str">
        <f t="shared" si="81"/>
        <v>1</v>
      </c>
      <c r="AM204" s="150" t="str">
        <f t="shared" si="82"/>
        <v>8</v>
      </c>
      <c r="AN204" s="150" t="str">
        <f t="shared" si="83"/>
        <v>1</v>
      </c>
      <c r="AO204" s="150" t="str">
        <f t="shared" si="84"/>
        <v>2</v>
      </c>
      <c r="AP204" s="150" t="str">
        <f t="shared" si="85"/>
        <v>5</v>
      </c>
      <c r="AQ204" s="150" t="str">
        <f t="shared" si="86"/>
        <v>1</v>
      </c>
      <c r="AR204" s="150" t="str">
        <f t="shared" si="87"/>
        <v>1</v>
      </c>
      <c r="AS204" s="150" t="str">
        <f t="shared" si="66"/>
        <v>1</v>
      </c>
      <c r="AT204" s="150" t="str">
        <f t="shared" si="67"/>
        <v>2</v>
      </c>
      <c r="AU204" s="150" t="str">
        <f t="shared" si="68"/>
        <v>2</v>
      </c>
      <c r="AV204" s="150" t="str">
        <f t="shared" si="69"/>
        <v>5</v>
      </c>
      <c r="AW204" s="150" t="str">
        <f t="shared" si="70"/>
        <v>1</v>
      </c>
      <c r="AX204" s="150" t="str">
        <f t="shared" si="71"/>
        <v>8</v>
      </c>
      <c r="AY204" s="150" t="str">
        <f t="shared" si="72"/>
        <v>1</v>
      </c>
      <c r="AZ204" s="150" t="str">
        <f t="shared" si="73"/>
        <v>1</v>
      </c>
      <c r="BA204" s="150" t="str">
        <f t="shared" si="74"/>
        <v>9</v>
      </c>
      <c r="BB204" s="140"/>
    </row>
    <row r="205" spans="1:54" x14ac:dyDescent="0.2">
      <c r="A205" s="139">
        <v>2009</v>
      </c>
      <c r="B205" s="149" t="s">
        <v>6</v>
      </c>
      <c r="C205" s="149">
        <v>441112</v>
      </c>
      <c r="D205" s="149">
        <v>20462</v>
      </c>
      <c r="E205" s="149">
        <v>19284</v>
      </c>
      <c r="F205" s="149">
        <v>0</v>
      </c>
      <c r="G205" s="149">
        <v>186600</v>
      </c>
      <c r="H205" s="149">
        <v>54429</v>
      </c>
      <c r="I205" s="149">
        <v>68267</v>
      </c>
      <c r="J205" s="149">
        <v>117739</v>
      </c>
      <c r="K205" s="149">
        <v>74171</v>
      </c>
      <c r="L205" s="149">
        <v>170492</v>
      </c>
      <c r="M205" s="149">
        <v>242772</v>
      </c>
      <c r="N205" s="149">
        <v>50801</v>
      </c>
      <c r="O205" s="149">
        <v>171227</v>
      </c>
      <c r="P205" s="149">
        <v>168266</v>
      </c>
      <c r="Q205" s="149">
        <v>95711</v>
      </c>
      <c r="R205" s="149">
        <v>242562</v>
      </c>
      <c r="S205" s="149">
        <v>229943</v>
      </c>
      <c r="T205" s="149">
        <v>499476</v>
      </c>
      <c r="U205" s="149">
        <v>124220</v>
      </c>
      <c r="V205" s="149">
        <v>73599</v>
      </c>
      <c r="W205" s="149">
        <v>106756</v>
      </c>
      <c r="X205" s="149">
        <v>115927</v>
      </c>
      <c r="Y205" s="149">
        <v>87118</v>
      </c>
      <c r="Z205" s="149">
        <v>3360934</v>
      </c>
      <c r="AC205" s="139">
        <v>2009</v>
      </c>
      <c r="AD205" s="149" t="s">
        <v>6</v>
      </c>
      <c r="AE205" s="150" t="str">
        <f t="shared" si="65"/>
        <v>4</v>
      </c>
      <c r="AF205" s="150" t="str">
        <f t="shared" si="75"/>
        <v>2</v>
      </c>
      <c r="AG205" s="150" t="str">
        <f t="shared" si="76"/>
        <v>1</v>
      </c>
      <c r="AH205" s="150" t="str">
        <f t="shared" si="77"/>
        <v>0</v>
      </c>
      <c r="AI205" s="150" t="str">
        <f t="shared" si="78"/>
        <v>1</v>
      </c>
      <c r="AJ205" s="150" t="str">
        <f t="shared" si="79"/>
        <v>5</v>
      </c>
      <c r="AK205" s="150" t="str">
        <f t="shared" si="80"/>
        <v>6</v>
      </c>
      <c r="AL205" s="150" t="str">
        <f t="shared" si="81"/>
        <v>1</v>
      </c>
      <c r="AM205" s="150" t="str">
        <f t="shared" si="82"/>
        <v>7</v>
      </c>
      <c r="AN205" s="150" t="str">
        <f t="shared" si="83"/>
        <v>1</v>
      </c>
      <c r="AO205" s="150" t="str">
        <f t="shared" si="84"/>
        <v>2</v>
      </c>
      <c r="AP205" s="150" t="str">
        <f t="shared" si="85"/>
        <v>5</v>
      </c>
      <c r="AQ205" s="150" t="str">
        <f t="shared" si="86"/>
        <v>1</v>
      </c>
      <c r="AR205" s="150" t="str">
        <f t="shared" si="87"/>
        <v>1</v>
      </c>
      <c r="AS205" s="150" t="str">
        <f t="shared" si="66"/>
        <v>9</v>
      </c>
      <c r="AT205" s="150" t="str">
        <f t="shared" si="67"/>
        <v>2</v>
      </c>
      <c r="AU205" s="150" t="str">
        <f t="shared" si="68"/>
        <v>2</v>
      </c>
      <c r="AV205" s="150" t="str">
        <f t="shared" si="69"/>
        <v>4</v>
      </c>
      <c r="AW205" s="150" t="str">
        <f t="shared" si="70"/>
        <v>1</v>
      </c>
      <c r="AX205" s="150" t="str">
        <f t="shared" si="71"/>
        <v>7</v>
      </c>
      <c r="AY205" s="150" t="str">
        <f t="shared" si="72"/>
        <v>1</v>
      </c>
      <c r="AZ205" s="150" t="str">
        <f t="shared" si="73"/>
        <v>1</v>
      </c>
      <c r="BA205" s="150" t="str">
        <f t="shared" si="74"/>
        <v>8</v>
      </c>
      <c r="BB205" s="140"/>
    </row>
    <row r="206" spans="1:54" x14ac:dyDescent="0.2">
      <c r="A206" s="139">
        <v>2009</v>
      </c>
      <c r="B206" s="149" t="s">
        <v>7</v>
      </c>
      <c r="C206" s="149">
        <v>476582</v>
      </c>
      <c r="D206" s="149">
        <v>21496</v>
      </c>
      <c r="E206" s="149">
        <v>24482</v>
      </c>
      <c r="F206" s="149">
        <v>0</v>
      </c>
      <c r="G206" s="149">
        <v>199787</v>
      </c>
      <c r="H206" s="149">
        <v>58909</v>
      </c>
      <c r="I206" s="149">
        <v>76603</v>
      </c>
      <c r="J206" s="149">
        <v>133418</v>
      </c>
      <c r="K206" s="149">
        <v>84026</v>
      </c>
      <c r="L206" s="149">
        <v>188077</v>
      </c>
      <c r="M206" s="149">
        <v>236842</v>
      </c>
      <c r="N206" s="149">
        <v>55628</v>
      </c>
      <c r="O206" s="149">
        <v>190536</v>
      </c>
      <c r="P206" s="149">
        <v>183141</v>
      </c>
      <c r="Q206" s="149">
        <v>107424</v>
      </c>
      <c r="R206" s="149">
        <v>271291</v>
      </c>
      <c r="S206" s="149">
        <v>256619</v>
      </c>
      <c r="T206" s="149">
        <v>551526</v>
      </c>
      <c r="U206" s="149">
        <v>136336</v>
      </c>
      <c r="V206" s="149">
        <v>83840</v>
      </c>
      <c r="W206" s="149">
        <v>117734</v>
      </c>
      <c r="X206" s="149">
        <v>127269</v>
      </c>
      <c r="Y206" s="149">
        <v>94529</v>
      </c>
      <c r="Z206" s="149">
        <v>3676095</v>
      </c>
      <c r="AC206" s="139">
        <v>2009</v>
      </c>
      <c r="AD206" s="149" t="s">
        <v>7</v>
      </c>
      <c r="AE206" s="150" t="str">
        <f t="shared" si="65"/>
        <v>4</v>
      </c>
      <c r="AF206" s="150" t="str">
        <f t="shared" si="75"/>
        <v>2</v>
      </c>
      <c r="AG206" s="150" t="str">
        <f t="shared" si="76"/>
        <v>2</v>
      </c>
      <c r="AH206" s="150" t="str">
        <f t="shared" si="77"/>
        <v>0</v>
      </c>
      <c r="AI206" s="150" t="str">
        <f t="shared" si="78"/>
        <v>1</v>
      </c>
      <c r="AJ206" s="150" t="str">
        <f t="shared" si="79"/>
        <v>5</v>
      </c>
      <c r="AK206" s="150" t="str">
        <f t="shared" si="80"/>
        <v>7</v>
      </c>
      <c r="AL206" s="150" t="str">
        <f t="shared" si="81"/>
        <v>1</v>
      </c>
      <c r="AM206" s="150" t="str">
        <f t="shared" si="82"/>
        <v>8</v>
      </c>
      <c r="AN206" s="150" t="str">
        <f t="shared" si="83"/>
        <v>1</v>
      </c>
      <c r="AO206" s="150" t="str">
        <f t="shared" si="84"/>
        <v>2</v>
      </c>
      <c r="AP206" s="150" t="str">
        <f t="shared" si="85"/>
        <v>5</v>
      </c>
      <c r="AQ206" s="150" t="str">
        <f t="shared" si="86"/>
        <v>1</v>
      </c>
      <c r="AR206" s="150" t="str">
        <f t="shared" si="87"/>
        <v>1</v>
      </c>
      <c r="AS206" s="150" t="str">
        <f t="shared" si="66"/>
        <v>1</v>
      </c>
      <c r="AT206" s="150" t="str">
        <f t="shared" si="67"/>
        <v>2</v>
      </c>
      <c r="AU206" s="150" t="str">
        <f t="shared" si="68"/>
        <v>2</v>
      </c>
      <c r="AV206" s="150" t="str">
        <f t="shared" si="69"/>
        <v>5</v>
      </c>
      <c r="AW206" s="150" t="str">
        <f t="shared" si="70"/>
        <v>1</v>
      </c>
      <c r="AX206" s="150" t="str">
        <f t="shared" si="71"/>
        <v>8</v>
      </c>
      <c r="AY206" s="150" t="str">
        <f t="shared" si="72"/>
        <v>1</v>
      </c>
      <c r="AZ206" s="150" t="str">
        <f t="shared" si="73"/>
        <v>1</v>
      </c>
      <c r="BA206" s="150" t="str">
        <f t="shared" si="74"/>
        <v>9</v>
      </c>
      <c r="BB206" s="140"/>
    </row>
    <row r="207" spans="1:54" x14ac:dyDescent="0.2">
      <c r="A207" s="139">
        <v>2009</v>
      </c>
      <c r="B207" s="149" t="s">
        <v>8</v>
      </c>
      <c r="C207" s="149">
        <v>483775</v>
      </c>
      <c r="D207" s="149">
        <v>22256</v>
      </c>
      <c r="E207" s="149">
        <v>30038</v>
      </c>
      <c r="F207" s="149">
        <v>0</v>
      </c>
      <c r="G207" s="149">
        <v>198866</v>
      </c>
      <c r="H207" s="149">
        <v>60857</v>
      </c>
      <c r="I207" s="149">
        <v>75706</v>
      </c>
      <c r="J207" s="149">
        <v>134332</v>
      </c>
      <c r="K207" s="149">
        <v>85393</v>
      </c>
      <c r="L207" s="149">
        <v>191741</v>
      </c>
      <c r="M207" s="149">
        <v>248907</v>
      </c>
      <c r="N207" s="149">
        <v>59746</v>
      </c>
      <c r="O207" s="149">
        <v>190658</v>
      </c>
      <c r="P207" s="149">
        <v>188109</v>
      </c>
      <c r="Q207" s="149">
        <v>109020</v>
      </c>
      <c r="R207" s="149">
        <v>284311</v>
      </c>
      <c r="S207" s="149">
        <v>258340</v>
      </c>
      <c r="T207" s="149">
        <v>553811</v>
      </c>
      <c r="U207" s="149">
        <v>137919</v>
      </c>
      <c r="V207" s="149">
        <v>85972</v>
      </c>
      <c r="W207" s="149">
        <v>116004</v>
      </c>
      <c r="X207" s="149">
        <v>127235</v>
      </c>
      <c r="Y207" s="149">
        <v>93822</v>
      </c>
      <c r="Z207" s="149">
        <v>3736818</v>
      </c>
      <c r="AC207" s="139">
        <v>2009</v>
      </c>
      <c r="AD207" s="149" t="s">
        <v>8</v>
      </c>
      <c r="AE207" s="150" t="str">
        <f t="shared" si="65"/>
        <v>4</v>
      </c>
      <c r="AF207" s="150" t="str">
        <f t="shared" si="75"/>
        <v>2</v>
      </c>
      <c r="AG207" s="150" t="str">
        <f t="shared" si="76"/>
        <v>3</v>
      </c>
      <c r="AH207" s="150" t="str">
        <f t="shared" si="77"/>
        <v>0</v>
      </c>
      <c r="AI207" s="150" t="str">
        <f t="shared" si="78"/>
        <v>1</v>
      </c>
      <c r="AJ207" s="150" t="str">
        <f t="shared" si="79"/>
        <v>6</v>
      </c>
      <c r="AK207" s="150" t="str">
        <f t="shared" si="80"/>
        <v>7</v>
      </c>
      <c r="AL207" s="150" t="str">
        <f t="shared" si="81"/>
        <v>1</v>
      </c>
      <c r="AM207" s="150" t="str">
        <f t="shared" si="82"/>
        <v>8</v>
      </c>
      <c r="AN207" s="150" t="str">
        <f t="shared" si="83"/>
        <v>1</v>
      </c>
      <c r="AO207" s="150" t="str">
        <f t="shared" si="84"/>
        <v>2</v>
      </c>
      <c r="AP207" s="150" t="str">
        <f t="shared" si="85"/>
        <v>5</v>
      </c>
      <c r="AQ207" s="150" t="str">
        <f t="shared" si="86"/>
        <v>1</v>
      </c>
      <c r="AR207" s="150" t="str">
        <f t="shared" si="87"/>
        <v>1</v>
      </c>
      <c r="AS207" s="150" t="str">
        <f t="shared" si="66"/>
        <v>1</v>
      </c>
      <c r="AT207" s="150" t="str">
        <f t="shared" si="67"/>
        <v>2</v>
      </c>
      <c r="AU207" s="150" t="str">
        <f t="shared" si="68"/>
        <v>2</v>
      </c>
      <c r="AV207" s="150" t="str">
        <f t="shared" si="69"/>
        <v>5</v>
      </c>
      <c r="AW207" s="150" t="str">
        <f t="shared" si="70"/>
        <v>1</v>
      </c>
      <c r="AX207" s="150" t="str">
        <f t="shared" si="71"/>
        <v>8</v>
      </c>
      <c r="AY207" s="150" t="str">
        <f t="shared" si="72"/>
        <v>1</v>
      </c>
      <c r="AZ207" s="150" t="str">
        <f t="shared" si="73"/>
        <v>1</v>
      </c>
      <c r="BA207" s="150" t="str">
        <f t="shared" si="74"/>
        <v>9</v>
      </c>
      <c r="BB207" s="140"/>
    </row>
    <row r="208" spans="1:54" x14ac:dyDescent="0.2">
      <c r="A208" s="139">
        <v>2009</v>
      </c>
      <c r="B208" s="149" t="s">
        <v>9</v>
      </c>
      <c r="C208" s="149">
        <v>516450</v>
      </c>
      <c r="D208" s="149">
        <v>21431</v>
      </c>
      <c r="E208" s="149">
        <v>31532</v>
      </c>
      <c r="F208" s="149">
        <v>0</v>
      </c>
      <c r="G208" s="149">
        <v>205644</v>
      </c>
      <c r="H208" s="149">
        <v>60664</v>
      </c>
      <c r="I208" s="149">
        <v>74531</v>
      </c>
      <c r="J208" s="149">
        <v>136882</v>
      </c>
      <c r="K208" s="149">
        <v>84216</v>
      </c>
      <c r="L208" s="149">
        <v>196529</v>
      </c>
      <c r="M208" s="149">
        <v>268790</v>
      </c>
      <c r="N208" s="149">
        <v>61995</v>
      </c>
      <c r="O208" s="149">
        <v>194008</v>
      </c>
      <c r="P208" s="149">
        <v>192985</v>
      </c>
      <c r="Q208" s="149">
        <v>113096</v>
      </c>
      <c r="R208" s="149">
        <v>283126</v>
      </c>
      <c r="S208" s="149">
        <v>267387</v>
      </c>
      <c r="T208" s="149">
        <v>563412</v>
      </c>
      <c r="U208" s="149">
        <v>135880</v>
      </c>
      <c r="V208" s="149">
        <v>87796</v>
      </c>
      <c r="W208" s="149">
        <v>116855</v>
      </c>
      <c r="X208" s="149">
        <v>130431</v>
      </c>
      <c r="Y208" s="149">
        <v>97760</v>
      </c>
      <c r="Z208" s="149">
        <v>3841400</v>
      </c>
      <c r="AC208" s="139">
        <v>2009</v>
      </c>
      <c r="AD208" s="149" t="s">
        <v>9</v>
      </c>
      <c r="AE208" s="150" t="str">
        <f t="shared" si="65"/>
        <v>5</v>
      </c>
      <c r="AF208" s="150" t="str">
        <f t="shared" si="75"/>
        <v>2</v>
      </c>
      <c r="AG208" s="150" t="str">
        <f t="shared" si="76"/>
        <v>3</v>
      </c>
      <c r="AH208" s="150" t="str">
        <f t="shared" si="77"/>
        <v>0</v>
      </c>
      <c r="AI208" s="150" t="str">
        <f t="shared" si="78"/>
        <v>2</v>
      </c>
      <c r="AJ208" s="150" t="str">
        <f t="shared" si="79"/>
        <v>6</v>
      </c>
      <c r="AK208" s="150" t="str">
        <f t="shared" si="80"/>
        <v>7</v>
      </c>
      <c r="AL208" s="150" t="str">
        <f t="shared" si="81"/>
        <v>1</v>
      </c>
      <c r="AM208" s="150" t="str">
        <f t="shared" si="82"/>
        <v>8</v>
      </c>
      <c r="AN208" s="150" t="str">
        <f t="shared" si="83"/>
        <v>1</v>
      </c>
      <c r="AO208" s="150" t="str">
        <f t="shared" si="84"/>
        <v>2</v>
      </c>
      <c r="AP208" s="150" t="str">
        <f t="shared" si="85"/>
        <v>6</v>
      </c>
      <c r="AQ208" s="150" t="str">
        <f t="shared" si="86"/>
        <v>1</v>
      </c>
      <c r="AR208" s="150" t="str">
        <f t="shared" si="87"/>
        <v>1</v>
      </c>
      <c r="AS208" s="150" t="str">
        <f t="shared" si="66"/>
        <v>1</v>
      </c>
      <c r="AT208" s="150" t="str">
        <f t="shared" si="67"/>
        <v>2</v>
      </c>
      <c r="AU208" s="150" t="str">
        <f t="shared" si="68"/>
        <v>2</v>
      </c>
      <c r="AV208" s="150" t="str">
        <f t="shared" si="69"/>
        <v>5</v>
      </c>
      <c r="AW208" s="150" t="str">
        <f t="shared" si="70"/>
        <v>1</v>
      </c>
      <c r="AX208" s="150" t="str">
        <f t="shared" si="71"/>
        <v>8</v>
      </c>
      <c r="AY208" s="150" t="str">
        <f t="shared" si="72"/>
        <v>1</v>
      </c>
      <c r="AZ208" s="150" t="str">
        <f t="shared" si="73"/>
        <v>1</v>
      </c>
      <c r="BA208" s="150" t="str">
        <f t="shared" si="74"/>
        <v>9</v>
      </c>
      <c r="BB208" s="140"/>
    </row>
    <row r="209" spans="1:54" x14ac:dyDescent="0.2">
      <c r="A209" s="139">
        <v>2009</v>
      </c>
      <c r="B209" s="149" t="s">
        <v>10</v>
      </c>
      <c r="C209" s="149">
        <v>479807</v>
      </c>
      <c r="D209" s="149">
        <v>18950</v>
      </c>
      <c r="E209" s="149">
        <v>27057</v>
      </c>
      <c r="F209" s="149">
        <v>0</v>
      </c>
      <c r="G209" s="149">
        <v>198244</v>
      </c>
      <c r="H209" s="149">
        <v>58310</v>
      </c>
      <c r="I209" s="149">
        <v>74422</v>
      </c>
      <c r="J209" s="149">
        <v>124995</v>
      </c>
      <c r="K209" s="149">
        <v>79662</v>
      </c>
      <c r="L209" s="149">
        <v>180563</v>
      </c>
      <c r="M209" s="149">
        <v>247257</v>
      </c>
      <c r="N209" s="149">
        <v>57685</v>
      </c>
      <c r="O209" s="149">
        <v>182996</v>
      </c>
      <c r="P209" s="149">
        <v>182050</v>
      </c>
      <c r="Q209" s="149">
        <v>109964</v>
      </c>
      <c r="R209" s="149">
        <v>274661</v>
      </c>
      <c r="S209" s="149">
        <v>257225</v>
      </c>
      <c r="T209" s="149">
        <v>556790</v>
      </c>
      <c r="U209" s="149">
        <v>133273</v>
      </c>
      <c r="V209" s="149">
        <v>82261</v>
      </c>
      <c r="W209" s="149">
        <v>114755</v>
      </c>
      <c r="X209" s="149">
        <v>126992</v>
      </c>
      <c r="Y209" s="149">
        <v>92886</v>
      </c>
      <c r="Z209" s="149">
        <v>3660805</v>
      </c>
      <c r="AC209" s="139">
        <v>2009</v>
      </c>
      <c r="AD209" s="149" t="s">
        <v>10</v>
      </c>
      <c r="AE209" s="150" t="str">
        <f t="shared" si="65"/>
        <v>4</v>
      </c>
      <c r="AF209" s="150" t="str">
        <f t="shared" si="75"/>
        <v>1</v>
      </c>
      <c r="AG209" s="150" t="str">
        <f t="shared" si="76"/>
        <v>2</v>
      </c>
      <c r="AH209" s="150" t="str">
        <f t="shared" si="77"/>
        <v>0</v>
      </c>
      <c r="AI209" s="150" t="str">
        <f t="shared" si="78"/>
        <v>1</v>
      </c>
      <c r="AJ209" s="150" t="str">
        <f t="shared" si="79"/>
        <v>5</v>
      </c>
      <c r="AK209" s="150" t="str">
        <f t="shared" si="80"/>
        <v>7</v>
      </c>
      <c r="AL209" s="150" t="str">
        <f t="shared" si="81"/>
        <v>1</v>
      </c>
      <c r="AM209" s="150" t="str">
        <f t="shared" si="82"/>
        <v>7</v>
      </c>
      <c r="AN209" s="150" t="str">
        <f t="shared" si="83"/>
        <v>1</v>
      </c>
      <c r="AO209" s="150" t="str">
        <f t="shared" si="84"/>
        <v>2</v>
      </c>
      <c r="AP209" s="150" t="str">
        <f t="shared" si="85"/>
        <v>5</v>
      </c>
      <c r="AQ209" s="150" t="str">
        <f t="shared" si="86"/>
        <v>1</v>
      </c>
      <c r="AR209" s="150" t="str">
        <f t="shared" si="87"/>
        <v>1</v>
      </c>
      <c r="AS209" s="150" t="str">
        <f t="shared" si="66"/>
        <v>1</v>
      </c>
      <c r="AT209" s="150" t="str">
        <f t="shared" si="67"/>
        <v>2</v>
      </c>
      <c r="AU209" s="150" t="str">
        <f t="shared" si="68"/>
        <v>2</v>
      </c>
      <c r="AV209" s="150" t="str">
        <f t="shared" si="69"/>
        <v>5</v>
      </c>
      <c r="AW209" s="150" t="str">
        <f t="shared" si="70"/>
        <v>1</v>
      </c>
      <c r="AX209" s="150" t="str">
        <f t="shared" si="71"/>
        <v>8</v>
      </c>
      <c r="AY209" s="150" t="str">
        <f t="shared" si="72"/>
        <v>1</v>
      </c>
      <c r="AZ209" s="150" t="str">
        <f t="shared" si="73"/>
        <v>1</v>
      </c>
      <c r="BA209" s="150" t="str">
        <f t="shared" si="74"/>
        <v>9</v>
      </c>
      <c r="BB209" s="140"/>
    </row>
    <row r="210" spans="1:54" x14ac:dyDescent="0.2">
      <c r="A210" s="139">
        <v>2009</v>
      </c>
      <c r="B210" s="149" t="s">
        <v>11</v>
      </c>
      <c r="C210" s="149">
        <v>502601</v>
      </c>
      <c r="D210" s="149">
        <v>19504</v>
      </c>
      <c r="E210" s="149">
        <v>25189</v>
      </c>
      <c r="F210" s="149">
        <v>0</v>
      </c>
      <c r="G210" s="149">
        <v>205144</v>
      </c>
      <c r="H210" s="149">
        <v>56560</v>
      </c>
      <c r="I210" s="149">
        <v>71025</v>
      </c>
      <c r="J210" s="149">
        <v>129319</v>
      </c>
      <c r="K210" s="149">
        <v>77876</v>
      </c>
      <c r="L210" s="149">
        <v>182305</v>
      </c>
      <c r="M210" s="149">
        <v>251477</v>
      </c>
      <c r="N210" s="149">
        <v>57745</v>
      </c>
      <c r="O210" s="149">
        <v>187991</v>
      </c>
      <c r="P210" s="149">
        <v>184188</v>
      </c>
      <c r="Q210" s="149">
        <v>107493</v>
      </c>
      <c r="R210" s="149">
        <v>274941</v>
      </c>
      <c r="S210" s="149">
        <v>256331</v>
      </c>
      <c r="T210" s="149">
        <v>547082</v>
      </c>
      <c r="U210" s="149">
        <v>134064</v>
      </c>
      <c r="V210" s="149">
        <v>84419</v>
      </c>
      <c r="W210" s="149">
        <v>116394</v>
      </c>
      <c r="X210" s="149">
        <v>130040</v>
      </c>
      <c r="Y210" s="149">
        <v>90980</v>
      </c>
      <c r="Z210" s="149">
        <v>3692668</v>
      </c>
      <c r="AC210" s="139">
        <v>2009</v>
      </c>
      <c r="AD210" s="149" t="s">
        <v>11</v>
      </c>
      <c r="AE210" s="150" t="str">
        <f t="shared" si="65"/>
        <v>5</v>
      </c>
      <c r="AF210" s="150" t="str">
        <f t="shared" si="75"/>
        <v>1</v>
      </c>
      <c r="AG210" s="150" t="str">
        <f t="shared" si="76"/>
        <v>2</v>
      </c>
      <c r="AH210" s="150" t="str">
        <f t="shared" si="77"/>
        <v>0</v>
      </c>
      <c r="AI210" s="150" t="str">
        <f t="shared" si="78"/>
        <v>2</v>
      </c>
      <c r="AJ210" s="150" t="str">
        <f t="shared" si="79"/>
        <v>5</v>
      </c>
      <c r="AK210" s="150" t="str">
        <f t="shared" si="80"/>
        <v>7</v>
      </c>
      <c r="AL210" s="150" t="str">
        <f t="shared" si="81"/>
        <v>1</v>
      </c>
      <c r="AM210" s="150" t="str">
        <f t="shared" si="82"/>
        <v>7</v>
      </c>
      <c r="AN210" s="150" t="str">
        <f t="shared" si="83"/>
        <v>1</v>
      </c>
      <c r="AO210" s="150" t="str">
        <f t="shared" si="84"/>
        <v>2</v>
      </c>
      <c r="AP210" s="150" t="str">
        <f t="shared" si="85"/>
        <v>5</v>
      </c>
      <c r="AQ210" s="150" t="str">
        <f t="shared" si="86"/>
        <v>1</v>
      </c>
      <c r="AR210" s="150" t="str">
        <f t="shared" si="87"/>
        <v>1</v>
      </c>
      <c r="AS210" s="150" t="str">
        <f t="shared" si="66"/>
        <v>1</v>
      </c>
      <c r="AT210" s="150" t="str">
        <f t="shared" si="67"/>
        <v>2</v>
      </c>
      <c r="AU210" s="150" t="str">
        <f t="shared" si="68"/>
        <v>2</v>
      </c>
      <c r="AV210" s="150" t="str">
        <f t="shared" si="69"/>
        <v>5</v>
      </c>
      <c r="AW210" s="150" t="str">
        <f t="shared" si="70"/>
        <v>1</v>
      </c>
      <c r="AX210" s="150" t="str">
        <f t="shared" si="71"/>
        <v>8</v>
      </c>
      <c r="AY210" s="150" t="str">
        <f t="shared" si="72"/>
        <v>1</v>
      </c>
      <c r="AZ210" s="150" t="str">
        <f t="shared" si="73"/>
        <v>1</v>
      </c>
      <c r="BA210" s="150" t="str">
        <f t="shared" si="74"/>
        <v>9</v>
      </c>
      <c r="BB210" s="140"/>
    </row>
    <row r="211" spans="1:54" x14ac:dyDescent="0.2">
      <c r="A211" s="139">
        <v>2010</v>
      </c>
      <c r="B211" s="149" t="s">
        <v>12</v>
      </c>
      <c r="C211" s="149">
        <v>426419</v>
      </c>
      <c r="D211" s="149">
        <v>17800</v>
      </c>
      <c r="E211" s="149">
        <v>23654</v>
      </c>
      <c r="F211" s="149">
        <v>0</v>
      </c>
      <c r="G211" s="149">
        <v>172176</v>
      </c>
      <c r="H211" s="149">
        <v>48672</v>
      </c>
      <c r="I211" s="149">
        <v>60875</v>
      </c>
      <c r="J211" s="149">
        <v>109234</v>
      </c>
      <c r="K211" s="149">
        <v>67860</v>
      </c>
      <c r="L211" s="149">
        <v>154284</v>
      </c>
      <c r="M211" s="149">
        <v>230403</v>
      </c>
      <c r="N211" s="149">
        <v>48227</v>
      </c>
      <c r="O211" s="149">
        <v>162045</v>
      </c>
      <c r="P211" s="149">
        <v>156773</v>
      </c>
      <c r="Q211" s="149">
        <v>91217</v>
      </c>
      <c r="R211" s="149">
        <v>233002</v>
      </c>
      <c r="S211" s="149">
        <v>219027</v>
      </c>
      <c r="T211" s="149">
        <v>475503</v>
      </c>
      <c r="U211" s="149">
        <v>119482</v>
      </c>
      <c r="V211" s="149">
        <v>72048</v>
      </c>
      <c r="W211" s="149">
        <v>97927</v>
      </c>
      <c r="X211" s="149">
        <v>112603</v>
      </c>
      <c r="Y211" s="149">
        <v>78469</v>
      </c>
      <c r="Z211" s="149">
        <v>3177700</v>
      </c>
      <c r="AC211" s="139">
        <v>2010</v>
      </c>
      <c r="AD211" s="149" t="s">
        <v>12</v>
      </c>
      <c r="AE211" s="150" t="str">
        <f t="shared" si="65"/>
        <v>4</v>
      </c>
      <c r="AF211" s="150" t="str">
        <f t="shared" si="75"/>
        <v>1</v>
      </c>
      <c r="AG211" s="150" t="str">
        <f t="shared" si="76"/>
        <v>2</v>
      </c>
      <c r="AH211" s="150" t="str">
        <f t="shared" si="77"/>
        <v>0</v>
      </c>
      <c r="AI211" s="150" t="str">
        <f t="shared" si="78"/>
        <v>1</v>
      </c>
      <c r="AJ211" s="150" t="str">
        <f t="shared" si="79"/>
        <v>4</v>
      </c>
      <c r="AK211" s="150" t="str">
        <f t="shared" si="80"/>
        <v>6</v>
      </c>
      <c r="AL211" s="150" t="str">
        <f t="shared" si="81"/>
        <v>1</v>
      </c>
      <c r="AM211" s="150" t="str">
        <f t="shared" si="82"/>
        <v>6</v>
      </c>
      <c r="AN211" s="150" t="str">
        <f t="shared" si="83"/>
        <v>1</v>
      </c>
      <c r="AO211" s="150" t="str">
        <f t="shared" si="84"/>
        <v>2</v>
      </c>
      <c r="AP211" s="150" t="str">
        <f t="shared" si="85"/>
        <v>4</v>
      </c>
      <c r="AQ211" s="150" t="str">
        <f t="shared" si="86"/>
        <v>1</v>
      </c>
      <c r="AR211" s="150" t="str">
        <f t="shared" si="87"/>
        <v>1</v>
      </c>
      <c r="AS211" s="150" t="str">
        <f t="shared" si="66"/>
        <v>9</v>
      </c>
      <c r="AT211" s="150" t="str">
        <f t="shared" si="67"/>
        <v>2</v>
      </c>
      <c r="AU211" s="150" t="str">
        <f t="shared" si="68"/>
        <v>2</v>
      </c>
      <c r="AV211" s="150" t="str">
        <f t="shared" si="69"/>
        <v>4</v>
      </c>
      <c r="AW211" s="150" t="str">
        <f t="shared" si="70"/>
        <v>1</v>
      </c>
      <c r="AX211" s="150" t="str">
        <f t="shared" si="71"/>
        <v>7</v>
      </c>
      <c r="AY211" s="150" t="str">
        <f t="shared" si="72"/>
        <v>9</v>
      </c>
      <c r="AZ211" s="150" t="str">
        <f t="shared" si="73"/>
        <v>1</v>
      </c>
      <c r="BA211" s="150" t="str">
        <f t="shared" si="74"/>
        <v>7</v>
      </c>
      <c r="BB211" s="140"/>
    </row>
    <row r="212" spans="1:54" x14ac:dyDescent="0.2">
      <c r="A212" s="139">
        <v>2010</v>
      </c>
      <c r="B212" s="149" t="s">
        <v>13</v>
      </c>
      <c r="C212" s="149">
        <v>430768</v>
      </c>
      <c r="D212" s="149">
        <v>16831</v>
      </c>
      <c r="E212" s="149">
        <v>19805</v>
      </c>
      <c r="F212" s="149">
        <v>0</v>
      </c>
      <c r="G212" s="149">
        <v>170218</v>
      </c>
      <c r="H212" s="149">
        <v>47099</v>
      </c>
      <c r="I212" s="149">
        <v>63726</v>
      </c>
      <c r="J212" s="149">
        <v>107344</v>
      </c>
      <c r="K212" s="149">
        <v>66592</v>
      </c>
      <c r="L212" s="149">
        <v>153787</v>
      </c>
      <c r="M212" s="149">
        <v>225162</v>
      </c>
      <c r="N212" s="149">
        <v>45590</v>
      </c>
      <c r="O212" s="149">
        <v>162607</v>
      </c>
      <c r="P212" s="149">
        <v>155741</v>
      </c>
      <c r="Q212" s="149">
        <v>90622</v>
      </c>
      <c r="R212" s="149">
        <v>236271</v>
      </c>
      <c r="S212" s="149">
        <v>201684</v>
      </c>
      <c r="T212" s="149">
        <v>481909</v>
      </c>
      <c r="U212" s="149">
        <v>117582</v>
      </c>
      <c r="V212" s="149">
        <v>69012</v>
      </c>
      <c r="W212" s="149">
        <v>95494</v>
      </c>
      <c r="X212" s="149">
        <v>111557</v>
      </c>
      <c r="Y212" s="149">
        <v>75806</v>
      </c>
      <c r="Z212" s="149">
        <v>3145207</v>
      </c>
      <c r="AC212" s="139">
        <v>2010</v>
      </c>
      <c r="AD212" s="149" t="s">
        <v>13</v>
      </c>
      <c r="AE212" s="150" t="str">
        <f t="shared" si="65"/>
        <v>4</v>
      </c>
      <c r="AF212" s="150" t="str">
        <f t="shared" si="75"/>
        <v>1</v>
      </c>
      <c r="AG212" s="150" t="str">
        <f t="shared" si="76"/>
        <v>1</v>
      </c>
      <c r="AH212" s="150" t="str">
        <f t="shared" si="77"/>
        <v>0</v>
      </c>
      <c r="AI212" s="150" t="str">
        <f t="shared" si="78"/>
        <v>1</v>
      </c>
      <c r="AJ212" s="150" t="str">
        <f t="shared" si="79"/>
        <v>4</v>
      </c>
      <c r="AK212" s="150" t="str">
        <f t="shared" si="80"/>
        <v>6</v>
      </c>
      <c r="AL212" s="150" t="str">
        <f t="shared" si="81"/>
        <v>1</v>
      </c>
      <c r="AM212" s="150" t="str">
        <f t="shared" si="82"/>
        <v>6</v>
      </c>
      <c r="AN212" s="150" t="str">
        <f t="shared" si="83"/>
        <v>1</v>
      </c>
      <c r="AO212" s="150" t="str">
        <f t="shared" si="84"/>
        <v>2</v>
      </c>
      <c r="AP212" s="150" t="str">
        <f t="shared" si="85"/>
        <v>4</v>
      </c>
      <c r="AQ212" s="150" t="str">
        <f t="shared" si="86"/>
        <v>1</v>
      </c>
      <c r="AR212" s="150" t="str">
        <f t="shared" si="87"/>
        <v>1</v>
      </c>
      <c r="AS212" s="150" t="str">
        <f t="shared" si="66"/>
        <v>9</v>
      </c>
      <c r="AT212" s="150" t="str">
        <f t="shared" si="67"/>
        <v>2</v>
      </c>
      <c r="AU212" s="150" t="str">
        <f t="shared" si="68"/>
        <v>2</v>
      </c>
      <c r="AV212" s="150" t="str">
        <f t="shared" si="69"/>
        <v>4</v>
      </c>
      <c r="AW212" s="150" t="str">
        <f t="shared" si="70"/>
        <v>1</v>
      </c>
      <c r="AX212" s="150" t="str">
        <f t="shared" si="71"/>
        <v>6</v>
      </c>
      <c r="AY212" s="150" t="str">
        <f t="shared" si="72"/>
        <v>9</v>
      </c>
      <c r="AZ212" s="150" t="str">
        <f t="shared" si="73"/>
        <v>1</v>
      </c>
      <c r="BA212" s="150" t="str">
        <f t="shared" si="74"/>
        <v>7</v>
      </c>
      <c r="BB212" s="140"/>
    </row>
    <row r="213" spans="1:54" x14ac:dyDescent="0.2">
      <c r="A213" s="139">
        <v>2010</v>
      </c>
      <c r="B213" s="149" t="s">
        <v>14</v>
      </c>
      <c r="C213" s="149">
        <v>501708</v>
      </c>
      <c r="D213" s="149">
        <v>19769</v>
      </c>
      <c r="E213" s="149">
        <v>23940</v>
      </c>
      <c r="F213" s="149">
        <v>0</v>
      </c>
      <c r="G213" s="149">
        <v>203560</v>
      </c>
      <c r="H213" s="149">
        <v>57084</v>
      </c>
      <c r="I213" s="149">
        <v>84406</v>
      </c>
      <c r="J213" s="149">
        <v>125166</v>
      </c>
      <c r="K213" s="149">
        <v>79632</v>
      </c>
      <c r="L213" s="149">
        <v>187812</v>
      </c>
      <c r="M213" s="149">
        <v>262174</v>
      </c>
      <c r="N213" s="149">
        <v>56931</v>
      </c>
      <c r="O213" s="149">
        <v>192647</v>
      </c>
      <c r="P213" s="149">
        <v>191339</v>
      </c>
      <c r="Q213" s="149">
        <v>109771</v>
      </c>
      <c r="R213" s="149">
        <v>286123</v>
      </c>
      <c r="S213" s="149">
        <v>241352</v>
      </c>
      <c r="T213" s="149">
        <v>579704</v>
      </c>
      <c r="U213" s="149">
        <v>144254</v>
      </c>
      <c r="V213" s="149">
        <v>87306</v>
      </c>
      <c r="W213" s="149">
        <v>121171</v>
      </c>
      <c r="X213" s="149">
        <v>131573</v>
      </c>
      <c r="Y213" s="149">
        <v>91550</v>
      </c>
      <c r="Z213" s="149">
        <v>3778972</v>
      </c>
      <c r="AC213" s="139">
        <v>2010</v>
      </c>
      <c r="AD213" s="149" t="s">
        <v>14</v>
      </c>
      <c r="AE213" s="150" t="str">
        <f t="shared" si="65"/>
        <v>5</v>
      </c>
      <c r="AF213" s="150" t="str">
        <f t="shared" si="75"/>
        <v>1</v>
      </c>
      <c r="AG213" s="150" t="str">
        <f t="shared" si="76"/>
        <v>2</v>
      </c>
      <c r="AH213" s="150" t="str">
        <f t="shared" si="77"/>
        <v>0</v>
      </c>
      <c r="AI213" s="150" t="str">
        <f t="shared" si="78"/>
        <v>2</v>
      </c>
      <c r="AJ213" s="150" t="str">
        <f t="shared" si="79"/>
        <v>5</v>
      </c>
      <c r="AK213" s="150" t="str">
        <f t="shared" si="80"/>
        <v>8</v>
      </c>
      <c r="AL213" s="150" t="str">
        <f t="shared" si="81"/>
        <v>1</v>
      </c>
      <c r="AM213" s="150" t="str">
        <f t="shared" si="82"/>
        <v>7</v>
      </c>
      <c r="AN213" s="150" t="str">
        <f t="shared" si="83"/>
        <v>1</v>
      </c>
      <c r="AO213" s="150" t="str">
        <f t="shared" si="84"/>
        <v>2</v>
      </c>
      <c r="AP213" s="150" t="str">
        <f t="shared" si="85"/>
        <v>5</v>
      </c>
      <c r="AQ213" s="150" t="str">
        <f t="shared" si="86"/>
        <v>1</v>
      </c>
      <c r="AR213" s="150" t="str">
        <f t="shared" si="87"/>
        <v>1</v>
      </c>
      <c r="AS213" s="150" t="str">
        <f t="shared" si="66"/>
        <v>1</v>
      </c>
      <c r="AT213" s="150" t="str">
        <f t="shared" si="67"/>
        <v>2</v>
      </c>
      <c r="AU213" s="150" t="str">
        <f t="shared" si="68"/>
        <v>2</v>
      </c>
      <c r="AV213" s="150" t="str">
        <f t="shared" si="69"/>
        <v>5</v>
      </c>
      <c r="AW213" s="150" t="str">
        <f t="shared" si="70"/>
        <v>1</v>
      </c>
      <c r="AX213" s="150" t="str">
        <f t="shared" si="71"/>
        <v>8</v>
      </c>
      <c r="AY213" s="150" t="str">
        <f t="shared" si="72"/>
        <v>1</v>
      </c>
      <c r="AZ213" s="150" t="str">
        <f t="shared" si="73"/>
        <v>1</v>
      </c>
      <c r="BA213" s="150" t="str">
        <f t="shared" si="74"/>
        <v>9</v>
      </c>
      <c r="BB213" s="140"/>
    </row>
    <row r="214" spans="1:54" x14ac:dyDescent="0.2">
      <c r="A214" s="139">
        <v>2010</v>
      </c>
      <c r="B214" s="149" t="s">
        <v>15</v>
      </c>
      <c r="C214" s="149">
        <v>494232</v>
      </c>
      <c r="D214" s="149">
        <v>18071</v>
      </c>
      <c r="E214" s="149">
        <v>29316</v>
      </c>
      <c r="F214" s="149">
        <v>0</v>
      </c>
      <c r="G214" s="149">
        <v>200404</v>
      </c>
      <c r="H214" s="149">
        <v>52590</v>
      </c>
      <c r="I214" s="149">
        <v>79791</v>
      </c>
      <c r="J214" s="149">
        <v>128864</v>
      </c>
      <c r="K214" s="149">
        <v>78994</v>
      </c>
      <c r="L214" s="149">
        <v>185493</v>
      </c>
      <c r="M214" s="149">
        <v>272304</v>
      </c>
      <c r="N214" s="149">
        <v>60425</v>
      </c>
      <c r="O214" s="149">
        <v>192844</v>
      </c>
      <c r="P214" s="149">
        <v>186857</v>
      </c>
      <c r="Q214" s="149">
        <v>113374</v>
      </c>
      <c r="R214" s="149">
        <v>279350</v>
      </c>
      <c r="S214" s="149">
        <v>230341</v>
      </c>
      <c r="T214" s="149">
        <v>562653</v>
      </c>
      <c r="U214" s="149">
        <v>139294</v>
      </c>
      <c r="V214" s="149">
        <v>85370</v>
      </c>
      <c r="W214" s="149">
        <v>117663</v>
      </c>
      <c r="X214" s="149">
        <v>129555</v>
      </c>
      <c r="Y214" s="149">
        <v>91773</v>
      </c>
      <c r="Z214" s="149">
        <v>3729558</v>
      </c>
      <c r="AC214" s="139">
        <v>2010</v>
      </c>
      <c r="AD214" s="149" t="s">
        <v>15</v>
      </c>
      <c r="AE214" s="150" t="str">
        <f t="shared" si="65"/>
        <v>4</v>
      </c>
      <c r="AF214" s="150" t="str">
        <f t="shared" si="75"/>
        <v>1</v>
      </c>
      <c r="AG214" s="150" t="str">
        <f t="shared" si="76"/>
        <v>2</v>
      </c>
      <c r="AH214" s="150" t="str">
        <f t="shared" si="77"/>
        <v>0</v>
      </c>
      <c r="AI214" s="150" t="str">
        <f t="shared" si="78"/>
        <v>2</v>
      </c>
      <c r="AJ214" s="150" t="str">
        <f t="shared" si="79"/>
        <v>5</v>
      </c>
      <c r="AK214" s="150" t="str">
        <f t="shared" si="80"/>
        <v>7</v>
      </c>
      <c r="AL214" s="150" t="str">
        <f t="shared" si="81"/>
        <v>1</v>
      </c>
      <c r="AM214" s="150" t="str">
        <f t="shared" si="82"/>
        <v>7</v>
      </c>
      <c r="AN214" s="150" t="str">
        <f t="shared" si="83"/>
        <v>1</v>
      </c>
      <c r="AO214" s="150" t="str">
        <f t="shared" si="84"/>
        <v>2</v>
      </c>
      <c r="AP214" s="150" t="str">
        <f t="shared" si="85"/>
        <v>6</v>
      </c>
      <c r="AQ214" s="150" t="str">
        <f t="shared" si="86"/>
        <v>1</v>
      </c>
      <c r="AR214" s="150" t="str">
        <f t="shared" si="87"/>
        <v>1</v>
      </c>
      <c r="AS214" s="150" t="str">
        <f t="shared" si="66"/>
        <v>1</v>
      </c>
      <c r="AT214" s="150" t="str">
        <f t="shared" si="67"/>
        <v>2</v>
      </c>
      <c r="AU214" s="150" t="str">
        <f t="shared" si="68"/>
        <v>2</v>
      </c>
      <c r="AV214" s="150" t="str">
        <f t="shared" si="69"/>
        <v>5</v>
      </c>
      <c r="AW214" s="150" t="str">
        <f t="shared" si="70"/>
        <v>1</v>
      </c>
      <c r="AX214" s="150" t="str">
        <f t="shared" si="71"/>
        <v>8</v>
      </c>
      <c r="AY214" s="150" t="str">
        <f t="shared" si="72"/>
        <v>1</v>
      </c>
      <c r="AZ214" s="150" t="str">
        <f t="shared" si="73"/>
        <v>1</v>
      </c>
      <c r="BA214" s="150" t="str">
        <f t="shared" si="74"/>
        <v>9</v>
      </c>
      <c r="BB214" s="140"/>
    </row>
    <row r="215" spans="1:54" x14ac:dyDescent="0.2">
      <c r="A215" s="139">
        <v>2010</v>
      </c>
      <c r="B215" s="149" t="s">
        <v>4</v>
      </c>
      <c r="C215" s="149">
        <v>487248</v>
      </c>
      <c r="D215" s="149">
        <v>18237</v>
      </c>
      <c r="E215" s="149">
        <v>27013</v>
      </c>
      <c r="F215" s="149">
        <v>0</v>
      </c>
      <c r="G215" s="149">
        <v>194147</v>
      </c>
      <c r="H215" s="149">
        <v>51742</v>
      </c>
      <c r="I215" s="149">
        <v>73582</v>
      </c>
      <c r="J215" s="149">
        <v>127355</v>
      </c>
      <c r="K215" s="149">
        <v>73413</v>
      </c>
      <c r="L215" s="149">
        <v>179292</v>
      </c>
      <c r="M215" s="149">
        <v>257958</v>
      </c>
      <c r="N215" s="149">
        <v>56461</v>
      </c>
      <c r="O215" s="149">
        <v>181387</v>
      </c>
      <c r="P215" s="149">
        <v>183875</v>
      </c>
      <c r="Q215" s="149">
        <v>105822</v>
      </c>
      <c r="R215" s="149">
        <v>267186</v>
      </c>
      <c r="S215" s="149">
        <v>230670</v>
      </c>
      <c r="T215" s="149">
        <v>553446</v>
      </c>
      <c r="U215" s="149">
        <v>132949</v>
      </c>
      <c r="V215" s="149">
        <v>83457</v>
      </c>
      <c r="W215" s="149">
        <v>112220</v>
      </c>
      <c r="X215" s="149">
        <v>126995</v>
      </c>
      <c r="Y215" s="149">
        <v>92727</v>
      </c>
      <c r="Z215" s="149">
        <v>3617182</v>
      </c>
      <c r="AC215" s="139">
        <v>2010</v>
      </c>
      <c r="AD215" s="149" t="s">
        <v>4</v>
      </c>
      <c r="AE215" s="150" t="str">
        <f t="shared" ref="AE215:AE278" si="88">+LEFT(C215,1)</f>
        <v>4</v>
      </c>
      <c r="AF215" s="150" t="str">
        <f t="shared" si="75"/>
        <v>1</v>
      </c>
      <c r="AG215" s="150" t="str">
        <f t="shared" si="76"/>
        <v>2</v>
      </c>
      <c r="AH215" s="150" t="str">
        <f t="shared" si="77"/>
        <v>0</v>
      </c>
      <c r="AI215" s="150" t="str">
        <f t="shared" si="78"/>
        <v>1</v>
      </c>
      <c r="AJ215" s="150" t="str">
        <f t="shared" si="79"/>
        <v>5</v>
      </c>
      <c r="AK215" s="150" t="str">
        <f t="shared" si="80"/>
        <v>7</v>
      </c>
      <c r="AL215" s="150" t="str">
        <f t="shared" si="81"/>
        <v>1</v>
      </c>
      <c r="AM215" s="150" t="str">
        <f t="shared" si="82"/>
        <v>7</v>
      </c>
      <c r="AN215" s="150" t="str">
        <f t="shared" si="83"/>
        <v>1</v>
      </c>
      <c r="AO215" s="150" t="str">
        <f t="shared" si="84"/>
        <v>2</v>
      </c>
      <c r="AP215" s="150" t="str">
        <f t="shared" si="85"/>
        <v>5</v>
      </c>
      <c r="AQ215" s="150" t="str">
        <f t="shared" si="86"/>
        <v>1</v>
      </c>
      <c r="AR215" s="150" t="str">
        <f t="shared" si="87"/>
        <v>1</v>
      </c>
      <c r="AS215" s="150" t="str">
        <f t="shared" si="66"/>
        <v>1</v>
      </c>
      <c r="AT215" s="150" t="str">
        <f t="shared" si="67"/>
        <v>2</v>
      </c>
      <c r="AU215" s="150" t="str">
        <f t="shared" si="68"/>
        <v>2</v>
      </c>
      <c r="AV215" s="150" t="str">
        <f t="shared" si="69"/>
        <v>5</v>
      </c>
      <c r="AW215" s="150" t="str">
        <f t="shared" si="70"/>
        <v>1</v>
      </c>
      <c r="AX215" s="150" t="str">
        <f t="shared" si="71"/>
        <v>8</v>
      </c>
      <c r="AY215" s="150" t="str">
        <f t="shared" si="72"/>
        <v>1</v>
      </c>
      <c r="AZ215" s="150" t="str">
        <f t="shared" si="73"/>
        <v>1</v>
      </c>
      <c r="BA215" s="150" t="str">
        <f t="shared" si="74"/>
        <v>9</v>
      </c>
      <c r="BB215" s="140"/>
    </row>
    <row r="216" spans="1:54" x14ac:dyDescent="0.2">
      <c r="A216" s="139">
        <v>2010</v>
      </c>
      <c r="B216" s="149" t="s">
        <v>5</v>
      </c>
      <c r="C216" s="149">
        <v>479094</v>
      </c>
      <c r="D216" s="149">
        <v>18960</v>
      </c>
      <c r="E216" s="149">
        <v>25028</v>
      </c>
      <c r="F216" s="149">
        <v>0</v>
      </c>
      <c r="G216" s="149">
        <v>196036</v>
      </c>
      <c r="H216" s="149">
        <v>55950</v>
      </c>
      <c r="I216" s="149">
        <v>76590</v>
      </c>
      <c r="J216" s="149">
        <v>126028</v>
      </c>
      <c r="K216" s="149">
        <v>75584</v>
      </c>
      <c r="L216" s="149">
        <v>184427</v>
      </c>
      <c r="M216" s="149">
        <v>260075</v>
      </c>
      <c r="N216" s="149">
        <v>56759</v>
      </c>
      <c r="O216" s="149">
        <v>185911</v>
      </c>
      <c r="P216" s="149">
        <v>184939</v>
      </c>
      <c r="Q216" s="149">
        <v>108158</v>
      </c>
      <c r="R216" s="149">
        <v>280825</v>
      </c>
      <c r="S216" s="149">
        <v>229737</v>
      </c>
      <c r="T216" s="149">
        <v>561991</v>
      </c>
      <c r="U216" s="149">
        <v>132747</v>
      </c>
      <c r="V216" s="149">
        <v>82190</v>
      </c>
      <c r="W216" s="149">
        <v>109334</v>
      </c>
      <c r="X216" s="149">
        <v>121752</v>
      </c>
      <c r="Y216" s="149">
        <v>91545</v>
      </c>
      <c r="Z216" s="149">
        <v>3643660</v>
      </c>
      <c r="AC216" s="139">
        <v>2010</v>
      </c>
      <c r="AD216" s="149" t="s">
        <v>5</v>
      </c>
      <c r="AE216" s="150" t="str">
        <f t="shared" si="88"/>
        <v>4</v>
      </c>
      <c r="AF216" s="150" t="str">
        <f t="shared" si="75"/>
        <v>1</v>
      </c>
      <c r="AG216" s="150" t="str">
        <f t="shared" si="76"/>
        <v>2</v>
      </c>
      <c r="AH216" s="150" t="str">
        <f t="shared" si="77"/>
        <v>0</v>
      </c>
      <c r="AI216" s="150" t="str">
        <f t="shared" si="78"/>
        <v>1</v>
      </c>
      <c r="AJ216" s="150" t="str">
        <f t="shared" si="79"/>
        <v>5</v>
      </c>
      <c r="AK216" s="150" t="str">
        <f t="shared" si="80"/>
        <v>7</v>
      </c>
      <c r="AL216" s="150" t="str">
        <f t="shared" si="81"/>
        <v>1</v>
      </c>
      <c r="AM216" s="150" t="str">
        <f t="shared" si="82"/>
        <v>7</v>
      </c>
      <c r="AN216" s="150" t="str">
        <f t="shared" si="83"/>
        <v>1</v>
      </c>
      <c r="AO216" s="150" t="str">
        <f t="shared" si="84"/>
        <v>2</v>
      </c>
      <c r="AP216" s="150" t="str">
        <f t="shared" si="85"/>
        <v>5</v>
      </c>
      <c r="AQ216" s="150" t="str">
        <f t="shared" si="86"/>
        <v>1</v>
      </c>
      <c r="AR216" s="150" t="str">
        <f t="shared" si="87"/>
        <v>1</v>
      </c>
      <c r="AS216" s="150" t="str">
        <f t="shared" si="66"/>
        <v>1</v>
      </c>
      <c r="AT216" s="150" t="str">
        <f t="shared" si="67"/>
        <v>2</v>
      </c>
      <c r="AU216" s="150" t="str">
        <f t="shared" si="68"/>
        <v>2</v>
      </c>
      <c r="AV216" s="150" t="str">
        <f t="shared" si="69"/>
        <v>5</v>
      </c>
      <c r="AW216" s="150" t="str">
        <f t="shared" si="70"/>
        <v>1</v>
      </c>
      <c r="AX216" s="150" t="str">
        <f t="shared" si="71"/>
        <v>8</v>
      </c>
      <c r="AY216" s="150" t="str">
        <f t="shared" si="72"/>
        <v>1</v>
      </c>
      <c r="AZ216" s="150" t="str">
        <f t="shared" si="73"/>
        <v>1</v>
      </c>
      <c r="BA216" s="150" t="str">
        <f t="shared" si="74"/>
        <v>9</v>
      </c>
      <c r="BB216" s="140"/>
    </row>
    <row r="217" spans="1:54" x14ac:dyDescent="0.2">
      <c r="A217" s="139">
        <v>2010</v>
      </c>
      <c r="B217" s="149" t="s">
        <v>6</v>
      </c>
      <c r="C217" s="149">
        <v>487168</v>
      </c>
      <c r="D217" s="149">
        <v>18155</v>
      </c>
      <c r="E217" s="149">
        <v>20550</v>
      </c>
      <c r="F217" s="149">
        <v>0</v>
      </c>
      <c r="G217" s="149">
        <v>193142</v>
      </c>
      <c r="H217" s="149">
        <v>55015</v>
      </c>
      <c r="I217" s="149">
        <v>75471</v>
      </c>
      <c r="J217" s="149">
        <v>123996</v>
      </c>
      <c r="K217" s="149">
        <v>70712</v>
      </c>
      <c r="L217" s="149">
        <v>177844</v>
      </c>
      <c r="M217" s="149">
        <v>262019</v>
      </c>
      <c r="N217" s="149">
        <v>53656</v>
      </c>
      <c r="O217" s="149">
        <v>181118</v>
      </c>
      <c r="P217" s="149">
        <v>179007</v>
      </c>
      <c r="Q217" s="149">
        <v>102942</v>
      </c>
      <c r="R217" s="149">
        <v>272026</v>
      </c>
      <c r="S217" s="149">
        <v>222761</v>
      </c>
      <c r="T217" s="149">
        <v>546457</v>
      </c>
      <c r="U217" s="149">
        <v>129989</v>
      </c>
      <c r="V217" s="149">
        <v>81486</v>
      </c>
      <c r="W217" s="149">
        <v>109379</v>
      </c>
      <c r="X217" s="149">
        <v>119829</v>
      </c>
      <c r="Y217" s="149">
        <v>88455</v>
      </c>
      <c r="Z217" s="149">
        <v>3571177</v>
      </c>
      <c r="AC217" s="139">
        <v>2010</v>
      </c>
      <c r="AD217" s="149" t="s">
        <v>6</v>
      </c>
      <c r="AE217" s="150" t="str">
        <f t="shared" si="88"/>
        <v>4</v>
      </c>
      <c r="AF217" s="150" t="str">
        <f t="shared" si="75"/>
        <v>1</v>
      </c>
      <c r="AG217" s="150" t="str">
        <f t="shared" si="76"/>
        <v>2</v>
      </c>
      <c r="AH217" s="150" t="str">
        <f t="shared" si="77"/>
        <v>0</v>
      </c>
      <c r="AI217" s="150" t="str">
        <f t="shared" si="78"/>
        <v>1</v>
      </c>
      <c r="AJ217" s="150" t="str">
        <f t="shared" si="79"/>
        <v>5</v>
      </c>
      <c r="AK217" s="150" t="str">
        <f t="shared" si="80"/>
        <v>7</v>
      </c>
      <c r="AL217" s="150" t="str">
        <f t="shared" si="81"/>
        <v>1</v>
      </c>
      <c r="AM217" s="150" t="str">
        <f t="shared" si="82"/>
        <v>7</v>
      </c>
      <c r="AN217" s="150" t="str">
        <f t="shared" si="83"/>
        <v>1</v>
      </c>
      <c r="AO217" s="150" t="str">
        <f t="shared" si="84"/>
        <v>2</v>
      </c>
      <c r="AP217" s="150" t="str">
        <f t="shared" si="85"/>
        <v>5</v>
      </c>
      <c r="AQ217" s="150" t="str">
        <f t="shared" si="86"/>
        <v>1</v>
      </c>
      <c r="AR217" s="150" t="str">
        <f t="shared" si="87"/>
        <v>1</v>
      </c>
      <c r="AS217" s="150" t="str">
        <f t="shared" si="66"/>
        <v>1</v>
      </c>
      <c r="AT217" s="150" t="str">
        <f t="shared" si="67"/>
        <v>2</v>
      </c>
      <c r="AU217" s="150" t="str">
        <f t="shared" si="68"/>
        <v>2</v>
      </c>
      <c r="AV217" s="150" t="str">
        <f t="shared" si="69"/>
        <v>5</v>
      </c>
      <c r="AW217" s="150" t="str">
        <f t="shared" si="70"/>
        <v>1</v>
      </c>
      <c r="AX217" s="150" t="str">
        <f t="shared" si="71"/>
        <v>8</v>
      </c>
      <c r="AY217" s="150" t="str">
        <f t="shared" si="72"/>
        <v>1</v>
      </c>
      <c r="AZ217" s="150" t="str">
        <f t="shared" si="73"/>
        <v>1</v>
      </c>
      <c r="BA217" s="150" t="str">
        <f t="shared" si="74"/>
        <v>8</v>
      </c>
      <c r="BB217" s="140"/>
    </row>
    <row r="218" spans="1:54" x14ac:dyDescent="0.2">
      <c r="A218" s="139">
        <v>2010</v>
      </c>
      <c r="B218" s="149" t="s">
        <v>7</v>
      </c>
      <c r="C218" s="149">
        <v>502534</v>
      </c>
      <c r="D218" s="149">
        <v>19263</v>
      </c>
      <c r="E218" s="149">
        <v>24358</v>
      </c>
      <c r="F218" s="149">
        <v>0</v>
      </c>
      <c r="G218" s="149">
        <v>201406</v>
      </c>
      <c r="H218" s="149">
        <v>58979</v>
      </c>
      <c r="I218" s="149">
        <v>81781</v>
      </c>
      <c r="J218" s="149">
        <v>125631</v>
      </c>
      <c r="K218" s="149">
        <v>77191</v>
      </c>
      <c r="L218" s="149">
        <v>180383</v>
      </c>
      <c r="M218" s="149">
        <v>270103</v>
      </c>
      <c r="N218" s="149">
        <v>54856</v>
      </c>
      <c r="O218" s="149">
        <v>187534</v>
      </c>
      <c r="P218" s="149">
        <v>188115</v>
      </c>
      <c r="Q218" s="149">
        <v>107843</v>
      </c>
      <c r="R218" s="149">
        <v>285667</v>
      </c>
      <c r="S218" s="149">
        <v>232471</v>
      </c>
      <c r="T218" s="149">
        <v>571074</v>
      </c>
      <c r="U218" s="149">
        <v>136965</v>
      </c>
      <c r="V218" s="149">
        <v>84843</v>
      </c>
      <c r="W218" s="149">
        <v>117426</v>
      </c>
      <c r="X218" s="149">
        <v>125706</v>
      </c>
      <c r="Y218" s="149">
        <v>94201</v>
      </c>
      <c r="Z218" s="149">
        <v>3728330</v>
      </c>
      <c r="AC218" s="139">
        <v>2010</v>
      </c>
      <c r="AD218" s="149" t="s">
        <v>7</v>
      </c>
      <c r="AE218" s="150" t="str">
        <f t="shared" si="88"/>
        <v>5</v>
      </c>
      <c r="AF218" s="150" t="str">
        <f t="shared" si="75"/>
        <v>1</v>
      </c>
      <c r="AG218" s="150" t="str">
        <f t="shared" si="76"/>
        <v>2</v>
      </c>
      <c r="AH218" s="150" t="str">
        <f t="shared" si="77"/>
        <v>0</v>
      </c>
      <c r="AI218" s="150" t="str">
        <f t="shared" si="78"/>
        <v>2</v>
      </c>
      <c r="AJ218" s="150" t="str">
        <f t="shared" si="79"/>
        <v>5</v>
      </c>
      <c r="AK218" s="150" t="str">
        <f t="shared" si="80"/>
        <v>8</v>
      </c>
      <c r="AL218" s="150" t="str">
        <f t="shared" si="81"/>
        <v>1</v>
      </c>
      <c r="AM218" s="150" t="str">
        <f t="shared" si="82"/>
        <v>7</v>
      </c>
      <c r="AN218" s="150" t="str">
        <f t="shared" si="83"/>
        <v>1</v>
      </c>
      <c r="AO218" s="150" t="str">
        <f t="shared" si="84"/>
        <v>2</v>
      </c>
      <c r="AP218" s="150" t="str">
        <f t="shared" si="85"/>
        <v>5</v>
      </c>
      <c r="AQ218" s="150" t="str">
        <f t="shared" si="86"/>
        <v>1</v>
      </c>
      <c r="AR218" s="150" t="str">
        <f t="shared" si="87"/>
        <v>1</v>
      </c>
      <c r="AS218" s="150" t="str">
        <f t="shared" si="66"/>
        <v>1</v>
      </c>
      <c r="AT218" s="150" t="str">
        <f t="shared" si="67"/>
        <v>2</v>
      </c>
      <c r="AU218" s="150" t="str">
        <f t="shared" si="68"/>
        <v>2</v>
      </c>
      <c r="AV218" s="150" t="str">
        <f t="shared" si="69"/>
        <v>5</v>
      </c>
      <c r="AW218" s="150" t="str">
        <f t="shared" si="70"/>
        <v>1</v>
      </c>
      <c r="AX218" s="150" t="str">
        <f t="shared" si="71"/>
        <v>8</v>
      </c>
      <c r="AY218" s="150" t="str">
        <f t="shared" si="72"/>
        <v>1</v>
      </c>
      <c r="AZ218" s="150" t="str">
        <f t="shared" si="73"/>
        <v>1</v>
      </c>
      <c r="BA218" s="150" t="str">
        <f t="shared" si="74"/>
        <v>9</v>
      </c>
      <c r="BB218" s="140"/>
    </row>
    <row r="219" spans="1:54" x14ac:dyDescent="0.2">
      <c r="A219" s="139">
        <v>2010</v>
      </c>
      <c r="B219" s="149" t="s">
        <v>8</v>
      </c>
      <c r="C219" s="149">
        <v>511875</v>
      </c>
      <c r="D219" s="149">
        <v>19745</v>
      </c>
      <c r="E219" s="149">
        <v>28656</v>
      </c>
      <c r="F219" s="149">
        <v>0</v>
      </c>
      <c r="G219" s="149">
        <v>205966</v>
      </c>
      <c r="H219" s="149">
        <v>59400</v>
      </c>
      <c r="I219" s="149">
        <v>83844</v>
      </c>
      <c r="J219" s="149">
        <v>128598</v>
      </c>
      <c r="K219" s="149">
        <v>74779</v>
      </c>
      <c r="L219" s="149">
        <v>183980</v>
      </c>
      <c r="M219" s="149">
        <v>270821</v>
      </c>
      <c r="N219" s="149">
        <v>55970</v>
      </c>
      <c r="O219" s="149">
        <v>185647</v>
      </c>
      <c r="P219" s="149">
        <v>189797</v>
      </c>
      <c r="Q219" s="149">
        <v>113931</v>
      </c>
      <c r="R219" s="149">
        <v>289796</v>
      </c>
      <c r="S219" s="149">
        <v>231048</v>
      </c>
      <c r="T219" s="149">
        <v>572043</v>
      </c>
      <c r="U219" s="149">
        <v>133372</v>
      </c>
      <c r="V219" s="149">
        <v>87775</v>
      </c>
      <c r="W219" s="149">
        <v>111932</v>
      </c>
      <c r="X219" s="149">
        <v>125043</v>
      </c>
      <c r="Y219" s="149">
        <v>96509</v>
      </c>
      <c r="Z219" s="149">
        <v>3760527</v>
      </c>
      <c r="AC219" s="139">
        <v>2010</v>
      </c>
      <c r="AD219" s="149" t="s">
        <v>8</v>
      </c>
      <c r="AE219" s="150" t="str">
        <f t="shared" si="88"/>
        <v>5</v>
      </c>
      <c r="AF219" s="150" t="str">
        <f t="shared" si="75"/>
        <v>1</v>
      </c>
      <c r="AG219" s="150" t="str">
        <f t="shared" si="76"/>
        <v>2</v>
      </c>
      <c r="AH219" s="150" t="str">
        <f t="shared" si="77"/>
        <v>0</v>
      </c>
      <c r="AI219" s="150" t="str">
        <f t="shared" si="78"/>
        <v>2</v>
      </c>
      <c r="AJ219" s="150" t="str">
        <f t="shared" si="79"/>
        <v>5</v>
      </c>
      <c r="AK219" s="150" t="str">
        <f t="shared" si="80"/>
        <v>8</v>
      </c>
      <c r="AL219" s="150" t="str">
        <f t="shared" si="81"/>
        <v>1</v>
      </c>
      <c r="AM219" s="150" t="str">
        <f t="shared" si="82"/>
        <v>7</v>
      </c>
      <c r="AN219" s="150" t="str">
        <f t="shared" si="83"/>
        <v>1</v>
      </c>
      <c r="AO219" s="150" t="str">
        <f t="shared" si="84"/>
        <v>2</v>
      </c>
      <c r="AP219" s="150" t="str">
        <f t="shared" si="85"/>
        <v>5</v>
      </c>
      <c r="AQ219" s="150" t="str">
        <f t="shared" si="86"/>
        <v>1</v>
      </c>
      <c r="AR219" s="150" t="str">
        <f t="shared" si="87"/>
        <v>1</v>
      </c>
      <c r="AS219" s="150" t="str">
        <f t="shared" si="66"/>
        <v>1</v>
      </c>
      <c r="AT219" s="150" t="str">
        <f t="shared" si="67"/>
        <v>2</v>
      </c>
      <c r="AU219" s="150" t="str">
        <f t="shared" si="68"/>
        <v>2</v>
      </c>
      <c r="AV219" s="150" t="str">
        <f t="shared" si="69"/>
        <v>5</v>
      </c>
      <c r="AW219" s="150" t="str">
        <f t="shared" si="70"/>
        <v>1</v>
      </c>
      <c r="AX219" s="150" t="str">
        <f t="shared" si="71"/>
        <v>8</v>
      </c>
      <c r="AY219" s="150" t="str">
        <f t="shared" si="72"/>
        <v>1</v>
      </c>
      <c r="AZ219" s="150" t="str">
        <f t="shared" si="73"/>
        <v>1</v>
      </c>
      <c r="BA219" s="150" t="str">
        <f t="shared" si="74"/>
        <v>9</v>
      </c>
      <c r="BB219" s="140"/>
    </row>
    <row r="220" spans="1:54" x14ac:dyDescent="0.2">
      <c r="A220" s="139">
        <v>2010</v>
      </c>
      <c r="B220" s="149" t="s">
        <v>9</v>
      </c>
      <c r="C220" s="149">
        <v>497504</v>
      </c>
      <c r="D220" s="149">
        <v>18425</v>
      </c>
      <c r="E220" s="149">
        <v>31580</v>
      </c>
      <c r="F220" s="149">
        <v>0</v>
      </c>
      <c r="G220" s="149">
        <v>197416</v>
      </c>
      <c r="H220" s="149">
        <v>57050</v>
      </c>
      <c r="I220" s="149">
        <v>78479</v>
      </c>
      <c r="J220" s="149">
        <v>122245</v>
      </c>
      <c r="K220" s="149">
        <v>74827</v>
      </c>
      <c r="L220" s="149">
        <v>173828</v>
      </c>
      <c r="M220" s="149">
        <v>255162</v>
      </c>
      <c r="N220" s="149">
        <v>56953</v>
      </c>
      <c r="O220" s="149">
        <v>176528</v>
      </c>
      <c r="P220" s="149">
        <v>180762</v>
      </c>
      <c r="Q220" s="149">
        <v>105973</v>
      </c>
      <c r="R220" s="149">
        <v>272445</v>
      </c>
      <c r="S220" s="149">
        <v>229141</v>
      </c>
      <c r="T220" s="149">
        <v>530779</v>
      </c>
      <c r="U220" s="149">
        <v>126834</v>
      </c>
      <c r="V220" s="149">
        <v>83548</v>
      </c>
      <c r="W220" s="149">
        <v>112121</v>
      </c>
      <c r="X220" s="149">
        <v>124306</v>
      </c>
      <c r="Y220" s="149">
        <v>96903</v>
      </c>
      <c r="Z220" s="149">
        <v>3602809</v>
      </c>
      <c r="AC220" s="139">
        <v>2010</v>
      </c>
      <c r="AD220" s="149" t="s">
        <v>9</v>
      </c>
      <c r="AE220" s="150" t="str">
        <f t="shared" si="88"/>
        <v>4</v>
      </c>
      <c r="AF220" s="150" t="str">
        <f t="shared" si="75"/>
        <v>1</v>
      </c>
      <c r="AG220" s="150" t="str">
        <f t="shared" si="76"/>
        <v>3</v>
      </c>
      <c r="AH220" s="150" t="str">
        <f t="shared" si="77"/>
        <v>0</v>
      </c>
      <c r="AI220" s="150" t="str">
        <f t="shared" si="78"/>
        <v>1</v>
      </c>
      <c r="AJ220" s="150" t="str">
        <f t="shared" si="79"/>
        <v>5</v>
      </c>
      <c r="AK220" s="150" t="str">
        <f t="shared" si="80"/>
        <v>7</v>
      </c>
      <c r="AL220" s="150" t="str">
        <f t="shared" si="81"/>
        <v>1</v>
      </c>
      <c r="AM220" s="150" t="str">
        <f t="shared" si="82"/>
        <v>7</v>
      </c>
      <c r="AN220" s="150" t="str">
        <f t="shared" si="83"/>
        <v>1</v>
      </c>
      <c r="AO220" s="150" t="str">
        <f t="shared" si="84"/>
        <v>2</v>
      </c>
      <c r="AP220" s="150" t="str">
        <f t="shared" si="85"/>
        <v>5</v>
      </c>
      <c r="AQ220" s="150" t="str">
        <f t="shared" si="86"/>
        <v>1</v>
      </c>
      <c r="AR220" s="150" t="str">
        <f t="shared" si="87"/>
        <v>1</v>
      </c>
      <c r="AS220" s="150" t="str">
        <f t="shared" si="66"/>
        <v>1</v>
      </c>
      <c r="AT220" s="150" t="str">
        <f t="shared" si="67"/>
        <v>2</v>
      </c>
      <c r="AU220" s="150" t="str">
        <f t="shared" si="68"/>
        <v>2</v>
      </c>
      <c r="AV220" s="150" t="str">
        <f t="shared" si="69"/>
        <v>5</v>
      </c>
      <c r="AW220" s="150" t="str">
        <f t="shared" si="70"/>
        <v>1</v>
      </c>
      <c r="AX220" s="150" t="str">
        <f t="shared" si="71"/>
        <v>8</v>
      </c>
      <c r="AY220" s="150" t="str">
        <f t="shared" si="72"/>
        <v>1</v>
      </c>
      <c r="AZ220" s="150" t="str">
        <f t="shared" si="73"/>
        <v>1</v>
      </c>
      <c r="BA220" s="150" t="str">
        <f t="shared" si="74"/>
        <v>9</v>
      </c>
      <c r="BB220" s="140"/>
    </row>
    <row r="221" spans="1:54" x14ac:dyDescent="0.2">
      <c r="A221" s="139">
        <v>2010</v>
      </c>
      <c r="B221" s="149" t="s">
        <v>10</v>
      </c>
      <c r="C221" s="149">
        <v>494486</v>
      </c>
      <c r="D221" s="149">
        <v>17495</v>
      </c>
      <c r="E221" s="149">
        <v>25173</v>
      </c>
      <c r="F221" s="149">
        <v>0</v>
      </c>
      <c r="G221" s="149">
        <v>192699</v>
      </c>
      <c r="H221" s="149">
        <v>56649</v>
      </c>
      <c r="I221" s="149">
        <v>73544</v>
      </c>
      <c r="J221" s="149">
        <v>121489</v>
      </c>
      <c r="K221" s="149">
        <v>75570</v>
      </c>
      <c r="L221" s="149">
        <v>170859</v>
      </c>
      <c r="M221" s="149">
        <v>263190</v>
      </c>
      <c r="N221" s="149">
        <v>58668</v>
      </c>
      <c r="O221" s="149">
        <v>185062</v>
      </c>
      <c r="P221" s="149">
        <v>188135</v>
      </c>
      <c r="Q221" s="149">
        <v>110435</v>
      </c>
      <c r="R221" s="149">
        <v>280525</v>
      </c>
      <c r="S221" s="149">
        <v>237107</v>
      </c>
      <c r="T221" s="149">
        <v>552104</v>
      </c>
      <c r="U221" s="149">
        <v>129659</v>
      </c>
      <c r="V221" s="149">
        <v>86194</v>
      </c>
      <c r="W221" s="149">
        <v>110767</v>
      </c>
      <c r="X221" s="149">
        <v>125436</v>
      </c>
      <c r="Y221" s="149">
        <v>99251</v>
      </c>
      <c r="Z221" s="149">
        <v>3654497</v>
      </c>
      <c r="AC221" s="139">
        <v>2010</v>
      </c>
      <c r="AD221" s="149" t="s">
        <v>10</v>
      </c>
      <c r="AE221" s="150" t="str">
        <f t="shared" si="88"/>
        <v>4</v>
      </c>
      <c r="AF221" s="150" t="str">
        <f t="shared" si="75"/>
        <v>1</v>
      </c>
      <c r="AG221" s="150" t="str">
        <f t="shared" si="76"/>
        <v>2</v>
      </c>
      <c r="AH221" s="150" t="str">
        <f t="shared" si="77"/>
        <v>0</v>
      </c>
      <c r="AI221" s="150" t="str">
        <f t="shared" si="78"/>
        <v>1</v>
      </c>
      <c r="AJ221" s="150" t="str">
        <f t="shared" si="79"/>
        <v>5</v>
      </c>
      <c r="AK221" s="150" t="str">
        <f t="shared" si="80"/>
        <v>7</v>
      </c>
      <c r="AL221" s="150" t="str">
        <f t="shared" si="81"/>
        <v>1</v>
      </c>
      <c r="AM221" s="150" t="str">
        <f t="shared" si="82"/>
        <v>7</v>
      </c>
      <c r="AN221" s="150" t="str">
        <f t="shared" si="83"/>
        <v>1</v>
      </c>
      <c r="AO221" s="150" t="str">
        <f t="shared" si="84"/>
        <v>2</v>
      </c>
      <c r="AP221" s="150" t="str">
        <f t="shared" si="85"/>
        <v>5</v>
      </c>
      <c r="AQ221" s="150" t="str">
        <f t="shared" si="86"/>
        <v>1</v>
      </c>
      <c r="AR221" s="150" t="str">
        <f t="shared" si="87"/>
        <v>1</v>
      </c>
      <c r="AS221" s="150" t="str">
        <f t="shared" si="66"/>
        <v>1</v>
      </c>
      <c r="AT221" s="150" t="str">
        <f t="shared" si="67"/>
        <v>2</v>
      </c>
      <c r="AU221" s="150" t="str">
        <f t="shared" si="68"/>
        <v>2</v>
      </c>
      <c r="AV221" s="150" t="str">
        <f t="shared" si="69"/>
        <v>5</v>
      </c>
      <c r="AW221" s="150" t="str">
        <f t="shared" si="70"/>
        <v>1</v>
      </c>
      <c r="AX221" s="150" t="str">
        <f t="shared" si="71"/>
        <v>8</v>
      </c>
      <c r="AY221" s="150" t="str">
        <f t="shared" si="72"/>
        <v>1</v>
      </c>
      <c r="AZ221" s="150" t="str">
        <f t="shared" si="73"/>
        <v>1</v>
      </c>
      <c r="BA221" s="150" t="str">
        <f t="shared" si="74"/>
        <v>9</v>
      </c>
      <c r="BB221" s="140"/>
    </row>
    <row r="222" spans="1:54" x14ac:dyDescent="0.2">
      <c r="A222" s="139">
        <v>2010</v>
      </c>
      <c r="B222" s="149" t="s">
        <v>11</v>
      </c>
      <c r="C222" s="149">
        <v>470475</v>
      </c>
      <c r="D222" s="149">
        <v>18294</v>
      </c>
      <c r="E222" s="149">
        <v>20921</v>
      </c>
      <c r="F222" s="149">
        <v>0</v>
      </c>
      <c r="G222" s="149">
        <v>195822</v>
      </c>
      <c r="H222" s="149">
        <v>55061</v>
      </c>
      <c r="I222" s="149">
        <v>71663</v>
      </c>
      <c r="J222" s="149">
        <v>113215</v>
      </c>
      <c r="K222" s="149">
        <v>66961</v>
      </c>
      <c r="L222" s="149">
        <v>161027</v>
      </c>
      <c r="M222" s="149">
        <v>251808</v>
      </c>
      <c r="N222" s="149">
        <v>46408</v>
      </c>
      <c r="O222" s="149">
        <v>159644</v>
      </c>
      <c r="P222" s="149">
        <v>162453</v>
      </c>
      <c r="Q222" s="149">
        <v>91423</v>
      </c>
      <c r="R222" s="149">
        <v>256087</v>
      </c>
      <c r="S222" s="149">
        <v>189678</v>
      </c>
      <c r="T222" s="149">
        <v>458463</v>
      </c>
      <c r="U222" s="149">
        <v>103757</v>
      </c>
      <c r="V222" s="149">
        <v>72131</v>
      </c>
      <c r="W222" s="149">
        <v>94678</v>
      </c>
      <c r="X222" s="149">
        <v>114061</v>
      </c>
      <c r="Y222" s="149">
        <v>92444</v>
      </c>
      <c r="Z222" s="149">
        <v>3266474</v>
      </c>
      <c r="AC222" s="139">
        <v>2010</v>
      </c>
      <c r="AD222" s="149" t="s">
        <v>11</v>
      </c>
      <c r="AE222" s="150" t="str">
        <f t="shared" si="88"/>
        <v>4</v>
      </c>
      <c r="AF222" s="150" t="str">
        <f t="shared" si="75"/>
        <v>1</v>
      </c>
      <c r="AG222" s="150" t="str">
        <f t="shared" si="76"/>
        <v>2</v>
      </c>
      <c r="AH222" s="150" t="str">
        <f t="shared" si="77"/>
        <v>0</v>
      </c>
      <c r="AI222" s="150" t="str">
        <f t="shared" si="78"/>
        <v>1</v>
      </c>
      <c r="AJ222" s="150" t="str">
        <f t="shared" si="79"/>
        <v>5</v>
      </c>
      <c r="AK222" s="150" t="str">
        <f t="shared" si="80"/>
        <v>7</v>
      </c>
      <c r="AL222" s="150" t="str">
        <f t="shared" si="81"/>
        <v>1</v>
      </c>
      <c r="AM222" s="150" t="str">
        <f t="shared" si="82"/>
        <v>6</v>
      </c>
      <c r="AN222" s="150" t="str">
        <f t="shared" si="83"/>
        <v>1</v>
      </c>
      <c r="AO222" s="150" t="str">
        <f t="shared" si="84"/>
        <v>2</v>
      </c>
      <c r="AP222" s="150" t="str">
        <f t="shared" si="85"/>
        <v>4</v>
      </c>
      <c r="AQ222" s="150" t="str">
        <f t="shared" si="86"/>
        <v>1</v>
      </c>
      <c r="AR222" s="150" t="str">
        <f t="shared" si="87"/>
        <v>1</v>
      </c>
      <c r="AS222" s="150" t="str">
        <f t="shared" si="66"/>
        <v>9</v>
      </c>
      <c r="AT222" s="150" t="str">
        <f t="shared" si="67"/>
        <v>2</v>
      </c>
      <c r="AU222" s="150" t="str">
        <f t="shared" si="68"/>
        <v>1</v>
      </c>
      <c r="AV222" s="150" t="str">
        <f t="shared" si="69"/>
        <v>4</v>
      </c>
      <c r="AW222" s="150" t="str">
        <f t="shared" si="70"/>
        <v>1</v>
      </c>
      <c r="AX222" s="150" t="str">
        <f t="shared" si="71"/>
        <v>7</v>
      </c>
      <c r="AY222" s="150" t="str">
        <f t="shared" si="72"/>
        <v>9</v>
      </c>
      <c r="AZ222" s="150" t="str">
        <f t="shared" si="73"/>
        <v>1</v>
      </c>
      <c r="BA222" s="150" t="str">
        <f t="shared" si="74"/>
        <v>9</v>
      </c>
      <c r="BB222" s="140"/>
    </row>
    <row r="223" spans="1:54" x14ac:dyDescent="0.2">
      <c r="A223" s="139">
        <v>2011</v>
      </c>
      <c r="B223" s="149" t="s">
        <v>12</v>
      </c>
      <c r="C223" s="149">
        <v>409090</v>
      </c>
      <c r="D223" s="149">
        <v>15872</v>
      </c>
      <c r="E223" s="149">
        <v>15461</v>
      </c>
      <c r="F223" s="149">
        <v>0</v>
      </c>
      <c r="G223" s="149">
        <v>156530</v>
      </c>
      <c r="H223" s="149">
        <v>36661</v>
      </c>
      <c r="I223" s="149">
        <v>60408</v>
      </c>
      <c r="J223" s="149">
        <v>92658</v>
      </c>
      <c r="K223" s="149">
        <v>51670</v>
      </c>
      <c r="L223" s="149">
        <v>129351</v>
      </c>
      <c r="M223" s="149">
        <v>195573</v>
      </c>
      <c r="N223" s="149">
        <v>38210</v>
      </c>
      <c r="O223" s="149">
        <v>129277</v>
      </c>
      <c r="P223" s="149">
        <v>129828</v>
      </c>
      <c r="Q223" s="149">
        <v>75715</v>
      </c>
      <c r="R223" s="149">
        <v>213025</v>
      </c>
      <c r="S223" s="149">
        <v>152225</v>
      </c>
      <c r="T223" s="149">
        <v>377209</v>
      </c>
      <c r="U223" s="149">
        <v>93685</v>
      </c>
      <c r="V223" s="149">
        <v>62120</v>
      </c>
      <c r="W223" s="149">
        <v>79198</v>
      </c>
      <c r="X223" s="149">
        <v>95907</v>
      </c>
      <c r="Y223" s="149">
        <v>77684</v>
      </c>
      <c r="Z223" s="149">
        <v>2687357</v>
      </c>
      <c r="AC223" s="139">
        <v>2011</v>
      </c>
      <c r="AD223" s="149" t="s">
        <v>12</v>
      </c>
      <c r="AE223" s="150" t="str">
        <f t="shared" si="88"/>
        <v>4</v>
      </c>
      <c r="AF223" s="150" t="str">
        <f t="shared" si="75"/>
        <v>1</v>
      </c>
      <c r="AG223" s="150" t="str">
        <f t="shared" si="76"/>
        <v>1</v>
      </c>
      <c r="AH223" s="150" t="str">
        <f t="shared" si="77"/>
        <v>0</v>
      </c>
      <c r="AI223" s="150" t="str">
        <f t="shared" si="78"/>
        <v>1</v>
      </c>
      <c r="AJ223" s="150" t="str">
        <f t="shared" si="79"/>
        <v>3</v>
      </c>
      <c r="AK223" s="150" t="str">
        <f t="shared" si="80"/>
        <v>6</v>
      </c>
      <c r="AL223" s="150" t="str">
        <f t="shared" si="81"/>
        <v>9</v>
      </c>
      <c r="AM223" s="150" t="str">
        <f t="shared" si="82"/>
        <v>5</v>
      </c>
      <c r="AN223" s="150" t="str">
        <f t="shared" si="83"/>
        <v>1</v>
      </c>
      <c r="AO223" s="150" t="str">
        <f t="shared" si="84"/>
        <v>1</v>
      </c>
      <c r="AP223" s="150" t="str">
        <f t="shared" si="85"/>
        <v>3</v>
      </c>
      <c r="AQ223" s="150" t="str">
        <f t="shared" si="86"/>
        <v>1</v>
      </c>
      <c r="AR223" s="150" t="str">
        <f t="shared" si="87"/>
        <v>1</v>
      </c>
      <c r="AS223" s="150" t="str">
        <f t="shared" si="66"/>
        <v>7</v>
      </c>
      <c r="AT223" s="150" t="str">
        <f t="shared" si="67"/>
        <v>2</v>
      </c>
      <c r="AU223" s="150" t="str">
        <f t="shared" si="68"/>
        <v>1</v>
      </c>
      <c r="AV223" s="150" t="str">
        <f t="shared" si="69"/>
        <v>3</v>
      </c>
      <c r="AW223" s="150" t="str">
        <f t="shared" si="70"/>
        <v>9</v>
      </c>
      <c r="AX223" s="150" t="str">
        <f t="shared" si="71"/>
        <v>6</v>
      </c>
      <c r="AY223" s="150" t="str">
        <f t="shared" si="72"/>
        <v>7</v>
      </c>
      <c r="AZ223" s="150" t="str">
        <f t="shared" si="73"/>
        <v>9</v>
      </c>
      <c r="BA223" s="150" t="str">
        <f t="shared" si="74"/>
        <v>7</v>
      </c>
      <c r="BB223" s="140"/>
    </row>
    <row r="224" spans="1:54" x14ac:dyDescent="0.2">
      <c r="A224" s="139">
        <v>2011</v>
      </c>
      <c r="B224" s="149" t="s">
        <v>13</v>
      </c>
      <c r="C224" s="149">
        <v>397068</v>
      </c>
      <c r="D224" s="149">
        <v>15824</v>
      </c>
      <c r="E224" s="149">
        <v>16132</v>
      </c>
      <c r="F224" s="149">
        <v>0</v>
      </c>
      <c r="G224" s="149">
        <v>158262</v>
      </c>
      <c r="H224" s="149">
        <v>39452</v>
      </c>
      <c r="I224" s="149">
        <v>61216</v>
      </c>
      <c r="J224" s="149">
        <v>87157</v>
      </c>
      <c r="K224" s="149">
        <v>51044</v>
      </c>
      <c r="L224" s="149">
        <v>125224</v>
      </c>
      <c r="M224" s="149">
        <v>197805</v>
      </c>
      <c r="N224" s="149">
        <v>37708</v>
      </c>
      <c r="O224" s="149">
        <v>125258</v>
      </c>
      <c r="P224" s="149">
        <v>124782</v>
      </c>
      <c r="Q224" s="149">
        <v>73055</v>
      </c>
      <c r="R224" s="149">
        <v>205918</v>
      </c>
      <c r="S224" s="149">
        <v>148552</v>
      </c>
      <c r="T224" s="149">
        <v>366955</v>
      </c>
      <c r="U224" s="149">
        <v>91019</v>
      </c>
      <c r="V224" s="149">
        <v>62739</v>
      </c>
      <c r="W224" s="149">
        <v>73542</v>
      </c>
      <c r="X224" s="149">
        <v>88261</v>
      </c>
      <c r="Y224" s="149">
        <v>77181</v>
      </c>
      <c r="Z224" s="149">
        <v>2624154</v>
      </c>
      <c r="AC224" s="139">
        <v>2011</v>
      </c>
      <c r="AD224" s="149" t="s">
        <v>13</v>
      </c>
      <c r="AE224" s="150" t="str">
        <f t="shared" si="88"/>
        <v>3</v>
      </c>
      <c r="AF224" s="150" t="str">
        <f t="shared" si="75"/>
        <v>1</v>
      </c>
      <c r="AG224" s="150" t="str">
        <f t="shared" si="76"/>
        <v>1</v>
      </c>
      <c r="AH224" s="150" t="str">
        <f t="shared" si="77"/>
        <v>0</v>
      </c>
      <c r="AI224" s="150" t="str">
        <f t="shared" si="78"/>
        <v>1</v>
      </c>
      <c r="AJ224" s="150" t="str">
        <f t="shared" si="79"/>
        <v>3</v>
      </c>
      <c r="AK224" s="150" t="str">
        <f t="shared" si="80"/>
        <v>6</v>
      </c>
      <c r="AL224" s="150" t="str">
        <f t="shared" si="81"/>
        <v>8</v>
      </c>
      <c r="AM224" s="150" t="str">
        <f t="shared" si="82"/>
        <v>5</v>
      </c>
      <c r="AN224" s="150" t="str">
        <f t="shared" si="83"/>
        <v>1</v>
      </c>
      <c r="AO224" s="150" t="str">
        <f t="shared" si="84"/>
        <v>1</v>
      </c>
      <c r="AP224" s="150" t="str">
        <f t="shared" si="85"/>
        <v>3</v>
      </c>
      <c r="AQ224" s="150" t="str">
        <f t="shared" si="86"/>
        <v>1</v>
      </c>
      <c r="AR224" s="150" t="str">
        <f t="shared" si="87"/>
        <v>1</v>
      </c>
      <c r="AS224" s="150" t="str">
        <f t="shared" si="66"/>
        <v>7</v>
      </c>
      <c r="AT224" s="150" t="str">
        <f t="shared" si="67"/>
        <v>2</v>
      </c>
      <c r="AU224" s="150" t="str">
        <f t="shared" si="68"/>
        <v>1</v>
      </c>
      <c r="AV224" s="150" t="str">
        <f t="shared" si="69"/>
        <v>3</v>
      </c>
      <c r="AW224" s="150" t="str">
        <f t="shared" si="70"/>
        <v>9</v>
      </c>
      <c r="AX224" s="150" t="str">
        <f t="shared" si="71"/>
        <v>6</v>
      </c>
      <c r="AY224" s="150" t="str">
        <f t="shared" si="72"/>
        <v>7</v>
      </c>
      <c r="AZ224" s="150" t="str">
        <f t="shared" si="73"/>
        <v>8</v>
      </c>
      <c r="BA224" s="150" t="str">
        <f t="shared" si="74"/>
        <v>7</v>
      </c>
      <c r="BB224" s="140"/>
    </row>
    <row r="225" spans="1:54" x14ac:dyDescent="0.2">
      <c r="A225" s="139">
        <v>2011</v>
      </c>
      <c r="B225" s="149" t="s">
        <v>14</v>
      </c>
      <c r="C225" s="149">
        <v>409586</v>
      </c>
      <c r="D225" s="149">
        <v>14757</v>
      </c>
      <c r="E225" s="149">
        <v>17729</v>
      </c>
      <c r="F225" s="149">
        <v>0</v>
      </c>
      <c r="G225" s="149">
        <v>172394</v>
      </c>
      <c r="H225" s="149">
        <v>39266</v>
      </c>
      <c r="I225" s="149">
        <v>65133</v>
      </c>
      <c r="J225" s="149">
        <v>80842</v>
      </c>
      <c r="K225" s="149">
        <v>51322</v>
      </c>
      <c r="L225" s="149">
        <v>130168</v>
      </c>
      <c r="M225" s="149">
        <v>209463</v>
      </c>
      <c r="N225" s="149">
        <v>43537</v>
      </c>
      <c r="O225" s="149">
        <v>140092</v>
      </c>
      <c r="P225" s="149">
        <v>135830</v>
      </c>
      <c r="Q225" s="149">
        <v>83311</v>
      </c>
      <c r="R225" s="149">
        <v>221673</v>
      </c>
      <c r="S225" s="149">
        <v>171798</v>
      </c>
      <c r="T225" s="149">
        <v>407855</v>
      </c>
      <c r="U225" s="149">
        <v>93140</v>
      </c>
      <c r="V225" s="149">
        <v>69198</v>
      </c>
      <c r="W225" s="149">
        <v>81169</v>
      </c>
      <c r="X225" s="149">
        <v>98533</v>
      </c>
      <c r="Y225" s="149">
        <v>78236</v>
      </c>
      <c r="Z225" s="149">
        <v>2815032</v>
      </c>
      <c r="AC225" s="139">
        <v>2011</v>
      </c>
      <c r="AD225" s="149" t="s">
        <v>14</v>
      </c>
      <c r="AE225" s="150" t="str">
        <f t="shared" si="88"/>
        <v>4</v>
      </c>
      <c r="AF225" s="150" t="str">
        <f t="shared" si="75"/>
        <v>1</v>
      </c>
      <c r="AG225" s="150" t="str">
        <f t="shared" si="76"/>
        <v>1</v>
      </c>
      <c r="AH225" s="150" t="str">
        <f t="shared" si="77"/>
        <v>0</v>
      </c>
      <c r="AI225" s="150" t="str">
        <f t="shared" si="78"/>
        <v>1</v>
      </c>
      <c r="AJ225" s="150" t="str">
        <f t="shared" si="79"/>
        <v>3</v>
      </c>
      <c r="AK225" s="150" t="str">
        <f t="shared" si="80"/>
        <v>6</v>
      </c>
      <c r="AL225" s="150" t="str">
        <f t="shared" si="81"/>
        <v>8</v>
      </c>
      <c r="AM225" s="150" t="str">
        <f t="shared" si="82"/>
        <v>5</v>
      </c>
      <c r="AN225" s="150" t="str">
        <f t="shared" si="83"/>
        <v>1</v>
      </c>
      <c r="AO225" s="150" t="str">
        <f t="shared" si="84"/>
        <v>2</v>
      </c>
      <c r="AP225" s="150" t="str">
        <f t="shared" si="85"/>
        <v>4</v>
      </c>
      <c r="AQ225" s="150" t="str">
        <f t="shared" si="86"/>
        <v>1</v>
      </c>
      <c r="AR225" s="150" t="str">
        <f t="shared" si="87"/>
        <v>1</v>
      </c>
      <c r="AS225" s="150" t="str">
        <f t="shared" ref="AS225:AS288" si="89">+LEFT(Q225,1)</f>
        <v>8</v>
      </c>
      <c r="AT225" s="150" t="str">
        <f t="shared" ref="AT225:AT288" si="90">+LEFT(R225,1)</f>
        <v>2</v>
      </c>
      <c r="AU225" s="150" t="str">
        <f t="shared" ref="AU225:AU288" si="91">+LEFT(S225,1)</f>
        <v>1</v>
      </c>
      <c r="AV225" s="150" t="str">
        <f t="shared" ref="AV225:AV288" si="92">+LEFT(T225,1)</f>
        <v>4</v>
      </c>
      <c r="AW225" s="150" t="str">
        <f t="shared" ref="AW225:AW288" si="93">+LEFT(U225,1)</f>
        <v>9</v>
      </c>
      <c r="AX225" s="150" t="str">
        <f t="shared" ref="AX225:AX288" si="94">+LEFT(V225,1)</f>
        <v>6</v>
      </c>
      <c r="AY225" s="150" t="str">
        <f t="shared" ref="AY225:AY288" si="95">+LEFT(W225,1)</f>
        <v>8</v>
      </c>
      <c r="AZ225" s="150" t="str">
        <f t="shared" ref="AZ225:AZ288" si="96">+LEFT(X225,1)</f>
        <v>9</v>
      </c>
      <c r="BA225" s="150" t="str">
        <f t="shared" ref="BA225:BA288" si="97">+LEFT(Y225,1)</f>
        <v>7</v>
      </c>
      <c r="BB225" s="140"/>
    </row>
    <row r="226" spans="1:54" x14ac:dyDescent="0.2">
      <c r="A226" s="139">
        <v>2011</v>
      </c>
      <c r="B226" s="149" t="s">
        <v>15</v>
      </c>
      <c r="C226" s="149">
        <v>356575</v>
      </c>
      <c r="D226" s="149">
        <v>12697</v>
      </c>
      <c r="E226" s="149">
        <v>18708</v>
      </c>
      <c r="F226" s="149">
        <v>0</v>
      </c>
      <c r="G226" s="149">
        <v>163023</v>
      </c>
      <c r="H226" s="149">
        <v>36410</v>
      </c>
      <c r="I226" s="149">
        <v>58564</v>
      </c>
      <c r="J226" s="149">
        <v>80021</v>
      </c>
      <c r="K226" s="149">
        <v>50554</v>
      </c>
      <c r="L226" s="149">
        <v>129019</v>
      </c>
      <c r="M226" s="149">
        <v>204843</v>
      </c>
      <c r="N226" s="149">
        <v>42372</v>
      </c>
      <c r="O226" s="149">
        <v>138126</v>
      </c>
      <c r="P226" s="149">
        <v>131323</v>
      </c>
      <c r="Q226" s="149">
        <v>81540</v>
      </c>
      <c r="R226" s="149">
        <v>215863</v>
      </c>
      <c r="S226" s="149">
        <v>179656</v>
      </c>
      <c r="T226" s="149">
        <v>385190</v>
      </c>
      <c r="U226" s="149">
        <v>82385</v>
      </c>
      <c r="V226" s="149">
        <v>64035</v>
      </c>
      <c r="W226" s="149">
        <v>77992</v>
      </c>
      <c r="X226" s="149">
        <v>94957</v>
      </c>
      <c r="Y226" s="149">
        <v>64474</v>
      </c>
      <c r="Z226" s="149">
        <v>2668327</v>
      </c>
      <c r="AC226" s="139">
        <v>2011</v>
      </c>
      <c r="AD226" s="149" t="s">
        <v>15</v>
      </c>
      <c r="AE226" s="150" t="str">
        <f t="shared" si="88"/>
        <v>3</v>
      </c>
      <c r="AF226" s="150" t="str">
        <f t="shared" ref="AF226:AF289" si="98">+LEFT(D226,1)</f>
        <v>1</v>
      </c>
      <c r="AG226" s="150" t="str">
        <f t="shared" ref="AG226:AG289" si="99">+LEFT(E226,1)</f>
        <v>1</v>
      </c>
      <c r="AH226" s="150" t="str">
        <f t="shared" ref="AH226:AH289" si="100">+LEFT(F226,1)</f>
        <v>0</v>
      </c>
      <c r="AI226" s="150" t="str">
        <f t="shared" ref="AI226:AI289" si="101">+LEFT(G226,1)</f>
        <v>1</v>
      </c>
      <c r="AJ226" s="150" t="str">
        <f t="shared" ref="AJ226:AJ289" si="102">+LEFT(H226,1)</f>
        <v>3</v>
      </c>
      <c r="AK226" s="150" t="str">
        <f t="shared" ref="AK226:AK289" si="103">+LEFT(I226,1)</f>
        <v>5</v>
      </c>
      <c r="AL226" s="150" t="str">
        <f t="shared" ref="AL226:AL289" si="104">+LEFT(J226,1)</f>
        <v>8</v>
      </c>
      <c r="AM226" s="150" t="str">
        <f t="shared" ref="AM226:AM289" si="105">+LEFT(K226,1)</f>
        <v>5</v>
      </c>
      <c r="AN226" s="150" t="str">
        <f t="shared" ref="AN226:AN289" si="106">+LEFT(L226,1)</f>
        <v>1</v>
      </c>
      <c r="AO226" s="150" t="str">
        <f t="shared" ref="AO226:AO289" si="107">+LEFT(M226,1)</f>
        <v>2</v>
      </c>
      <c r="AP226" s="150" t="str">
        <f t="shared" ref="AP226:AP289" si="108">+LEFT(N226,1)</f>
        <v>4</v>
      </c>
      <c r="AQ226" s="150" t="str">
        <f t="shared" ref="AQ226:AQ289" si="109">+LEFT(O226,1)</f>
        <v>1</v>
      </c>
      <c r="AR226" s="150" t="str">
        <f t="shared" ref="AR226:AR289" si="110">+LEFT(P226,1)</f>
        <v>1</v>
      </c>
      <c r="AS226" s="150" t="str">
        <f t="shared" si="89"/>
        <v>8</v>
      </c>
      <c r="AT226" s="150" t="str">
        <f t="shared" si="90"/>
        <v>2</v>
      </c>
      <c r="AU226" s="150" t="str">
        <f t="shared" si="91"/>
        <v>1</v>
      </c>
      <c r="AV226" s="150" t="str">
        <f t="shared" si="92"/>
        <v>3</v>
      </c>
      <c r="AW226" s="150" t="str">
        <f t="shared" si="93"/>
        <v>8</v>
      </c>
      <c r="AX226" s="150" t="str">
        <f t="shared" si="94"/>
        <v>6</v>
      </c>
      <c r="AY226" s="150" t="str">
        <f t="shared" si="95"/>
        <v>7</v>
      </c>
      <c r="AZ226" s="150" t="str">
        <f t="shared" si="96"/>
        <v>9</v>
      </c>
      <c r="BA226" s="150" t="str">
        <f t="shared" si="97"/>
        <v>6</v>
      </c>
      <c r="BB226" s="140"/>
    </row>
    <row r="227" spans="1:54" x14ac:dyDescent="0.2">
      <c r="A227" s="139">
        <v>2011</v>
      </c>
      <c r="B227" s="149" t="s">
        <v>4</v>
      </c>
      <c r="C227" s="149">
        <v>428091</v>
      </c>
      <c r="D227" s="149">
        <v>12296</v>
      </c>
      <c r="E227" s="149">
        <v>17664</v>
      </c>
      <c r="F227" s="149">
        <v>0</v>
      </c>
      <c r="G227" s="149">
        <v>172382</v>
      </c>
      <c r="H227" s="149">
        <v>37604</v>
      </c>
      <c r="I227" s="149">
        <v>60926</v>
      </c>
      <c r="J227" s="149">
        <v>89754</v>
      </c>
      <c r="K227" s="149">
        <v>49685</v>
      </c>
      <c r="L227" s="149">
        <v>134476</v>
      </c>
      <c r="M227" s="149">
        <v>212507</v>
      </c>
      <c r="N227" s="149">
        <v>41697</v>
      </c>
      <c r="O227" s="149">
        <v>138741</v>
      </c>
      <c r="P227" s="149">
        <v>133342</v>
      </c>
      <c r="Q227" s="149">
        <v>79229</v>
      </c>
      <c r="R227" s="149">
        <v>217212</v>
      </c>
      <c r="S227" s="149">
        <v>181831</v>
      </c>
      <c r="T227" s="149">
        <v>386296</v>
      </c>
      <c r="U227" s="149">
        <v>80691</v>
      </c>
      <c r="V227" s="149">
        <v>61839</v>
      </c>
      <c r="W227" s="149">
        <v>76306</v>
      </c>
      <c r="X227" s="149">
        <v>93189</v>
      </c>
      <c r="Y227" s="149">
        <v>65479</v>
      </c>
      <c r="Z227" s="149">
        <v>2771237</v>
      </c>
      <c r="AC227" s="139">
        <v>2011</v>
      </c>
      <c r="AD227" s="149" t="s">
        <v>4</v>
      </c>
      <c r="AE227" s="150" t="str">
        <f t="shared" si="88"/>
        <v>4</v>
      </c>
      <c r="AF227" s="150" t="str">
        <f t="shared" si="98"/>
        <v>1</v>
      </c>
      <c r="AG227" s="150" t="str">
        <f t="shared" si="99"/>
        <v>1</v>
      </c>
      <c r="AH227" s="150" t="str">
        <f t="shared" si="100"/>
        <v>0</v>
      </c>
      <c r="AI227" s="150" t="str">
        <f t="shared" si="101"/>
        <v>1</v>
      </c>
      <c r="AJ227" s="150" t="str">
        <f t="shared" si="102"/>
        <v>3</v>
      </c>
      <c r="AK227" s="150" t="str">
        <f t="shared" si="103"/>
        <v>6</v>
      </c>
      <c r="AL227" s="150" t="str">
        <f t="shared" si="104"/>
        <v>8</v>
      </c>
      <c r="AM227" s="150" t="str">
        <f t="shared" si="105"/>
        <v>4</v>
      </c>
      <c r="AN227" s="150" t="str">
        <f t="shared" si="106"/>
        <v>1</v>
      </c>
      <c r="AO227" s="150" t="str">
        <f t="shared" si="107"/>
        <v>2</v>
      </c>
      <c r="AP227" s="150" t="str">
        <f t="shared" si="108"/>
        <v>4</v>
      </c>
      <c r="AQ227" s="150" t="str">
        <f t="shared" si="109"/>
        <v>1</v>
      </c>
      <c r="AR227" s="150" t="str">
        <f t="shared" si="110"/>
        <v>1</v>
      </c>
      <c r="AS227" s="150" t="str">
        <f t="shared" si="89"/>
        <v>7</v>
      </c>
      <c r="AT227" s="150" t="str">
        <f t="shared" si="90"/>
        <v>2</v>
      </c>
      <c r="AU227" s="150" t="str">
        <f t="shared" si="91"/>
        <v>1</v>
      </c>
      <c r="AV227" s="150" t="str">
        <f t="shared" si="92"/>
        <v>3</v>
      </c>
      <c r="AW227" s="150" t="str">
        <f t="shared" si="93"/>
        <v>8</v>
      </c>
      <c r="AX227" s="150" t="str">
        <f t="shared" si="94"/>
        <v>6</v>
      </c>
      <c r="AY227" s="150" t="str">
        <f t="shared" si="95"/>
        <v>7</v>
      </c>
      <c r="AZ227" s="150" t="str">
        <f t="shared" si="96"/>
        <v>9</v>
      </c>
      <c r="BA227" s="150" t="str">
        <f t="shared" si="97"/>
        <v>6</v>
      </c>
      <c r="BB227" s="140"/>
    </row>
    <row r="228" spans="1:54" x14ac:dyDescent="0.2">
      <c r="A228" s="139">
        <v>2011</v>
      </c>
      <c r="B228" s="149" t="s">
        <v>5</v>
      </c>
      <c r="C228" s="149">
        <v>465314</v>
      </c>
      <c r="D228" s="149">
        <v>12394</v>
      </c>
      <c r="E228" s="149">
        <v>15933</v>
      </c>
      <c r="F228" s="149">
        <v>0</v>
      </c>
      <c r="G228" s="149">
        <v>165210</v>
      </c>
      <c r="H228" s="149">
        <v>41853</v>
      </c>
      <c r="I228" s="149">
        <v>61301</v>
      </c>
      <c r="J228" s="149">
        <v>93074</v>
      </c>
      <c r="K228" s="149">
        <v>52698</v>
      </c>
      <c r="L228" s="149">
        <v>136318</v>
      </c>
      <c r="M228" s="149">
        <v>212484</v>
      </c>
      <c r="N228" s="149">
        <v>36562</v>
      </c>
      <c r="O228" s="149">
        <v>132861</v>
      </c>
      <c r="P228" s="149">
        <v>133382</v>
      </c>
      <c r="Q228" s="149">
        <v>77915</v>
      </c>
      <c r="R228" s="149">
        <v>198979</v>
      </c>
      <c r="S228" s="149">
        <v>177246</v>
      </c>
      <c r="T228" s="149">
        <v>368778</v>
      </c>
      <c r="U228" s="149">
        <v>76623</v>
      </c>
      <c r="V228" s="149">
        <v>58685</v>
      </c>
      <c r="W228" s="149">
        <v>72588</v>
      </c>
      <c r="X228" s="149">
        <v>87467</v>
      </c>
      <c r="Y228" s="149">
        <v>60604</v>
      </c>
      <c r="Z228" s="149">
        <v>2738269</v>
      </c>
      <c r="AC228" s="139">
        <v>2011</v>
      </c>
      <c r="AD228" s="149" t="s">
        <v>5</v>
      </c>
      <c r="AE228" s="150" t="str">
        <f t="shared" si="88"/>
        <v>4</v>
      </c>
      <c r="AF228" s="150" t="str">
        <f t="shared" si="98"/>
        <v>1</v>
      </c>
      <c r="AG228" s="150" t="str">
        <f t="shared" si="99"/>
        <v>1</v>
      </c>
      <c r="AH228" s="150" t="str">
        <f t="shared" si="100"/>
        <v>0</v>
      </c>
      <c r="AI228" s="150" t="str">
        <f t="shared" si="101"/>
        <v>1</v>
      </c>
      <c r="AJ228" s="150" t="str">
        <f t="shared" si="102"/>
        <v>4</v>
      </c>
      <c r="AK228" s="150" t="str">
        <f t="shared" si="103"/>
        <v>6</v>
      </c>
      <c r="AL228" s="150" t="str">
        <f t="shared" si="104"/>
        <v>9</v>
      </c>
      <c r="AM228" s="150" t="str">
        <f t="shared" si="105"/>
        <v>5</v>
      </c>
      <c r="AN228" s="150" t="str">
        <f t="shared" si="106"/>
        <v>1</v>
      </c>
      <c r="AO228" s="150" t="str">
        <f t="shared" si="107"/>
        <v>2</v>
      </c>
      <c r="AP228" s="150" t="str">
        <f t="shared" si="108"/>
        <v>3</v>
      </c>
      <c r="AQ228" s="150" t="str">
        <f t="shared" si="109"/>
        <v>1</v>
      </c>
      <c r="AR228" s="150" t="str">
        <f t="shared" si="110"/>
        <v>1</v>
      </c>
      <c r="AS228" s="150" t="str">
        <f t="shared" si="89"/>
        <v>7</v>
      </c>
      <c r="AT228" s="150" t="str">
        <f t="shared" si="90"/>
        <v>1</v>
      </c>
      <c r="AU228" s="150" t="str">
        <f t="shared" si="91"/>
        <v>1</v>
      </c>
      <c r="AV228" s="150" t="str">
        <f t="shared" si="92"/>
        <v>3</v>
      </c>
      <c r="AW228" s="150" t="str">
        <f t="shared" si="93"/>
        <v>7</v>
      </c>
      <c r="AX228" s="150" t="str">
        <f t="shared" si="94"/>
        <v>5</v>
      </c>
      <c r="AY228" s="150" t="str">
        <f t="shared" si="95"/>
        <v>7</v>
      </c>
      <c r="AZ228" s="150" t="str">
        <f t="shared" si="96"/>
        <v>8</v>
      </c>
      <c r="BA228" s="150" t="str">
        <f t="shared" si="97"/>
        <v>6</v>
      </c>
      <c r="BB228" s="140"/>
    </row>
    <row r="229" spans="1:54" x14ac:dyDescent="0.2">
      <c r="A229" s="139">
        <v>2011</v>
      </c>
      <c r="B229" s="149" t="s">
        <v>6</v>
      </c>
      <c r="C229" s="149">
        <v>463777</v>
      </c>
      <c r="D229" s="149">
        <v>11701</v>
      </c>
      <c r="E229" s="149">
        <v>12782</v>
      </c>
      <c r="F229" s="149">
        <v>0</v>
      </c>
      <c r="G229" s="149">
        <v>162854</v>
      </c>
      <c r="H229" s="149">
        <v>39652</v>
      </c>
      <c r="I229" s="149">
        <v>58279</v>
      </c>
      <c r="J229" s="149">
        <v>88962</v>
      </c>
      <c r="K229" s="149">
        <v>50821</v>
      </c>
      <c r="L229" s="149">
        <v>133260</v>
      </c>
      <c r="M229" s="149">
        <v>210813</v>
      </c>
      <c r="N229" s="149">
        <v>36800</v>
      </c>
      <c r="O229" s="149">
        <v>129926</v>
      </c>
      <c r="P229" s="149">
        <v>125285</v>
      </c>
      <c r="Q229" s="149">
        <v>73210</v>
      </c>
      <c r="R229" s="149">
        <v>191233</v>
      </c>
      <c r="S229" s="149">
        <v>178312</v>
      </c>
      <c r="T229" s="149">
        <v>370598</v>
      </c>
      <c r="U229" s="149">
        <v>73217</v>
      </c>
      <c r="V229" s="149">
        <v>56457</v>
      </c>
      <c r="W229" s="149">
        <v>70775</v>
      </c>
      <c r="X229" s="149">
        <v>84504</v>
      </c>
      <c r="Y229" s="149">
        <v>59472</v>
      </c>
      <c r="Z229" s="149">
        <v>2682690</v>
      </c>
      <c r="AC229" s="139">
        <v>2011</v>
      </c>
      <c r="AD229" s="149" t="s">
        <v>6</v>
      </c>
      <c r="AE229" s="150" t="str">
        <f t="shared" si="88"/>
        <v>4</v>
      </c>
      <c r="AF229" s="150" t="str">
        <f t="shared" si="98"/>
        <v>1</v>
      </c>
      <c r="AG229" s="150" t="str">
        <f t="shared" si="99"/>
        <v>1</v>
      </c>
      <c r="AH229" s="150" t="str">
        <f t="shared" si="100"/>
        <v>0</v>
      </c>
      <c r="AI229" s="150" t="str">
        <f t="shared" si="101"/>
        <v>1</v>
      </c>
      <c r="AJ229" s="150" t="str">
        <f t="shared" si="102"/>
        <v>3</v>
      </c>
      <c r="AK229" s="150" t="str">
        <f t="shared" si="103"/>
        <v>5</v>
      </c>
      <c r="AL229" s="150" t="str">
        <f t="shared" si="104"/>
        <v>8</v>
      </c>
      <c r="AM229" s="150" t="str">
        <f t="shared" si="105"/>
        <v>5</v>
      </c>
      <c r="AN229" s="150" t="str">
        <f t="shared" si="106"/>
        <v>1</v>
      </c>
      <c r="AO229" s="150" t="str">
        <f t="shared" si="107"/>
        <v>2</v>
      </c>
      <c r="AP229" s="150" t="str">
        <f t="shared" si="108"/>
        <v>3</v>
      </c>
      <c r="AQ229" s="150" t="str">
        <f t="shared" si="109"/>
        <v>1</v>
      </c>
      <c r="AR229" s="150" t="str">
        <f t="shared" si="110"/>
        <v>1</v>
      </c>
      <c r="AS229" s="150" t="str">
        <f t="shared" si="89"/>
        <v>7</v>
      </c>
      <c r="AT229" s="150" t="str">
        <f t="shared" si="90"/>
        <v>1</v>
      </c>
      <c r="AU229" s="150" t="str">
        <f t="shared" si="91"/>
        <v>1</v>
      </c>
      <c r="AV229" s="150" t="str">
        <f t="shared" si="92"/>
        <v>3</v>
      </c>
      <c r="AW229" s="150" t="str">
        <f t="shared" si="93"/>
        <v>7</v>
      </c>
      <c r="AX229" s="150" t="str">
        <f t="shared" si="94"/>
        <v>5</v>
      </c>
      <c r="AY229" s="150" t="str">
        <f t="shared" si="95"/>
        <v>7</v>
      </c>
      <c r="AZ229" s="150" t="str">
        <f t="shared" si="96"/>
        <v>8</v>
      </c>
      <c r="BA229" s="150" t="str">
        <f t="shared" si="97"/>
        <v>5</v>
      </c>
      <c r="BB229" s="140"/>
    </row>
    <row r="230" spans="1:54" x14ac:dyDescent="0.2">
      <c r="A230" s="139">
        <v>2011</v>
      </c>
      <c r="B230" s="149" t="s">
        <v>7</v>
      </c>
      <c r="C230" s="149">
        <v>457058</v>
      </c>
      <c r="D230" s="149">
        <v>11476</v>
      </c>
      <c r="E230" s="149">
        <v>13690</v>
      </c>
      <c r="F230" s="149">
        <v>0</v>
      </c>
      <c r="G230" s="149">
        <v>168198</v>
      </c>
      <c r="H230" s="149">
        <v>38206</v>
      </c>
      <c r="I230" s="149">
        <v>61483</v>
      </c>
      <c r="J230" s="149">
        <v>94520</v>
      </c>
      <c r="K230" s="149">
        <v>53559</v>
      </c>
      <c r="L230" s="149">
        <v>151001</v>
      </c>
      <c r="M230" s="149">
        <v>212742</v>
      </c>
      <c r="N230" s="149">
        <v>33640</v>
      </c>
      <c r="O230" s="149">
        <v>126835</v>
      </c>
      <c r="P230" s="149">
        <v>121013</v>
      </c>
      <c r="Q230" s="149">
        <v>74697</v>
      </c>
      <c r="R230" s="149">
        <v>188933</v>
      </c>
      <c r="S230" s="149">
        <v>192290</v>
      </c>
      <c r="T230" s="149">
        <v>370266</v>
      </c>
      <c r="U230" s="149">
        <v>74210</v>
      </c>
      <c r="V230" s="149">
        <v>57774</v>
      </c>
      <c r="W230" s="149">
        <v>68290</v>
      </c>
      <c r="X230" s="149">
        <v>85601</v>
      </c>
      <c r="Y230" s="149">
        <v>60313</v>
      </c>
      <c r="Z230" s="149">
        <v>2715795</v>
      </c>
      <c r="AC230" s="139">
        <v>2011</v>
      </c>
      <c r="AD230" s="149" t="s">
        <v>7</v>
      </c>
      <c r="AE230" s="150" t="str">
        <f t="shared" si="88"/>
        <v>4</v>
      </c>
      <c r="AF230" s="150" t="str">
        <f t="shared" si="98"/>
        <v>1</v>
      </c>
      <c r="AG230" s="150" t="str">
        <f t="shared" si="99"/>
        <v>1</v>
      </c>
      <c r="AH230" s="150" t="str">
        <f t="shared" si="100"/>
        <v>0</v>
      </c>
      <c r="AI230" s="150" t="str">
        <f t="shared" si="101"/>
        <v>1</v>
      </c>
      <c r="AJ230" s="150" t="str">
        <f t="shared" si="102"/>
        <v>3</v>
      </c>
      <c r="AK230" s="150" t="str">
        <f t="shared" si="103"/>
        <v>6</v>
      </c>
      <c r="AL230" s="150" t="str">
        <f t="shared" si="104"/>
        <v>9</v>
      </c>
      <c r="AM230" s="150" t="str">
        <f t="shared" si="105"/>
        <v>5</v>
      </c>
      <c r="AN230" s="150" t="str">
        <f t="shared" si="106"/>
        <v>1</v>
      </c>
      <c r="AO230" s="150" t="str">
        <f t="shared" si="107"/>
        <v>2</v>
      </c>
      <c r="AP230" s="150" t="str">
        <f t="shared" si="108"/>
        <v>3</v>
      </c>
      <c r="AQ230" s="150" t="str">
        <f t="shared" si="109"/>
        <v>1</v>
      </c>
      <c r="AR230" s="150" t="str">
        <f t="shared" si="110"/>
        <v>1</v>
      </c>
      <c r="AS230" s="150" t="str">
        <f t="shared" si="89"/>
        <v>7</v>
      </c>
      <c r="AT230" s="150" t="str">
        <f t="shared" si="90"/>
        <v>1</v>
      </c>
      <c r="AU230" s="150" t="str">
        <f t="shared" si="91"/>
        <v>1</v>
      </c>
      <c r="AV230" s="150" t="str">
        <f t="shared" si="92"/>
        <v>3</v>
      </c>
      <c r="AW230" s="150" t="str">
        <f t="shared" si="93"/>
        <v>7</v>
      </c>
      <c r="AX230" s="150" t="str">
        <f t="shared" si="94"/>
        <v>5</v>
      </c>
      <c r="AY230" s="150" t="str">
        <f t="shared" si="95"/>
        <v>6</v>
      </c>
      <c r="AZ230" s="150" t="str">
        <f t="shared" si="96"/>
        <v>8</v>
      </c>
      <c r="BA230" s="150" t="str">
        <f t="shared" si="97"/>
        <v>6</v>
      </c>
      <c r="BB230" s="140"/>
    </row>
    <row r="231" spans="1:54" x14ac:dyDescent="0.2">
      <c r="A231" s="139">
        <v>2011</v>
      </c>
      <c r="B231" s="149" t="s">
        <v>8</v>
      </c>
      <c r="C231" s="149">
        <v>477536</v>
      </c>
      <c r="D231" s="149">
        <v>13127</v>
      </c>
      <c r="E231" s="149">
        <v>17914</v>
      </c>
      <c r="F231" s="149">
        <v>0</v>
      </c>
      <c r="G231" s="149">
        <v>173918</v>
      </c>
      <c r="H231" s="149">
        <v>35257</v>
      </c>
      <c r="I231" s="149">
        <v>61398</v>
      </c>
      <c r="J231" s="149">
        <v>102121</v>
      </c>
      <c r="K231" s="149">
        <v>52902</v>
      </c>
      <c r="L231" s="149">
        <v>150720</v>
      </c>
      <c r="M231" s="149">
        <v>209335</v>
      </c>
      <c r="N231" s="149">
        <v>36414</v>
      </c>
      <c r="O231" s="149">
        <v>128365</v>
      </c>
      <c r="P231" s="149">
        <v>118288</v>
      </c>
      <c r="Q231" s="149">
        <v>74828</v>
      </c>
      <c r="R231" s="149">
        <v>189819</v>
      </c>
      <c r="S231" s="149">
        <v>169853</v>
      </c>
      <c r="T231" s="149">
        <v>364521</v>
      </c>
      <c r="U231" s="149">
        <v>70149</v>
      </c>
      <c r="V231" s="149">
        <v>55896</v>
      </c>
      <c r="W231" s="149">
        <v>63644</v>
      </c>
      <c r="X231" s="149">
        <v>83155</v>
      </c>
      <c r="Y231" s="149">
        <v>57136</v>
      </c>
      <c r="Z231" s="149">
        <v>2706296</v>
      </c>
      <c r="AC231" s="139">
        <v>2011</v>
      </c>
      <c r="AD231" s="149" t="s">
        <v>8</v>
      </c>
      <c r="AE231" s="150" t="str">
        <f t="shared" si="88"/>
        <v>4</v>
      </c>
      <c r="AF231" s="150" t="str">
        <f t="shared" si="98"/>
        <v>1</v>
      </c>
      <c r="AG231" s="150" t="str">
        <f t="shared" si="99"/>
        <v>1</v>
      </c>
      <c r="AH231" s="150" t="str">
        <f t="shared" si="100"/>
        <v>0</v>
      </c>
      <c r="AI231" s="150" t="str">
        <f t="shared" si="101"/>
        <v>1</v>
      </c>
      <c r="AJ231" s="150" t="str">
        <f t="shared" si="102"/>
        <v>3</v>
      </c>
      <c r="AK231" s="150" t="str">
        <f t="shared" si="103"/>
        <v>6</v>
      </c>
      <c r="AL231" s="150" t="str">
        <f t="shared" si="104"/>
        <v>1</v>
      </c>
      <c r="AM231" s="150" t="str">
        <f t="shared" si="105"/>
        <v>5</v>
      </c>
      <c r="AN231" s="150" t="str">
        <f t="shared" si="106"/>
        <v>1</v>
      </c>
      <c r="AO231" s="150" t="str">
        <f t="shared" si="107"/>
        <v>2</v>
      </c>
      <c r="AP231" s="150" t="str">
        <f t="shared" si="108"/>
        <v>3</v>
      </c>
      <c r="AQ231" s="150" t="str">
        <f t="shared" si="109"/>
        <v>1</v>
      </c>
      <c r="AR231" s="150" t="str">
        <f t="shared" si="110"/>
        <v>1</v>
      </c>
      <c r="AS231" s="150" t="str">
        <f t="shared" si="89"/>
        <v>7</v>
      </c>
      <c r="AT231" s="150" t="str">
        <f t="shared" si="90"/>
        <v>1</v>
      </c>
      <c r="AU231" s="150" t="str">
        <f t="shared" si="91"/>
        <v>1</v>
      </c>
      <c r="AV231" s="150" t="str">
        <f t="shared" si="92"/>
        <v>3</v>
      </c>
      <c r="AW231" s="150" t="str">
        <f t="shared" si="93"/>
        <v>7</v>
      </c>
      <c r="AX231" s="150" t="str">
        <f t="shared" si="94"/>
        <v>5</v>
      </c>
      <c r="AY231" s="150" t="str">
        <f t="shared" si="95"/>
        <v>6</v>
      </c>
      <c r="AZ231" s="150" t="str">
        <f t="shared" si="96"/>
        <v>8</v>
      </c>
      <c r="BA231" s="150" t="str">
        <f t="shared" si="97"/>
        <v>5</v>
      </c>
      <c r="BB231" s="140"/>
    </row>
    <row r="232" spans="1:54" x14ac:dyDescent="0.2">
      <c r="A232" s="139">
        <v>2011</v>
      </c>
      <c r="B232" s="149" t="s">
        <v>9</v>
      </c>
      <c r="C232" s="149">
        <v>456359</v>
      </c>
      <c r="D232" s="149">
        <v>11063</v>
      </c>
      <c r="E232" s="149">
        <v>15178</v>
      </c>
      <c r="F232" s="149">
        <v>0</v>
      </c>
      <c r="G232" s="149">
        <v>167497</v>
      </c>
      <c r="H232" s="149">
        <v>36811</v>
      </c>
      <c r="I232" s="149">
        <v>58325</v>
      </c>
      <c r="J232" s="149">
        <v>92460</v>
      </c>
      <c r="K232" s="149">
        <v>51664</v>
      </c>
      <c r="L232" s="149">
        <v>133647</v>
      </c>
      <c r="M232" s="149">
        <v>215753</v>
      </c>
      <c r="N232" s="149">
        <v>37267</v>
      </c>
      <c r="O232" s="149">
        <v>126493</v>
      </c>
      <c r="P232" s="149">
        <v>118325</v>
      </c>
      <c r="Q232" s="149">
        <v>72065</v>
      </c>
      <c r="R232" s="149">
        <v>185345</v>
      </c>
      <c r="S232" s="149">
        <v>170551</v>
      </c>
      <c r="T232" s="149">
        <v>353084</v>
      </c>
      <c r="U232" s="149">
        <v>67872</v>
      </c>
      <c r="V232" s="149">
        <v>55535</v>
      </c>
      <c r="W232" s="149">
        <v>66591</v>
      </c>
      <c r="X232" s="149">
        <v>85592</v>
      </c>
      <c r="Y232" s="149">
        <v>61589</v>
      </c>
      <c r="Z232" s="149">
        <v>2639066</v>
      </c>
      <c r="AC232" s="139">
        <v>2011</v>
      </c>
      <c r="AD232" s="149" t="s">
        <v>9</v>
      </c>
      <c r="AE232" s="150" t="str">
        <f t="shared" si="88"/>
        <v>4</v>
      </c>
      <c r="AF232" s="150" t="str">
        <f t="shared" si="98"/>
        <v>1</v>
      </c>
      <c r="AG232" s="150" t="str">
        <f t="shared" si="99"/>
        <v>1</v>
      </c>
      <c r="AH232" s="150" t="str">
        <f t="shared" si="100"/>
        <v>0</v>
      </c>
      <c r="AI232" s="150" t="str">
        <f t="shared" si="101"/>
        <v>1</v>
      </c>
      <c r="AJ232" s="150" t="str">
        <f t="shared" si="102"/>
        <v>3</v>
      </c>
      <c r="AK232" s="150" t="str">
        <f t="shared" si="103"/>
        <v>5</v>
      </c>
      <c r="AL232" s="150" t="str">
        <f t="shared" si="104"/>
        <v>9</v>
      </c>
      <c r="AM232" s="150" t="str">
        <f t="shared" si="105"/>
        <v>5</v>
      </c>
      <c r="AN232" s="150" t="str">
        <f t="shared" si="106"/>
        <v>1</v>
      </c>
      <c r="AO232" s="150" t="str">
        <f t="shared" si="107"/>
        <v>2</v>
      </c>
      <c r="AP232" s="150" t="str">
        <f t="shared" si="108"/>
        <v>3</v>
      </c>
      <c r="AQ232" s="150" t="str">
        <f t="shared" si="109"/>
        <v>1</v>
      </c>
      <c r="AR232" s="150" t="str">
        <f t="shared" si="110"/>
        <v>1</v>
      </c>
      <c r="AS232" s="150" t="str">
        <f t="shared" si="89"/>
        <v>7</v>
      </c>
      <c r="AT232" s="150" t="str">
        <f t="shared" si="90"/>
        <v>1</v>
      </c>
      <c r="AU232" s="150" t="str">
        <f t="shared" si="91"/>
        <v>1</v>
      </c>
      <c r="AV232" s="150" t="str">
        <f t="shared" si="92"/>
        <v>3</v>
      </c>
      <c r="AW232" s="150" t="str">
        <f t="shared" si="93"/>
        <v>6</v>
      </c>
      <c r="AX232" s="150" t="str">
        <f t="shared" si="94"/>
        <v>5</v>
      </c>
      <c r="AY232" s="150" t="str">
        <f t="shared" si="95"/>
        <v>6</v>
      </c>
      <c r="AZ232" s="150" t="str">
        <f t="shared" si="96"/>
        <v>8</v>
      </c>
      <c r="BA232" s="150" t="str">
        <f t="shared" si="97"/>
        <v>6</v>
      </c>
      <c r="BB232" s="140"/>
    </row>
    <row r="233" spans="1:54" x14ac:dyDescent="0.2">
      <c r="A233" s="139">
        <v>2011</v>
      </c>
      <c r="B233" s="149" t="s">
        <v>10</v>
      </c>
      <c r="C233" s="149">
        <v>457168</v>
      </c>
      <c r="D233" s="149">
        <v>10957</v>
      </c>
      <c r="E233" s="149">
        <v>15341</v>
      </c>
      <c r="F233" s="149">
        <v>0</v>
      </c>
      <c r="G233" s="149">
        <v>165431</v>
      </c>
      <c r="H233" s="149">
        <v>36400</v>
      </c>
      <c r="I233" s="149">
        <v>57798</v>
      </c>
      <c r="J233" s="149">
        <v>91042</v>
      </c>
      <c r="K233" s="149">
        <v>50634</v>
      </c>
      <c r="L233" s="149">
        <v>130841</v>
      </c>
      <c r="M233" s="149">
        <v>208568</v>
      </c>
      <c r="N233" s="149">
        <v>36811</v>
      </c>
      <c r="O233" s="149">
        <v>123168</v>
      </c>
      <c r="P233" s="149">
        <v>109726</v>
      </c>
      <c r="Q233" s="149">
        <v>70189</v>
      </c>
      <c r="R233" s="149">
        <v>177678</v>
      </c>
      <c r="S233" s="149">
        <v>166455</v>
      </c>
      <c r="T233" s="149">
        <v>349334</v>
      </c>
      <c r="U233" s="149">
        <v>67579</v>
      </c>
      <c r="V233" s="149">
        <v>53092</v>
      </c>
      <c r="W233" s="149">
        <v>63971</v>
      </c>
      <c r="X233" s="149">
        <v>82772</v>
      </c>
      <c r="Y233" s="149">
        <v>55541</v>
      </c>
      <c r="Z233" s="149">
        <v>2580496</v>
      </c>
      <c r="AC233" s="139">
        <v>2011</v>
      </c>
      <c r="AD233" s="149" t="s">
        <v>10</v>
      </c>
      <c r="AE233" s="150" t="str">
        <f t="shared" si="88"/>
        <v>4</v>
      </c>
      <c r="AF233" s="150" t="str">
        <f t="shared" si="98"/>
        <v>1</v>
      </c>
      <c r="AG233" s="150" t="str">
        <f t="shared" si="99"/>
        <v>1</v>
      </c>
      <c r="AH233" s="150" t="str">
        <f t="shared" si="100"/>
        <v>0</v>
      </c>
      <c r="AI233" s="150" t="str">
        <f t="shared" si="101"/>
        <v>1</v>
      </c>
      <c r="AJ233" s="150" t="str">
        <f t="shared" si="102"/>
        <v>3</v>
      </c>
      <c r="AK233" s="150" t="str">
        <f t="shared" si="103"/>
        <v>5</v>
      </c>
      <c r="AL233" s="150" t="str">
        <f t="shared" si="104"/>
        <v>9</v>
      </c>
      <c r="AM233" s="150" t="str">
        <f t="shared" si="105"/>
        <v>5</v>
      </c>
      <c r="AN233" s="150" t="str">
        <f t="shared" si="106"/>
        <v>1</v>
      </c>
      <c r="AO233" s="150" t="str">
        <f t="shared" si="107"/>
        <v>2</v>
      </c>
      <c r="AP233" s="150" t="str">
        <f t="shared" si="108"/>
        <v>3</v>
      </c>
      <c r="AQ233" s="150" t="str">
        <f t="shared" si="109"/>
        <v>1</v>
      </c>
      <c r="AR233" s="150" t="str">
        <f t="shared" si="110"/>
        <v>1</v>
      </c>
      <c r="AS233" s="150" t="str">
        <f t="shared" si="89"/>
        <v>7</v>
      </c>
      <c r="AT233" s="150" t="str">
        <f t="shared" si="90"/>
        <v>1</v>
      </c>
      <c r="AU233" s="150" t="str">
        <f t="shared" si="91"/>
        <v>1</v>
      </c>
      <c r="AV233" s="150" t="str">
        <f t="shared" si="92"/>
        <v>3</v>
      </c>
      <c r="AW233" s="150" t="str">
        <f t="shared" si="93"/>
        <v>6</v>
      </c>
      <c r="AX233" s="150" t="str">
        <f t="shared" si="94"/>
        <v>5</v>
      </c>
      <c r="AY233" s="150" t="str">
        <f t="shared" si="95"/>
        <v>6</v>
      </c>
      <c r="AZ233" s="150" t="str">
        <f t="shared" si="96"/>
        <v>8</v>
      </c>
      <c r="BA233" s="150" t="str">
        <f t="shared" si="97"/>
        <v>5</v>
      </c>
      <c r="BB233" s="140"/>
    </row>
    <row r="234" spans="1:54" x14ac:dyDescent="0.2">
      <c r="A234" s="139">
        <v>2011</v>
      </c>
      <c r="B234" s="149" t="s">
        <v>11</v>
      </c>
      <c r="C234" s="149">
        <v>437505</v>
      </c>
      <c r="D234" s="149">
        <v>10539</v>
      </c>
      <c r="E234" s="149">
        <v>11266</v>
      </c>
      <c r="F234" s="149">
        <v>0</v>
      </c>
      <c r="G234" s="149">
        <v>159227</v>
      </c>
      <c r="H234" s="149">
        <v>34242</v>
      </c>
      <c r="I234" s="149">
        <v>54081</v>
      </c>
      <c r="J234" s="149">
        <v>87580</v>
      </c>
      <c r="K234" s="149">
        <v>46214</v>
      </c>
      <c r="L234" s="149">
        <v>119298</v>
      </c>
      <c r="M234" s="149">
        <v>203066</v>
      </c>
      <c r="N234" s="149">
        <v>34316</v>
      </c>
      <c r="O234" s="149">
        <v>117734</v>
      </c>
      <c r="P234" s="149">
        <v>105268</v>
      </c>
      <c r="Q234" s="149">
        <v>65775</v>
      </c>
      <c r="R234" s="149">
        <v>167042</v>
      </c>
      <c r="S234" s="149">
        <v>148956</v>
      </c>
      <c r="T234" s="149">
        <v>323616</v>
      </c>
      <c r="U234" s="149">
        <v>61112</v>
      </c>
      <c r="V234" s="149">
        <v>50595</v>
      </c>
      <c r="W234" s="149">
        <v>62997</v>
      </c>
      <c r="X234" s="149">
        <v>81588</v>
      </c>
      <c r="Y234" s="149">
        <v>54730</v>
      </c>
      <c r="Z234" s="149">
        <v>2436747</v>
      </c>
      <c r="AC234" s="139">
        <v>2011</v>
      </c>
      <c r="AD234" s="149" t="s">
        <v>11</v>
      </c>
      <c r="AE234" s="150" t="str">
        <f t="shared" si="88"/>
        <v>4</v>
      </c>
      <c r="AF234" s="150" t="str">
        <f t="shared" si="98"/>
        <v>1</v>
      </c>
      <c r="AG234" s="150" t="str">
        <f t="shared" si="99"/>
        <v>1</v>
      </c>
      <c r="AH234" s="150" t="str">
        <f t="shared" si="100"/>
        <v>0</v>
      </c>
      <c r="AI234" s="150" t="str">
        <f t="shared" si="101"/>
        <v>1</v>
      </c>
      <c r="AJ234" s="150" t="str">
        <f t="shared" si="102"/>
        <v>3</v>
      </c>
      <c r="AK234" s="150" t="str">
        <f t="shared" si="103"/>
        <v>5</v>
      </c>
      <c r="AL234" s="150" t="str">
        <f t="shared" si="104"/>
        <v>8</v>
      </c>
      <c r="AM234" s="150" t="str">
        <f t="shared" si="105"/>
        <v>4</v>
      </c>
      <c r="AN234" s="150" t="str">
        <f t="shared" si="106"/>
        <v>1</v>
      </c>
      <c r="AO234" s="150" t="str">
        <f t="shared" si="107"/>
        <v>2</v>
      </c>
      <c r="AP234" s="150" t="str">
        <f t="shared" si="108"/>
        <v>3</v>
      </c>
      <c r="AQ234" s="150" t="str">
        <f t="shared" si="109"/>
        <v>1</v>
      </c>
      <c r="AR234" s="150" t="str">
        <f t="shared" si="110"/>
        <v>1</v>
      </c>
      <c r="AS234" s="150" t="str">
        <f t="shared" si="89"/>
        <v>6</v>
      </c>
      <c r="AT234" s="150" t="str">
        <f t="shared" si="90"/>
        <v>1</v>
      </c>
      <c r="AU234" s="150" t="str">
        <f t="shared" si="91"/>
        <v>1</v>
      </c>
      <c r="AV234" s="150" t="str">
        <f t="shared" si="92"/>
        <v>3</v>
      </c>
      <c r="AW234" s="150" t="str">
        <f t="shared" si="93"/>
        <v>6</v>
      </c>
      <c r="AX234" s="150" t="str">
        <f t="shared" si="94"/>
        <v>5</v>
      </c>
      <c r="AY234" s="150" t="str">
        <f t="shared" si="95"/>
        <v>6</v>
      </c>
      <c r="AZ234" s="150" t="str">
        <f t="shared" si="96"/>
        <v>8</v>
      </c>
      <c r="BA234" s="150" t="str">
        <f t="shared" si="97"/>
        <v>5</v>
      </c>
      <c r="BB234" s="140"/>
    </row>
    <row r="235" spans="1:54" x14ac:dyDescent="0.2">
      <c r="A235" s="139">
        <v>2012</v>
      </c>
      <c r="B235" s="149" t="s">
        <v>12</v>
      </c>
      <c r="C235" s="149">
        <v>391358</v>
      </c>
      <c r="D235" s="149">
        <v>9780</v>
      </c>
      <c r="E235" s="149">
        <v>10505</v>
      </c>
      <c r="F235" s="149">
        <v>0</v>
      </c>
      <c r="G235" s="149">
        <v>136743</v>
      </c>
      <c r="H235" s="149">
        <v>31661</v>
      </c>
      <c r="I235" s="149">
        <v>46318</v>
      </c>
      <c r="J235" s="149">
        <v>76022</v>
      </c>
      <c r="K235" s="149">
        <v>41188</v>
      </c>
      <c r="L235" s="149">
        <v>104617</v>
      </c>
      <c r="M235" s="149">
        <v>183504</v>
      </c>
      <c r="N235" s="149">
        <v>30952</v>
      </c>
      <c r="O235" s="149">
        <v>104681</v>
      </c>
      <c r="P235" s="149">
        <v>92108</v>
      </c>
      <c r="Q235" s="149">
        <v>56104</v>
      </c>
      <c r="R235" s="149">
        <v>150857</v>
      </c>
      <c r="S235" s="149">
        <v>131766</v>
      </c>
      <c r="T235" s="149">
        <v>298543</v>
      </c>
      <c r="U235" s="149">
        <v>56053</v>
      </c>
      <c r="V235" s="149">
        <v>44064</v>
      </c>
      <c r="W235" s="149">
        <v>56969</v>
      </c>
      <c r="X235" s="149">
        <v>72395</v>
      </c>
      <c r="Y235" s="149">
        <v>49453</v>
      </c>
      <c r="Z235" s="149">
        <v>2175641</v>
      </c>
      <c r="AC235" s="139">
        <v>2012</v>
      </c>
      <c r="AD235" s="149" t="s">
        <v>12</v>
      </c>
      <c r="AE235" s="150" t="str">
        <f t="shared" si="88"/>
        <v>3</v>
      </c>
      <c r="AF235" s="150" t="str">
        <f t="shared" si="98"/>
        <v>9</v>
      </c>
      <c r="AG235" s="150" t="str">
        <f t="shared" si="99"/>
        <v>1</v>
      </c>
      <c r="AH235" s="150" t="str">
        <f t="shared" si="100"/>
        <v>0</v>
      </c>
      <c r="AI235" s="150" t="str">
        <f t="shared" si="101"/>
        <v>1</v>
      </c>
      <c r="AJ235" s="150" t="str">
        <f t="shared" si="102"/>
        <v>3</v>
      </c>
      <c r="AK235" s="150" t="str">
        <f t="shared" si="103"/>
        <v>4</v>
      </c>
      <c r="AL235" s="150" t="str">
        <f t="shared" si="104"/>
        <v>7</v>
      </c>
      <c r="AM235" s="150" t="str">
        <f t="shared" si="105"/>
        <v>4</v>
      </c>
      <c r="AN235" s="150" t="str">
        <f t="shared" si="106"/>
        <v>1</v>
      </c>
      <c r="AO235" s="150" t="str">
        <f t="shared" si="107"/>
        <v>1</v>
      </c>
      <c r="AP235" s="150" t="str">
        <f t="shared" si="108"/>
        <v>3</v>
      </c>
      <c r="AQ235" s="150" t="str">
        <f t="shared" si="109"/>
        <v>1</v>
      </c>
      <c r="AR235" s="150" t="str">
        <f t="shared" si="110"/>
        <v>9</v>
      </c>
      <c r="AS235" s="150" t="str">
        <f t="shared" si="89"/>
        <v>5</v>
      </c>
      <c r="AT235" s="150" t="str">
        <f t="shared" si="90"/>
        <v>1</v>
      </c>
      <c r="AU235" s="150" t="str">
        <f t="shared" si="91"/>
        <v>1</v>
      </c>
      <c r="AV235" s="150" t="str">
        <f t="shared" si="92"/>
        <v>2</v>
      </c>
      <c r="AW235" s="150" t="str">
        <f t="shared" si="93"/>
        <v>5</v>
      </c>
      <c r="AX235" s="150" t="str">
        <f t="shared" si="94"/>
        <v>4</v>
      </c>
      <c r="AY235" s="150" t="str">
        <f t="shared" si="95"/>
        <v>5</v>
      </c>
      <c r="AZ235" s="150" t="str">
        <f t="shared" si="96"/>
        <v>7</v>
      </c>
      <c r="BA235" s="150" t="str">
        <f t="shared" si="97"/>
        <v>4</v>
      </c>
      <c r="BB235" s="140"/>
    </row>
    <row r="236" spans="1:54" x14ac:dyDescent="0.2">
      <c r="A236" s="139">
        <v>2012</v>
      </c>
      <c r="B236" s="149" t="s">
        <v>13</v>
      </c>
      <c r="C236" s="149">
        <v>388493</v>
      </c>
      <c r="D236" s="149">
        <v>9277</v>
      </c>
      <c r="E236" s="149">
        <v>10550</v>
      </c>
      <c r="F236" s="149">
        <v>0</v>
      </c>
      <c r="G236" s="149">
        <v>131688</v>
      </c>
      <c r="H236" s="149">
        <v>30445</v>
      </c>
      <c r="I236" s="149">
        <v>45502</v>
      </c>
      <c r="J236" s="149">
        <v>72124</v>
      </c>
      <c r="K236" s="149">
        <v>38936</v>
      </c>
      <c r="L236" s="149">
        <v>101277</v>
      </c>
      <c r="M236" s="149">
        <v>173900</v>
      </c>
      <c r="N236" s="149">
        <v>28708</v>
      </c>
      <c r="O236" s="149">
        <v>98747</v>
      </c>
      <c r="P236" s="149">
        <v>89844</v>
      </c>
      <c r="Q236" s="149">
        <v>52808</v>
      </c>
      <c r="R236" s="149">
        <v>139742</v>
      </c>
      <c r="S236" s="149">
        <v>125915</v>
      </c>
      <c r="T236" s="149">
        <v>285816</v>
      </c>
      <c r="U236" s="149">
        <v>52411</v>
      </c>
      <c r="V236" s="149">
        <v>42043</v>
      </c>
      <c r="W236" s="149">
        <v>54467</v>
      </c>
      <c r="X236" s="149">
        <v>68496</v>
      </c>
      <c r="Y236" s="149">
        <v>51292</v>
      </c>
      <c r="Z236" s="149">
        <v>2092481</v>
      </c>
      <c r="AC236" s="139">
        <v>2012</v>
      </c>
      <c r="AD236" s="149" t="s">
        <v>13</v>
      </c>
      <c r="AE236" s="150" t="str">
        <f t="shared" si="88"/>
        <v>3</v>
      </c>
      <c r="AF236" s="150" t="str">
        <f t="shared" si="98"/>
        <v>9</v>
      </c>
      <c r="AG236" s="150" t="str">
        <f t="shared" si="99"/>
        <v>1</v>
      </c>
      <c r="AH236" s="150" t="str">
        <f t="shared" si="100"/>
        <v>0</v>
      </c>
      <c r="AI236" s="150" t="str">
        <f t="shared" si="101"/>
        <v>1</v>
      </c>
      <c r="AJ236" s="150" t="str">
        <f t="shared" si="102"/>
        <v>3</v>
      </c>
      <c r="AK236" s="150" t="str">
        <f t="shared" si="103"/>
        <v>4</v>
      </c>
      <c r="AL236" s="150" t="str">
        <f t="shared" si="104"/>
        <v>7</v>
      </c>
      <c r="AM236" s="150" t="str">
        <f t="shared" si="105"/>
        <v>3</v>
      </c>
      <c r="AN236" s="150" t="str">
        <f t="shared" si="106"/>
        <v>1</v>
      </c>
      <c r="AO236" s="150" t="str">
        <f t="shared" si="107"/>
        <v>1</v>
      </c>
      <c r="AP236" s="150" t="str">
        <f t="shared" si="108"/>
        <v>2</v>
      </c>
      <c r="AQ236" s="150" t="str">
        <f t="shared" si="109"/>
        <v>9</v>
      </c>
      <c r="AR236" s="150" t="str">
        <f t="shared" si="110"/>
        <v>8</v>
      </c>
      <c r="AS236" s="150" t="str">
        <f t="shared" si="89"/>
        <v>5</v>
      </c>
      <c r="AT236" s="150" t="str">
        <f t="shared" si="90"/>
        <v>1</v>
      </c>
      <c r="AU236" s="150" t="str">
        <f t="shared" si="91"/>
        <v>1</v>
      </c>
      <c r="AV236" s="150" t="str">
        <f t="shared" si="92"/>
        <v>2</v>
      </c>
      <c r="AW236" s="150" t="str">
        <f t="shared" si="93"/>
        <v>5</v>
      </c>
      <c r="AX236" s="150" t="str">
        <f t="shared" si="94"/>
        <v>4</v>
      </c>
      <c r="AY236" s="150" t="str">
        <f t="shared" si="95"/>
        <v>5</v>
      </c>
      <c r="AZ236" s="150" t="str">
        <f t="shared" si="96"/>
        <v>6</v>
      </c>
      <c r="BA236" s="150" t="str">
        <f t="shared" si="97"/>
        <v>5</v>
      </c>
      <c r="BB236" s="140"/>
    </row>
    <row r="237" spans="1:54" x14ac:dyDescent="0.2">
      <c r="A237" s="139">
        <v>2012</v>
      </c>
      <c r="B237" s="149" t="s">
        <v>14</v>
      </c>
      <c r="C237" s="149">
        <v>461738</v>
      </c>
      <c r="D237" s="149">
        <v>14236</v>
      </c>
      <c r="E237" s="149">
        <v>16016</v>
      </c>
      <c r="F237" s="149">
        <v>0</v>
      </c>
      <c r="G237" s="149">
        <v>174953</v>
      </c>
      <c r="H237" s="149">
        <v>41105</v>
      </c>
      <c r="I237" s="149">
        <v>62766</v>
      </c>
      <c r="J237" s="149">
        <v>91371</v>
      </c>
      <c r="K237" s="149">
        <v>54092</v>
      </c>
      <c r="L237" s="149">
        <v>131836</v>
      </c>
      <c r="M237" s="149">
        <v>211806</v>
      </c>
      <c r="N237" s="149">
        <v>37861</v>
      </c>
      <c r="O237" s="149">
        <v>126245</v>
      </c>
      <c r="P237" s="149">
        <v>107963</v>
      </c>
      <c r="Q237" s="149">
        <v>67450</v>
      </c>
      <c r="R237" s="149">
        <v>180851</v>
      </c>
      <c r="S237" s="149">
        <v>157184</v>
      </c>
      <c r="T237" s="149">
        <v>355952</v>
      </c>
      <c r="U237" s="149">
        <v>64606</v>
      </c>
      <c r="V237" s="149">
        <v>54539</v>
      </c>
      <c r="W237" s="149">
        <v>65202</v>
      </c>
      <c r="X237" s="149">
        <v>84238</v>
      </c>
      <c r="Y237" s="149">
        <v>59119</v>
      </c>
      <c r="Z237" s="149">
        <v>2621129</v>
      </c>
      <c r="AC237" s="139">
        <v>2012</v>
      </c>
      <c r="AD237" s="149" t="s">
        <v>14</v>
      </c>
      <c r="AE237" s="150" t="str">
        <f t="shared" si="88"/>
        <v>4</v>
      </c>
      <c r="AF237" s="150" t="str">
        <f t="shared" si="98"/>
        <v>1</v>
      </c>
      <c r="AG237" s="150" t="str">
        <f t="shared" si="99"/>
        <v>1</v>
      </c>
      <c r="AH237" s="150" t="str">
        <f t="shared" si="100"/>
        <v>0</v>
      </c>
      <c r="AI237" s="150" t="str">
        <f t="shared" si="101"/>
        <v>1</v>
      </c>
      <c r="AJ237" s="150" t="str">
        <f t="shared" si="102"/>
        <v>4</v>
      </c>
      <c r="AK237" s="150" t="str">
        <f t="shared" si="103"/>
        <v>6</v>
      </c>
      <c r="AL237" s="150" t="str">
        <f t="shared" si="104"/>
        <v>9</v>
      </c>
      <c r="AM237" s="150" t="str">
        <f t="shared" si="105"/>
        <v>5</v>
      </c>
      <c r="AN237" s="150" t="str">
        <f t="shared" si="106"/>
        <v>1</v>
      </c>
      <c r="AO237" s="150" t="str">
        <f t="shared" si="107"/>
        <v>2</v>
      </c>
      <c r="AP237" s="150" t="str">
        <f t="shared" si="108"/>
        <v>3</v>
      </c>
      <c r="AQ237" s="150" t="str">
        <f t="shared" si="109"/>
        <v>1</v>
      </c>
      <c r="AR237" s="150" t="str">
        <f t="shared" si="110"/>
        <v>1</v>
      </c>
      <c r="AS237" s="150" t="str">
        <f t="shared" si="89"/>
        <v>6</v>
      </c>
      <c r="AT237" s="150" t="str">
        <f t="shared" si="90"/>
        <v>1</v>
      </c>
      <c r="AU237" s="150" t="str">
        <f t="shared" si="91"/>
        <v>1</v>
      </c>
      <c r="AV237" s="150" t="str">
        <f t="shared" si="92"/>
        <v>3</v>
      </c>
      <c r="AW237" s="150" t="str">
        <f t="shared" si="93"/>
        <v>6</v>
      </c>
      <c r="AX237" s="150" t="str">
        <f t="shared" si="94"/>
        <v>5</v>
      </c>
      <c r="AY237" s="150" t="str">
        <f t="shared" si="95"/>
        <v>6</v>
      </c>
      <c r="AZ237" s="150" t="str">
        <f t="shared" si="96"/>
        <v>8</v>
      </c>
      <c r="BA237" s="150" t="str">
        <f t="shared" si="97"/>
        <v>5</v>
      </c>
      <c r="BB237" s="140"/>
    </row>
    <row r="238" spans="1:54" x14ac:dyDescent="0.2">
      <c r="A238" s="139">
        <v>2012</v>
      </c>
      <c r="B238" s="149" t="s">
        <v>15</v>
      </c>
      <c r="C238" s="149">
        <v>426127</v>
      </c>
      <c r="D238" s="149">
        <v>14297</v>
      </c>
      <c r="E238" s="149">
        <v>16031</v>
      </c>
      <c r="F238" s="149">
        <v>0</v>
      </c>
      <c r="G238" s="149">
        <v>148610</v>
      </c>
      <c r="H238" s="149">
        <v>36664</v>
      </c>
      <c r="I238" s="149">
        <v>56420</v>
      </c>
      <c r="J238" s="149">
        <v>84479</v>
      </c>
      <c r="K238" s="149">
        <v>51314</v>
      </c>
      <c r="L238" s="149">
        <v>119606</v>
      </c>
      <c r="M238" s="149">
        <v>198456</v>
      </c>
      <c r="N238" s="149">
        <v>38068</v>
      </c>
      <c r="O238" s="149">
        <v>121775</v>
      </c>
      <c r="P238" s="149">
        <v>106741</v>
      </c>
      <c r="Q238" s="149">
        <v>67114</v>
      </c>
      <c r="R238" s="149">
        <v>171826</v>
      </c>
      <c r="S238" s="149">
        <v>151787</v>
      </c>
      <c r="T238" s="149">
        <v>374088</v>
      </c>
      <c r="U238" s="149">
        <v>66734</v>
      </c>
      <c r="V238" s="149">
        <v>53205</v>
      </c>
      <c r="W238" s="149">
        <v>65890</v>
      </c>
      <c r="X238" s="149">
        <v>84609</v>
      </c>
      <c r="Y238" s="149">
        <v>59670</v>
      </c>
      <c r="Z238" s="149">
        <v>2513511</v>
      </c>
      <c r="AC238" s="139">
        <v>2012</v>
      </c>
      <c r="AD238" s="149" t="s">
        <v>15</v>
      </c>
      <c r="AE238" s="150" t="str">
        <f t="shared" si="88"/>
        <v>4</v>
      </c>
      <c r="AF238" s="150" t="str">
        <f t="shared" si="98"/>
        <v>1</v>
      </c>
      <c r="AG238" s="150" t="str">
        <f t="shared" si="99"/>
        <v>1</v>
      </c>
      <c r="AH238" s="150" t="str">
        <f t="shared" si="100"/>
        <v>0</v>
      </c>
      <c r="AI238" s="150" t="str">
        <f t="shared" si="101"/>
        <v>1</v>
      </c>
      <c r="AJ238" s="150" t="str">
        <f t="shared" si="102"/>
        <v>3</v>
      </c>
      <c r="AK238" s="150" t="str">
        <f t="shared" si="103"/>
        <v>5</v>
      </c>
      <c r="AL238" s="150" t="str">
        <f t="shared" si="104"/>
        <v>8</v>
      </c>
      <c r="AM238" s="150" t="str">
        <f t="shared" si="105"/>
        <v>5</v>
      </c>
      <c r="AN238" s="150" t="str">
        <f t="shared" si="106"/>
        <v>1</v>
      </c>
      <c r="AO238" s="150" t="str">
        <f t="shared" si="107"/>
        <v>1</v>
      </c>
      <c r="AP238" s="150" t="str">
        <f t="shared" si="108"/>
        <v>3</v>
      </c>
      <c r="AQ238" s="150" t="str">
        <f t="shared" si="109"/>
        <v>1</v>
      </c>
      <c r="AR238" s="150" t="str">
        <f t="shared" si="110"/>
        <v>1</v>
      </c>
      <c r="AS238" s="150" t="str">
        <f t="shared" si="89"/>
        <v>6</v>
      </c>
      <c r="AT238" s="150" t="str">
        <f t="shared" si="90"/>
        <v>1</v>
      </c>
      <c r="AU238" s="150" t="str">
        <f t="shared" si="91"/>
        <v>1</v>
      </c>
      <c r="AV238" s="150" t="str">
        <f t="shared" si="92"/>
        <v>3</v>
      </c>
      <c r="AW238" s="150" t="str">
        <f t="shared" si="93"/>
        <v>6</v>
      </c>
      <c r="AX238" s="150" t="str">
        <f t="shared" si="94"/>
        <v>5</v>
      </c>
      <c r="AY238" s="150" t="str">
        <f t="shared" si="95"/>
        <v>6</v>
      </c>
      <c r="AZ238" s="150" t="str">
        <f t="shared" si="96"/>
        <v>8</v>
      </c>
      <c r="BA238" s="150" t="str">
        <f t="shared" si="97"/>
        <v>5</v>
      </c>
      <c r="BB238" s="140"/>
    </row>
    <row r="239" spans="1:54" x14ac:dyDescent="0.2">
      <c r="A239" s="139">
        <v>2012</v>
      </c>
      <c r="B239" s="149" t="s">
        <v>4</v>
      </c>
      <c r="C239" s="149">
        <v>464302</v>
      </c>
      <c r="D239" s="149">
        <v>15005</v>
      </c>
      <c r="E239" s="149">
        <v>17487</v>
      </c>
      <c r="F239" s="149">
        <v>0</v>
      </c>
      <c r="G239" s="149">
        <v>163871</v>
      </c>
      <c r="H239" s="149">
        <v>42935</v>
      </c>
      <c r="I239" s="149">
        <v>63902</v>
      </c>
      <c r="J239" s="149">
        <v>94639</v>
      </c>
      <c r="K239" s="149">
        <v>56570</v>
      </c>
      <c r="L239" s="149">
        <v>132402</v>
      </c>
      <c r="M239" s="149">
        <v>214668</v>
      </c>
      <c r="N239" s="149">
        <v>42723</v>
      </c>
      <c r="O239" s="149">
        <v>135749</v>
      </c>
      <c r="P239" s="149">
        <v>125279</v>
      </c>
      <c r="Q239" s="149">
        <v>75569</v>
      </c>
      <c r="R239" s="149">
        <v>194558</v>
      </c>
      <c r="S239" s="149">
        <v>168391</v>
      </c>
      <c r="T239" s="149">
        <v>416978</v>
      </c>
      <c r="U239" s="149">
        <v>74000</v>
      </c>
      <c r="V239" s="149">
        <v>59130</v>
      </c>
      <c r="W239" s="149">
        <v>72357</v>
      </c>
      <c r="X239" s="149">
        <v>94183</v>
      </c>
      <c r="Y239" s="149">
        <v>64470</v>
      </c>
      <c r="Z239" s="149">
        <v>2789168</v>
      </c>
      <c r="AC239" s="139">
        <v>2012</v>
      </c>
      <c r="AD239" s="149" t="s">
        <v>4</v>
      </c>
      <c r="AE239" s="150" t="str">
        <f t="shared" si="88"/>
        <v>4</v>
      </c>
      <c r="AF239" s="150" t="str">
        <f t="shared" si="98"/>
        <v>1</v>
      </c>
      <c r="AG239" s="150" t="str">
        <f t="shared" si="99"/>
        <v>1</v>
      </c>
      <c r="AH239" s="150" t="str">
        <f t="shared" si="100"/>
        <v>0</v>
      </c>
      <c r="AI239" s="150" t="str">
        <f t="shared" si="101"/>
        <v>1</v>
      </c>
      <c r="AJ239" s="150" t="str">
        <f t="shared" si="102"/>
        <v>4</v>
      </c>
      <c r="AK239" s="150" t="str">
        <f t="shared" si="103"/>
        <v>6</v>
      </c>
      <c r="AL239" s="150" t="str">
        <f t="shared" si="104"/>
        <v>9</v>
      </c>
      <c r="AM239" s="150" t="str">
        <f t="shared" si="105"/>
        <v>5</v>
      </c>
      <c r="AN239" s="150" t="str">
        <f t="shared" si="106"/>
        <v>1</v>
      </c>
      <c r="AO239" s="150" t="str">
        <f t="shared" si="107"/>
        <v>2</v>
      </c>
      <c r="AP239" s="150" t="str">
        <f t="shared" si="108"/>
        <v>4</v>
      </c>
      <c r="AQ239" s="150" t="str">
        <f t="shared" si="109"/>
        <v>1</v>
      </c>
      <c r="AR239" s="150" t="str">
        <f t="shared" si="110"/>
        <v>1</v>
      </c>
      <c r="AS239" s="150" t="str">
        <f t="shared" si="89"/>
        <v>7</v>
      </c>
      <c r="AT239" s="150" t="str">
        <f t="shared" si="90"/>
        <v>1</v>
      </c>
      <c r="AU239" s="150" t="str">
        <f t="shared" si="91"/>
        <v>1</v>
      </c>
      <c r="AV239" s="150" t="str">
        <f t="shared" si="92"/>
        <v>4</v>
      </c>
      <c r="AW239" s="150" t="str">
        <f t="shared" si="93"/>
        <v>7</v>
      </c>
      <c r="AX239" s="150" t="str">
        <f t="shared" si="94"/>
        <v>5</v>
      </c>
      <c r="AY239" s="150" t="str">
        <f t="shared" si="95"/>
        <v>7</v>
      </c>
      <c r="AZ239" s="150" t="str">
        <f t="shared" si="96"/>
        <v>9</v>
      </c>
      <c r="BA239" s="150" t="str">
        <f t="shared" si="97"/>
        <v>6</v>
      </c>
      <c r="BB239" s="140"/>
    </row>
    <row r="240" spans="1:54" x14ac:dyDescent="0.2">
      <c r="A240" s="139">
        <v>2012</v>
      </c>
      <c r="B240" s="149" t="s">
        <v>5</v>
      </c>
      <c r="C240" s="149">
        <v>466609</v>
      </c>
      <c r="D240" s="149">
        <v>14725</v>
      </c>
      <c r="E240" s="149">
        <v>16853</v>
      </c>
      <c r="F240" s="149">
        <v>0</v>
      </c>
      <c r="G240" s="149">
        <v>164037</v>
      </c>
      <c r="H240" s="149">
        <v>39042</v>
      </c>
      <c r="I240" s="149">
        <v>62329</v>
      </c>
      <c r="J240" s="149">
        <v>92607</v>
      </c>
      <c r="K240" s="149">
        <v>53921</v>
      </c>
      <c r="L240" s="149">
        <v>130612</v>
      </c>
      <c r="M240" s="149">
        <v>202882</v>
      </c>
      <c r="N240" s="149">
        <v>41950</v>
      </c>
      <c r="O240" s="149">
        <v>127204</v>
      </c>
      <c r="P240" s="149">
        <v>116509</v>
      </c>
      <c r="Q240" s="149">
        <v>71903</v>
      </c>
      <c r="R240" s="149">
        <v>185759</v>
      </c>
      <c r="S240" s="149">
        <v>160495</v>
      </c>
      <c r="T240" s="149">
        <v>399112</v>
      </c>
      <c r="U240" s="149">
        <v>72098</v>
      </c>
      <c r="V240" s="149">
        <v>58152</v>
      </c>
      <c r="W240" s="149">
        <v>72130</v>
      </c>
      <c r="X240" s="149">
        <v>90653</v>
      </c>
      <c r="Y240" s="149">
        <v>64334</v>
      </c>
      <c r="Z240" s="149">
        <v>2703916</v>
      </c>
      <c r="AC240" s="139">
        <v>2012</v>
      </c>
      <c r="AD240" s="149" t="s">
        <v>5</v>
      </c>
      <c r="AE240" s="150" t="str">
        <f t="shared" si="88"/>
        <v>4</v>
      </c>
      <c r="AF240" s="150" t="str">
        <f t="shared" si="98"/>
        <v>1</v>
      </c>
      <c r="AG240" s="150" t="str">
        <f t="shared" si="99"/>
        <v>1</v>
      </c>
      <c r="AH240" s="150" t="str">
        <f t="shared" si="100"/>
        <v>0</v>
      </c>
      <c r="AI240" s="150" t="str">
        <f t="shared" si="101"/>
        <v>1</v>
      </c>
      <c r="AJ240" s="150" t="str">
        <f t="shared" si="102"/>
        <v>3</v>
      </c>
      <c r="AK240" s="150" t="str">
        <f t="shared" si="103"/>
        <v>6</v>
      </c>
      <c r="AL240" s="150" t="str">
        <f t="shared" si="104"/>
        <v>9</v>
      </c>
      <c r="AM240" s="150" t="str">
        <f t="shared" si="105"/>
        <v>5</v>
      </c>
      <c r="AN240" s="150" t="str">
        <f t="shared" si="106"/>
        <v>1</v>
      </c>
      <c r="AO240" s="150" t="str">
        <f t="shared" si="107"/>
        <v>2</v>
      </c>
      <c r="AP240" s="150" t="str">
        <f t="shared" si="108"/>
        <v>4</v>
      </c>
      <c r="AQ240" s="150" t="str">
        <f t="shared" si="109"/>
        <v>1</v>
      </c>
      <c r="AR240" s="150" t="str">
        <f t="shared" si="110"/>
        <v>1</v>
      </c>
      <c r="AS240" s="150" t="str">
        <f t="shared" si="89"/>
        <v>7</v>
      </c>
      <c r="AT240" s="150" t="str">
        <f t="shared" si="90"/>
        <v>1</v>
      </c>
      <c r="AU240" s="150" t="str">
        <f t="shared" si="91"/>
        <v>1</v>
      </c>
      <c r="AV240" s="150" t="str">
        <f t="shared" si="92"/>
        <v>3</v>
      </c>
      <c r="AW240" s="150" t="str">
        <f t="shared" si="93"/>
        <v>7</v>
      </c>
      <c r="AX240" s="150" t="str">
        <f t="shared" si="94"/>
        <v>5</v>
      </c>
      <c r="AY240" s="150" t="str">
        <f t="shared" si="95"/>
        <v>7</v>
      </c>
      <c r="AZ240" s="150" t="str">
        <f t="shared" si="96"/>
        <v>9</v>
      </c>
      <c r="BA240" s="150" t="str">
        <f t="shared" si="97"/>
        <v>6</v>
      </c>
      <c r="BB240" s="140"/>
    </row>
    <row r="241" spans="1:54" x14ac:dyDescent="0.2">
      <c r="A241" s="139">
        <v>2012</v>
      </c>
      <c r="B241" s="149" t="s">
        <v>6</v>
      </c>
      <c r="C241" s="149">
        <v>467185</v>
      </c>
      <c r="D241" s="149">
        <v>13045</v>
      </c>
      <c r="E241" s="149">
        <v>12441</v>
      </c>
      <c r="F241" s="149">
        <v>0</v>
      </c>
      <c r="G241" s="149">
        <v>158013</v>
      </c>
      <c r="H241" s="149">
        <v>39724</v>
      </c>
      <c r="I241" s="149">
        <v>59007</v>
      </c>
      <c r="J241" s="149">
        <v>91331</v>
      </c>
      <c r="K241" s="149">
        <v>49963</v>
      </c>
      <c r="L241" s="149">
        <v>127921</v>
      </c>
      <c r="M241" s="149">
        <v>203044</v>
      </c>
      <c r="N241" s="149">
        <v>41550</v>
      </c>
      <c r="O241" s="149">
        <v>124786</v>
      </c>
      <c r="P241" s="149">
        <v>122854</v>
      </c>
      <c r="Q241" s="149">
        <v>70686</v>
      </c>
      <c r="R241" s="149">
        <v>188991</v>
      </c>
      <c r="S241" s="149">
        <v>172777</v>
      </c>
      <c r="T241" s="149">
        <v>413698</v>
      </c>
      <c r="U241" s="149">
        <v>77540</v>
      </c>
      <c r="V241" s="149">
        <v>58808</v>
      </c>
      <c r="W241" s="149">
        <v>78820</v>
      </c>
      <c r="X241" s="149">
        <v>97317</v>
      </c>
      <c r="Y241" s="149">
        <v>75145</v>
      </c>
      <c r="Z241" s="149">
        <v>2744646</v>
      </c>
      <c r="AC241" s="139">
        <v>2012</v>
      </c>
      <c r="AD241" s="149" t="s">
        <v>6</v>
      </c>
      <c r="AE241" s="150" t="str">
        <f t="shared" si="88"/>
        <v>4</v>
      </c>
      <c r="AF241" s="150" t="str">
        <f t="shared" si="98"/>
        <v>1</v>
      </c>
      <c r="AG241" s="150" t="str">
        <f t="shared" si="99"/>
        <v>1</v>
      </c>
      <c r="AH241" s="150" t="str">
        <f t="shared" si="100"/>
        <v>0</v>
      </c>
      <c r="AI241" s="150" t="str">
        <f t="shared" si="101"/>
        <v>1</v>
      </c>
      <c r="AJ241" s="150" t="str">
        <f t="shared" si="102"/>
        <v>3</v>
      </c>
      <c r="AK241" s="150" t="str">
        <f t="shared" si="103"/>
        <v>5</v>
      </c>
      <c r="AL241" s="150" t="str">
        <f t="shared" si="104"/>
        <v>9</v>
      </c>
      <c r="AM241" s="150" t="str">
        <f t="shared" si="105"/>
        <v>4</v>
      </c>
      <c r="AN241" s="150" t="str">
        <f t="shared" si="106"/>
        <v>1</v>
      </c>
      <c r="AO241" s="150" t="str">
        <f t="shared" si="107"/>
        <v>2</v>
      </c>
      <c r="AP241" s="150" t="str">
        <f t="shared" si="108"/>
        <v>4</v>
      </c>
      <c r="AQ241" s="150" t="str">
        <f t="shared" si="109"/>
        <v>1</v>
      </c>
      <c r="AR241" s="150" t="str">
        <f t="shared" si="110"/>
        <v>1</v>
      </c>
      <c r="AS241" s="150" t="str">
        <f t="shared" si="89"/>
        <v>7</v>
      </c>
      <c r="AT241" s="150" t="str">
        <f t="shared" si="90"/>
        <v>1</v>
      </c>
      <c r="AU241" s="150" t="str">
        <f t="shared" si="91"/>
        <v>1</v>
      </c>
      <c r="AV241" s="150" t="str">
        <f t="shared" si="92"/>
        <v>4</v>
      </c>
      <c r="AW241" s="150" t="str">
        <f t="shared" si="93"/>
        <v>7</v>
      </c>
      <c r="AX241" s="150" t="str">
        <f t="shared" si="94"/>
        <v>5</v>
      </c>
      <c r="AY241" s="150" t="str">
        <f t="shared" si="95"/>
        <v>7</v>
      </c>
      <c r="AZ241" s="150" t="str">
        <f t="shared" si="96"/>
        <v>9</v>
      </c>
      <c r="BA241" s="150" t="str">
        <f t="shared" si="97"/>
        <v>7</v>
      </c>
      <c r="BB241" s="140"/>
    </row>
    <row r="242" spans="1:54" x14ac:dyDescent="0.2">
      <c r="A242" s="139">
        <v>2012</v>
      </c>
      <c r="B242" s="149" t="s">
        <v>7</v>
      </c>
      <c r="C242" s="149">
        <v>450041</v>
      </c>
      <c r="D242" s="149">
        <v>12532</v>
      </c>
      <c r="E242" s="149">
        <v>13607</v>
      </c>
      <c r="F242" s="149">
        <v>0</v>
      </c>
      <c r="G242" s="149">
        <v>158210</v>
      </c>
      <c r="H242" s="149">
        <v>39470</v>
      </c>
      <c r="I242" s="149">
        <v>60249</v>
      </c>
      <c r="J242" s="149">
        <v>88552</v>
      </c>
      <c r="K242" s="149">
        <v>51573</v>
      </c>
      <c r="L242" s="149">
        <v>123434</v>
      </c>
      <c r="M242" s="149">
        <v>199293</v>
      </c>
      <c r="N242" s="149">
        <v>37887</v>
      </c>
      <c r="O242" s="149">
        <v>119525</v>
      </c>
      <c r="P242" s="149">
        <v>107952</v>
      </c>
      <c r="Q242" s="149">
        <v>65996</v>
      </c>
      <c r="R242" s="149">
        <v>174417</v>
      </c>
      <c r="S242" s="149">
        <v>146340</v>
      </c>
      <c r="T242" s="149">
        <v>373983</v>
      </c>
      <c r="U242" s="149">
        <v>68768</v>
      </c>
      <c r="V242" s="149">
        <v>55326</v>
      </c>
      <c r="W242" s="149">
        <v>69084</v>
      </c>
      <c r="X242" s="149">
        <v>86785</v>
      </c>
      <c r="Y242" s="149">
        <v>62690</v>
      </c>
      <c r="Z242" s="149">
        <v>2565714</v>
      </c>
      <c r="AC242" s="139">
        <v>2012</v>
      </c>
      <c r="AD242" s="149" t="s">
        <v>7</v>
      </c>
      <c r="AE242" s="150" t="str">
        <f t="shared" si="88"/>
        <v>4</v>
      </c>
      <c r="AF242" s="150" t="str">
        <f t="shared" si="98"/>
        <v>1</v>
      </c>
      <c r="AG242" s="150" t="str">
        <f t="shared" si="99"/>
        <v>1</v>
      </c>
      <c r="AH242" s="150" t="str">
        <f t="shared" si="100"/>
        <v>0</v>
      </c>
      <c r="AI242" s="150" t="str">
        <f t="shared" si="101"/>
        <v>1</v>
      </c>
      <c r="AJ242" s="150" t="str">
        <f t="shared" si="102"/>
        <v>3</v>
      </c>
      <c r="AK242" s="150" t="str">
        <f t="shared" si="103"/>
        <v>6</v>
      </c>
      <c r="AL242" s="150" t="str">
        <f t="shared" si="104"/>
        <v>8</v>
      </c>
      <c r="AM242" s="150" t="str">
        <f t="shared" si="105"/>
        <v>5</v>
      </c>
      <c r="AN242" s="150" t="str">
        <f t="shared" si="106"/>
        <v>1</v>
      </c>
      <c r="AO242" s="150" t="str">
        <f t="shared" si="107"/>
        <v>1</v>
      </c>
      <c r="AP242" s="150" t="str">
        <f t="shared" si="108"/>
        <v>3</v>
      </c>
      <c r="AQ242" s="150" t="str">
        <f t="shared" si="109"/>
        <v>1</v>
      </c>
      <c r="AR242" s="150" t="str">
        <f t="shared" si="110"/>
        <v>1</v>
      </c>
      <c r="AS242" s="150" t="str">
        <f t="shared" si="89"/>
        <v>6</v>
      </c>
      <c r="AT242" s="150" t="str">
        <f t="shared" si="90"/>
        <v>1</v>
      </c>
      <c r="AU242" s="150" t="str">
        <f t="shared" si="91"/>
        <v>1</v>
      </c>
      <c r="AV242" s="150" t="str">
        <f t="shared" si="92"/>
        <v>3</v>
      </c>
      <c r="AW242" s="150" t="str">
        <f t="shared" si="93"/>
        <v>6</v>
      </c>
      <c r="AX242" s="150" t="str">
        <f t="shared" si="94"/>
        <v>5</v>
      </c>
      <c r="AY242" s="150" t="str">
        <f t="shared" si="95"/>
        <v>6</v>
      </c>
      <c r="AZ242" s="150" t="str">
        <f t="shared" si="96"/>
        <v>8</v>
      </c>
      <c r="BA242" s="150" t="str">
        <f t="shared" si="97"/>
        <v>6</v>
      </c>
      <c r="BB242" s="140"/>
    </row>
    <row r="243" spans="1:54" x14ac:dyDescent="0.2">
      <c r="A243" s="139">
        <v>2012</v>
      </c>
      <c r="B243" s="149" t="s">
        <v>8</v>
      </c>
      <c r="C243" s="149">
        <v>468301</v>
      </c>
      <c r="D243" s="149">
        <v>13045</v>
      </c>
      <c r="E243" s="149">
        <v>18386</v>
      </c>
      <c r="F243" s="149">
        <v>0</v>
      </c>
      <c r="G243" s="149">
        <v>163503</v>
      </c>
      <c r="H243" s="149">
        <v>38632</v>
      </c>
      <c r="I243" s="149">
        <v>58397</v>
      </c>
      <c r="J243" s="149">
        <v>86808</v>
      </c>
      <c r="K243" s="149">
        <v>49654</v>
      </c>
      <c r="L243" s="149">
        <v>123257</v>
      </c>
      <c r="M243" s="149">
        <v>202905</v>
      </c>
      <c r="N243" s="149">
        <v>37936</v>
      </c>
      <c r="O243" s="149">
        <v>120111</v>
      </c>
      <c r="P243" s="149">
        <v>107474</v>
      </c>
      <c r="Q243" s="149">
        <v>67209</v>
      </c>
      <c r="R243" s="149">
        <v>177934</v>
      </c>
      <c r="S243" s="149">
        <v>149203</v>
      </c>
      <c r="T243" s="149">
        <v>354971</v>
      </c>
      <c r="U243" s="149">
        <v>68961</v>
      </c>
      <c r="V243" s="149">
        <v>55617</v>
      </c>
      <c r="W243" s="149">
        <v>69856</v>
      </c>
      <c r="X243" s="149">
        <v>89570</v>
      </c>
      <c r="Y243" s="149">
        <v>63978</v>
      </c>
      <c r="Z243" s="149">
        <v>2585708</v>
      </c>
      <c r="AC243" s="139">
        <v>2012</v>
      </c>
      <c r="AD243" s="149" t="s">
        <v>8</v>
      </c>
      <c r="AE243" s="150" t="str">
        <f t="shared" si="88"/>
        <v>4</v>
      </c>
      <c r="AF243" s="150" t="str">
        <f t="shared" si="98"/>
        <v>1</v>
      </c>
      <c r="AG243" s="150" t="str">
        <f t="shared" si="99"/>
        <v>1</v>
      </c>
      <c r="AH243" s="150" t="str">
        <f t="shared" si="100"/>
        <v>0</v>
      </c>
      <c r="AI243" s="150" t="str">
        <f t="shared" si="101"/>
        <v>1</v>
      </c>
      <c r="AJ243" s="150" t="str">
        <f t="shared" si="102"/>
        <v>3</v>
      </c>
      <c r="AK243" s="150" t="str">
        <f t="shared" si="103"/>
        <v>5</v>
      </c>
      <c r="AL243" s="150" t="str">
        <f t="shared" si="104"/>
        <v>8</v>
      </c>
      <c r="AM243" s="150" t="str">
        <f t="shared" si="105"/>
        <v>4</v>
      </c>
      <c r="AN243" s="150" t="str">
        <f t="shared" si="106"/>
        <v>1</v>
      </c>
      <c r="AO243" s="150" t="str">
        <f t="shared" si="107"/>
        <v>2</v>
      </c>
      <c r="AP243" s="150" t="str">
        <f t="shared" si="108"/>
        <v>3</v>
      </c>
      <c r="AQ243" s="150" t="str">
        <f t="shared" si="109"/>
        <v>1</v>
      </c>
      <c r="AR243" s="150" t="str">
        <f t="shared" si="110"/>
        <v>1</v>
      </c>
      <c r="AS243" s="150" t="str">
        <f t="shared" si="89"/>
        <v>6</v>
      </c>
      <c r="AT243" s="150" t="str">
        <f t="shared" si="90"/>
        <v>1</v>
      </c>
      <c r="AU243" s="150" t="str">
        <f t="shared" si="91"/>
        <v>1</v>
      </c>
      <c r="AV243" s="150" t="str">
        <f t="shared" si="92"/>
        <v>3</v>
      </c>
      <c r="AW243" s="150" t="str">
        <f t="shared" si="93"/>
        <v>6</v>
      </c>
      <c r="AX243" s="150" t="str">
        <f t="shared" si="94"/>
        <v>5</v>
      </c>
      <c r="AY243" s="150" t="str">
        <f t="shared" si="95"/>
        <v>6</v>
      </c>
      <c r="AZ243" s="150" t="str">
        <f t="shared" si="96"/>
        <v>8</v>
      </c>
      <c r="BA243" s="150" t="str">
        <f t="shared" si="97"/>
        <v>6</v>
      </c>
      <c r="BB243" s="140"/>
    </row>
    <row r="244" spans="1:54" x14ac:dyDescent="0.2">
      <c r="A244" s="139">
        <v>2012</v>
      </c>
      <c r="B244" s="149" t="s">
        <v>9</v>
      </c>
      <c r="C244" s="149">
        <v>478560</v>
      </c>
      <c r="D244" s="149">
        <v>12866</v>
      </c>
      <c r="E244" s="149">
        <v>17198</v>
      </c>
      <c r="F244" s="149">
        <v>0</v>
      </c>
      <c r="G244" s="149">
        <v>170302</v>
      </c>
      <c r="H244" s="149">
        <v>38720</v>
      </c>
      <c r="I244" s="149">
        <v>60700</v>
      </c>
      <c r="J244" s="149">
        <v>92495</v>
      </c>
      <c r="K244" s="149">
        <v>52327</v>
      </c>
      <c r="L244" s="149">
        <v>128087</v>
      </c>
      <c r="M244" s="149">
        <v>202261</v>
      </c>
      <c r="N244" s="149">
        <v>38906</v>
      </c>
      <c r="O244" s="149">
        <v>122399</v>
      </c>
      <c r="P244" s="149">
        <v>107952</v>
      </c>
      <c r="Q244" s="149">
        <v>66468</v>
      </c>
      <c r="R244" s="149">
        <v>177593</v>
      </c>
      <c r="S244" s="149">
        <v>155207</v>
      </c>
      <c r="T244" s="149">
        <v>377544</v>
      </c>
      <c r="U244" s="149">
        <v>68553</v>
      </c>
      <c r="V244" s="149">
        <v>57034</v>
      </c>
      <c r="W244" s="149">
        <v>70995</v>
      </c>
      <c r="X244" s="149">
        <v>88162</v>
      </c>
      <c r="Y244" s="149">
        <v>65842</v>
      </c>
      <c r="Z244" s="149">
        <v>2650171</v>
      </c>
      <c r="AC244" s="139">
        <v>2012</v>
      </c>
      <c r="AD244" s="149" t="s">
        <v>9</v>
      </c>
      <c r="AE244" s="150" t="str">
        <f t="shared" si="88"/>
        <v>4</v>
      </c>
      <c r="AF244" s="150" t="str">
        <f t="shared" si="98"/>
        <v>1</v>
      </c>
      <c r="AG244" s="150" t="str">
        <f t="shared" si="99"/>
        <v>1</v>
      </c>
      <c r="AH244" s="150" t="str">
        <f t="shared" si="100"/>
        <v>0</v>
      </c>
      <c r="AI244" s="150" t="str">
        <f t="shared" si="101"/>
        <v>1</v>
      </c>
      <c r="AJ244" s="150" t="str">
        <f t="shared" si="102"/>
        <v>3</v>
      </c>
      <c r="AK244" s="150" t="str">
        <f t="shared" si="103"/>
        <v>6</v>
      </c>
      <c r="AL244" s="150" t="str">
        <f t="shared" si="104"/>
        <v>9</v>
      </c>
      <c r="AM244" s="150" t="str">
        <f t="shared" si="105"/>
        <v>5</v>
      </c>
      <c r="AN244" s="150" t="str">
        <f t="shared" si="106"/>
        <v>1</v>
      </c>
      <c r="AO244" s="150" t="str">
        <f t="shared" si="107"/>
        <v>2</v>
      </c>
      <c r="AP244" s="150" t="str">
        <f t="shared" si="108"/>
        <v>3</v>
      </c>
      <c r="AQ244" s="150" t="str">
        <f t="shared" si="109"/>
        <v>1</v>
      </c>
      <c r="AR244" s="150" t="str">
        <f t="shared" si="110"/>
        <v>1</v>
      </c>
      <c r="AS244" s="150" t="str">
        <f t="shared" si="89"/>
        <v>6</v>
      </c>
      <c r="AT244" s="150" t="str">
        <f t="shared" si="90"/>
        <v>1</v>
      </c>
      <c r="AU244" s="150" t="str">
        <f t="shared" si="91"/>
        <v>1</v>
      </c>
      <c r="AV244" s="150" t="str">
        <f t="shared" si="92"/>
        <v>3</v>
      </c>
      <c r="AW244" s="150" t="str">
        <f t="shared" si="93"/>
        <v>6</v>
      </c>
      <c r="AX244" s="150" t="str">
        <f t="shared" si="94"/>
        <v>5</v>
      </c>
      <c r="AY244" s="150" t="str">
        <f t="shared" si="95"/>
        <v>7</v>
      </c>
      <c r="AZ244" s="150" t="str">
        <f t="shared" si="96"/>
        <v>8</v>
      </c>
      <c r="BA244" s="150" t="str">
        <f t="shared" si="97"/>
        <v>6</v>
      </c>
      <c r="BB244" s="140"/>
    </row>
    <row r="245" spans="1:54" x14ac:dyDescent="0.2">
      <c r="A245" s="139">
        <v>2012</v>
      </c>
      <c r="B245" s="149" t="s">
        <v>10</v>
      </c>
      <c r="C245" s="149">
        <v>485109</v>
      </c>
      <c r="D245" s="149">
        <v>12506</v>
      </c>
      <c r="E245" s="149">
        <v>16015</v>
      </c>
      <c r="F245" s="149">
        <v>0</v>
      </c>
      <c r="G245" s="149">
        <v>175128</v>
      </c>
      <c r="H245" s="149">
        <v>39771</v>
      </c>
      <c r="I245" s="149">
        <v>59655</v>
      </c>
      <c r="J245" s="149">
        <v>89525</v>
      </c>
      <c r="K245" s="149">
        <v>49962</v>
      </c>
      <c r="L245" s="149">
        <v>128018</v>
      </c>
      <c r="M245" s="149">
        <v>204910</v>
      </c>
      <c r="N245" s="149">
        <v>36836</v>
      </c>
      <c r="O245" s="149">
        <v>122181</v>
      </c>
      <c r="P245" s="149">
        <v>109751</v>
      </c>
      <c r="Q245" s="149">
        <v>63641</v>
      </c>
      <c r="R245" s="149">
        <v>174722</v>
      </c>
      <c r="S245" s="149">
        <v>156563</v>
      </c>
      <c r="T245" s="149">
        <v>367856</v>
      </c>
      <c r="U245" s="149">
        <v>71615</v>
      </c>
      <c r="V245" s="149">
        <v>55960</v>
      </c>
      <c r="W245" s="149">
        <v>69958</v>
      </c>
      <c r="X245" s="149">
        <v>89908</v>
      </c>
      <c r="Y245" s="149">
        <v>65950</v>
      </c>
      <c r="Z245" s="149">
        <v>2645540</v>
      </c>
      <c r="AC245" s="139">
        <v>2012</v>
      </c>
      <c r="AD245" s="149" t="s">
        <v>10</v>
      </c>
      <c r="AE245" s="150" t="str">
        <f t="shared" si="88"/>
        <v>4</v>
      </c>
      <c r="AF245" s="150" t="str">
        <f t="shared" si="98"/>
        <v>1</v>
      </c>
      <c r="AG245" s="150" t="str">
        <f t="shared" si="99"/>
        <v>1</v>
      </c>
      <c r="AH245" s="150" t="str">
        <f t="shared" si="100"/>
        <v>0</v>
      </c>
      <c r="AI245" s="150" t="str">
        <f t="shared" si="101"/>
        <v>1</v>
      </c>
      <c r="AJ245" s="150" t="str">
        <f t="shared" si="102"/>
        <v>3</v>
      </c>
      <c r="AK245" s="150" t="str">
        <f t="shared" si="103"/>
        <v>5</v>
      </c>
      <c r="AL245" s="150" t="str">
        <f t="shared" si="104"/>
        <v>8</v>
      </c>
      <c r="AM245" s="150" t="str">
        <f t="shared" si="105"/>
        <v>4</v>
      </c>
      <c r="AN245" s="150" t="str">
        <f t="shared" si="106"/>
        <v>1</v>
      </c>
      <c r="AO245" s="150" t="str">
        <f t="shared" si="107"/>
        <v>2</v>
      </c>
      <c r="AP245" s="150" t="str">
        <f t="shared" si="108"/>
        <v>3</v>
      </c>
      <c r="AQ245" s="150" t="str">
        <f t="shared" si="109"/>
        <v>1</v>
      </c>
      <c r="AR245" s="150" t="str">
        <f t="shared" si="110"/>
        <v>1</v>
      </c>
      <c r="AS245" s="150" t="str">
        <f t="shared" si="89"/>
        <v>6</v>
      </c>
      <c r="AT245" s="150" t="str">
        <f t="shared" si="90"/>
        <v>1</v>
      </c>
      <c r="AU245" s="150" t="str">
        <f t="shared" si="91"/>
        <v>1</v>
      </c>
      <c r="AV245" s="150" t="str">
        <f t="shared" si="92"/>
        <v>3</v>
      </c>
      <c r="AW245" s="150" t="str">
        <f t="shared" si="93"/>
        <v>7</v>
      </c>
      <c r="AX245" s="150" t="str">
        <f t="shared" si="94"/>
        <v>5</v>
      </c>
      <c r="AY245" s="150" t="str">
        <f t="shared" si="95"/>
        <v>6</v>
      </c>
      <c r="AZ245" s="150" t="str">
        <f t="shared" si="96"/>
        <v>8</v>
      </c>
      <c r="BA245" s="150" t="str">
        <f t="shared" si="97"/>
        <v>6</v>
      </c>
      <c r="BB245" s="140"/>
    </row>
    <row r="246" spans="1:54" x14ac:dyDescent="0.2">
      <c r="A246" s="139">
        <v>2012</v>
      </c>
      <c r="B246" s="149" t="s">
        <v>11</v>
      </c>
      <c r="C246" s="149">
        <v>445958</v>
      </c>
      <c r="D246" s="149">
        <v>9447</v>
      </c>
      <c r="E246" s="149">
        <v>11602</v>
      </c>
      <c r="F246" s="149">
        <v>0</v>
      </c>
      <c r="G246" s="149">
        <v>152651</v>
      </c>
      <c r="H246" s="149">
        <v>35177</v>
      </c>
      <c r="I246" s="149">
        <v>51626</v>
      </c>
      <c r="J246" s="149">
        <v>78888</v>
      </c>
      <c r="K246" s="149">
        <v>45672</v>
      </c>
      <c r="L246" s="149">
        <v>116244</v>
      </c>
      <c r="M246" s="149">
        <v>187758</v>
      </c>
      <c r="N246" s="149">
        <v>34205</v>
      </c>
      <c r="O246" s="149">
        <v>110910</v>
      </c>
      <c r="P246" s="149">
        <v>98659</v>
      </c>
      <c r="Q246" s="149">
        <v>57387</v>
      </c>
      <c r="R246" s="149">
        <v>152911</v>
      </c>
      <c r="S246" s="149">
        <v>133913</v>
      </c>
      <c r="T246" s="149">
        <v>338754</v>
      </c>
      <c r="U246" s="149">
        <v>62075</v>
      </c>
      <c r="V246" s="149">
        <v>45760</v>
      </c>
      <c r="W246" s="149">
        <v>63401</v>
      </c>
      <c r="X246" s="149">
        <v>81558</v>
      </c>
      <c r="Y246" s="149">
        <v>59269</v>
      </c>
      <c r="Z246" s="149">
        <v>2373825</v>
      </c>
      <c r="AC246" s="139">
        <v>2012</v>
      </c>
      <c r="AD246" s="149" t="s">
        <v>11</v>
      </c>
      <c r="AE246" s="150" t="str">
        <f t="shared" si="88"/>
        <v>4</v>
      </c>
      <c r="AF246" s="150" t="str">
        <f t="shared" si="98"/>
        <v>9</v>
      </c>
      <c r="AG246" s="150" t="str">
        <f t="shared" si="99"/>
        <v>1</v>
      </c>
      <c r="AH246" s="150" t="str">
        <f t="shared" si="100"/>
        <v>0</v>
      </c>
      <c r="AI246" s="150" t="str">
        <f t="shared" si="101"/>
        <v>1</v>
      </c>
      <c r="AJ246" s="150" t="str">
        <f t="shared" si="102"/>
        <v>3</v>
      </c>
      <c r="AK246" s="150" t="str">
        <f t="shared" si="103"/>
        <v>5</v>
      </c>
      <c r="AL246" s="150" t="str">
        <f t="shared" si="104"/>
        <v>7</v>
      </c>
      <c r="AM246" s="150" t="str">
        <f t="shared" si="105"/>
        <v>4</v>
      </c>
      <c r="AN246" s="150" t="str">
        <f t="shared" si="106"/>
        <v>1</v>
      </c>
      <c r="AO246" s="150" t="str">
        <f t="shared" si="107"/>
        <v>1</v>
      </c>
      <c r="AP246" s="150" t="str">
        <f t="shared" si="108"/>
        <v>3</v>
      </c>
      <c r="AQ246" s="150" t="str">
        <f t="shared" si="109"/>
        <v>1</v>
      </c>
      <c r="AR246" s="150" t="str">
        <f t="shared" si="110"/>
        <v>9</v>
      </c>
      <c r="AS246" s="150" t="str">
        <f t="shared" si="89"/>
        <v>5</v>
      </c>
      <c r="AT246" s="150" t="str">
        <f t="shared" si="90"/>
        <v>1</v>
      </c>
      <c r="AU246" s="150" t="str">
        <f t="shared" si="91"/>
        <v>1</v>
      </c>
      <c r="AV246" s="150" t="str">
        <f t="shared" si="92"/>
        <v>3</v>
      </c>
      <c r="AW246" s="150" t="str">
        <f t="shared" si="93"/>
        <v>6</v>
      </c>
      <c r="AX246" s="150" t="str">
        <f t="shared" si="94"/>
        <v>4</v>
      </c>
      <c r="AY246" s="150" t="str">
        <f t="shared" si="95"/>
        <v>6</v>
      </c>
      <c r="AZ246" s="150" t="str">
        <f t="shared" si="96"/>
        <v>8</v>
      </c>
      <c r="BA246" s="150" t="str">
        <f t="shared" si="97"/>
        <v>5</v>
      </c>
      <c r="BB246" s="140"/>
    </row>
    <row r="247" spans="1:54" x14ac:dyDescent="0.2">
      <c r="A247" s="139">
        <v>2013</v>
      </c>
      <c r="B247" s="149" t="s">
        <v>12</v>
      </c>
      <c r="C247" s="149">
        <v>443592</v>
      </c>
      <c r="D247" s="149">
        <v>11034</v>
      </c>
      <c r="E247" s="149">
        <v>12629</v>
      </c>
      <c r="F247" s="149">
        <v>0</v>
      </c>
      <c r="G247" s="149">
        <v>149965</v>
      </c>
      <c r="H247" s="149">
        <v>34266</v>
      </c>
      <c r="I247" s="149">
        <v>52390</v>
      </c>
      <c r="J247" s="149">
        <v>75225</v>
      </c>
      <c r="K247" s="149">
        <v>41521</v>
      </c>
      <c r="L247" s="149">
        <v>114885</v>
      </c>
      <c r="M247" s="149">
        <v>181132</v>
      </c>
      <c r="N247" s="149">
        <v>21284</v>
      </c>
      <c r="O247" s="149">
        <v>100800</v>
      </c>
      <c r="P247" s="149">
        <v>92495</v>
      </c>
      <c r="Q247" s="149">
        <v>54065</v>
      </c>
      <c r="R247" s="149">
        <v>138854</v>
      </c>
      <c r="S247" s="149">
        <v>125281</v>
      </c>
      <c r="T247" s="149">
        <v>341511</v>
      </c>
      <c r="U247" s="149">
        <v>63394</v>
      </c>
      <c r="V247" s="149">
        <v>47897</v>
      </c>
      <c r="W247" s="149">
        <v>58758</v>
      </c>
      <c r="X247" s="149">
        <v>78807</v>
      </c>
      <c r="Y247" s="149">
        <v>60491</v>
      </c>
      <c r="Z247" s="149">
        <v>2300276</v>
      </c>
      <c r="AC247" s="139">
        <v>2013</v>
      </c>
      <c r="AD247" s="149" t="s">
        <v>12</v>
      </c>
      <c r="AE247" s="150" t="str">
        <f t="shared" si="88"/>
        <v>4</v>
      </c>
      <c r="AF247" s="150" t="str">
        <f t="shared" si="98"/>
        <v>1</v>
      </c>
      <c r="AG247" s="150" t="str">
        <f t="shared" si="99"/>
        <v>1</v>
      </c>
      <c r="AH247" s="150" t="str">
        <f t="shared" si="100"/>
        <v>0</v>
      </c>
      <c r="AI247" s="150" t="str">
        <f t="shared" si="101"/>
        <v>1</v>
      </c>
      <c r="AJ247" s="150" t="str">
        <f t="shared" si="102"/>
        <v>3</v>
      </c>
      <c r="AK247" s="150" t="str">
        <f t="shared" si="103"/>
        <v>5</v>
      </c>
      <c r="AL247" s="150" t="str">
        <f t="shared" si="104"/>
        <v>7</v>
      </c>
      <c r="AM247" s="150" t="str">
        <f t="shared" si="105"/>
        <v>4</v>
      </c>
      <c r="AN247" s="150" t="str">
        <f t="shared" si="106"/>
        <v>1</v>
      </c>
      <c r="AO247" s="150" t="str">
        <f t="shared" si="107"/>
        <v>1</v>
      </c>
      <c r="AP247" s="150" t="str">
        <f t="shared" si="108"/>
        <v>2</v>
      </c>
      <c r="AQ247" s="150" t="str">
        <f t="shared" si="109"/>
        <v>1</v>
      </c>
      <c r="AR247" s="150" t="str">
        <f t="shared" si="110"/>
        <v>9</v>
      </c>
      <c r="AS247" s="150" t="str">
        <f t="shared" si="89"/>
        <v>5</v>
      </c>
      <c r="AT247" s="150" t="str">
        <f t="shared" si="90"/>
        <v>1</v>
      </c>
      <c r="AU247" s="150" t="str">
        <f t="shared" si="91"/>
        <v>1</v>
      </c>
      <c r="AV247" s="150" t="str">
        <f t="shared" si="92"/>
        <v>3</v>
      </c>
      <c r="AW247" s="150" t="str">
        <f t="shared" si="93"/>
        <v>6</v>
      </c>
      <c r="AX247" s="150" t="str">
        <f t="shared" si="94"/>
        <v>4</v>
      </c>
      <c r="AY247" s="150" t="str">
        <f t="shared" si="95"/>
        <v>5</v>
      </c>
      <c r="AZ247" s="150" t="str">
        <f t="shared" si="96"/>
        <v>7</v>
      </c>
      <c r="BA247" s="150" t="str">
        <f t="shared" si="97"/>
        <v>6</v>
      </c>
      <c r="BB247" s="140"/>
    </row>
    <row r="248" spans="1:54" x14ac:dyDescent="0.2">
      <c r="A248" s="139">
        <v>2013</v>
      </c>
      <c r="B248" s="149" t="s">
        <v>13</v>
      </c>
      <c r="C248" s="149">
        <v>406254</v>
      </c>
      <c r="D248" s="149">
        <v>8774</v>
      </c>
      <c r="E248" s="149">
        <v>12601</v>
      </c>
      <c r="F248" s="149">
        <v>0</v>
      </c>
      <c r="G248" s="149">
        <v>139008</v>
      </c>
      <c r="H248" s="149">
        <v>32503</v>
      </c>
      <c r="I248" s="149">
        <v>47445</v>
      </c>
      <c r="J248" s="149">
        <v>70799</v>
      </c>
      <c r="K248" s="149">
        <v>39999</v>
      </c>
      <c r="L248" s="149">
        <v>101942</v>
      </c>
      <c r="M248" s="149">
        <v>159463</v>
      </c>
      <c r="N248" s="149">
        <v>24955</v>
      </c>
      <c r="O248" s="149">
        <v>93195</v>
      </c>
      <c r="P248" s="149">
        <v>85240</v>
      </c>
      <c r="Q248" s="149">
        <v>51327</v>
      </c>
      <c r="R248" s="149">
        <v>124219</v>
      </c>
      <c r="S248" s="149">
        <v>111219</v>
      </c>
      <c r="T248" s="149">
        <v>301736</v>
      </c>
      <c r="U248" s="149">
        <v>53682</v>
      </c>
      <c r="V248" s="149">
        <v>44896</v>
      </c>
      <c r="W248" s="149">
        <v>56431</v>
      </c>
      <c r="X248" s="149">
        <v>73697</v>
      </c>
      <c r="Y248" s="149">
        <v>55582</v>
      </c>
      <c r="Z248" s="149">
        <v>2094967</v>
      </c>
      <c r="AC248" s="139">
        <v>2013</v>
      </c>
      <c r="AD248" s="149" t="s">
        <v>13</v>
      </c>
      <c r="AE248" s="150" t="str">
        <f t="shared" si="88"/>
        <v>4</v>
      </c>
      <c r="AF248" s="150" t="str">
        <f t="shared" si="98"/>
        <v>8</v>
      </c>
      <c r="AG248" s="150" t="str">
        <f t="shared" si="99"/>
        <v>1</v>
      </c>
      <c r="AH248" s="150" t="str">
        <f t="shared" si="100"/>
        <v>0</v>
      </c>
      <c r="AI248" s="150" t="str">
        <f t="shared" si="101"/>
        <v>1</v>
      </c>
      <c r="AJ248" s="150" t="str">
        <f t="shared" si="102"/>
        <v>3</v>
      </c>
      <c r="AK248" s="150" t="str">
        <f t="shared" si="103"/>
        <v>4</v>
      </c>
      <c r="AL248" s="150" t="str">
        <f t="shared" si="104"/>
        <v>7</v>
      </c>
      <c r="AM248" s="150" t="str">
        <f t="shared" si="105"/>
        <v>3</v>
      </c>
      <c r="AN248" s="150" t="str">
        <f t="shared" si="106"/>
        <v>1</v>
      </c>
      <c r="AO248" s="150" t="str">
        <f t="shared" si="107"/>
        <v>1</v>
      </c>
      <c r="AP248" s="150" t="str">
        <f t="shared" si="108"/>
        <v>2</v>
      </c>
      <c r="AQ248" s="150" t="str">
        <f t="shared" si="109"/>
        <v>9</v>
      </c>
      <c r="AR248" s="150" t="str">
        <f t="shared" si="110"/>
        <v>8</v>
      </c>
      <c r="AS248" s="150" t="str">
        <f t="shared" si="89"/>
        <v>5</v>
      </c>
      <c r="AT248" s="150" t="str">
        <f t="shared" si="90"/>
        <v>1</v>
      </c>
      <c r="AU248" s="150" t="str">
        <f t="shared" si="91"/>
        <v>1</v>
      </c>
      <c r="AV248" s="150" t="str">
        <f t="shared" si="92"/>
        <v>3</v>
      </c>
      <c r="AW248" s="150" t="str">
        <f t="shared" si="93"/>
        <v>5</v>
      </c>
      <c r="AX248" s="150" t="str">
        <f t="shared" si="94"/>
        <v>4</v>
      </c>
      <c r="AY248" s="150" t="str">
        <f t="shared" si="95"/>
        <v>5</v>
      </c>
      <c r="AZ248" s="150" t="str">
        <f t="shared" si="96"/>
        <v>7</v>
      </c>
      <c r="BA248" s="150" t="str">
        <f t="shared" si="97"/>
        <v>5</v>
      </c>
      <c r="BB248" s="140"/>
    </row>
    <row r="249" spans="1:54" x14ac:dyDescent="0.2">
      <c r="A249" s="139">
        <v>2013</v>
      </c>
      <c r="B249" s="149" t="s">
        <v>14</v>
      </c>
      <c r="C249" s="149">
        <v>507480</v>
      </c>
      <c r="D249" s="149">
        <v>11881</v>
      </c>
      <c r="E249" s="149">
        <v>16384</v>
      </c>
      <c r="F249" s="149">
        <v>0</v>
      </c>
      <c r="G249" s="149">
        <v>189755</v>
      </c>
      <c r="H249" s="149">
        <v>43001</v>
      </c>
      <c r="I249" s="149">
        <v>61983</v>
      </c>
      <c r="J249" s="149">
        <v>91381</v>
      </c>
      <c r="K249" s="149">
        <v>51921</v>
      </c>
      <c r="L249" s="149">
        <v>137967</v>
      </c>
      <c r="M249" s="149">
        <v>204601</v>
      </c>
      <c r="N249" s="149">
        <v>39109</v>
      </c>
      <c r="O249" s="149">
        <v>121778</v>
      </c>
      <c r="P249" s="149">
        <v>110829</v>
      </c>
      <c r="Q249" s="149">
        <v>68610</v>
      </c>
      <c r="R249" s="149">
        <v>170847</v>
      </c>
      <c r="S249" s="149">
        <v>148110</v>
      </c>
      <c r="T249" s="149">
        <v>379775</v>
      </c>
      <c r="U249" s="149">
        <v>71527</v>
      </c>
      <c r="V249" s="149">
        <v>55998</v>
      </c>
      <c r="W249" s="149">
        <v>73423</v>
      </c>
      <c r="X249" s="149">
        <v>90157</v>
      </c>
      <c r="Y249" s="149">
        <v>64551</v>
      </c>
      <c r="Z249" s="149">
        <v>2711068</v>
      </c>
      <c r="AC249" s="139">
        <v>2013</v>
      </c>
      <c r="AD249" s="149" t="s">
        <v>14</v>
      </c>
      <c r="AE249" s="150" t="str">
        <f t="shared" si="88"/>
        <v>5</v>
      </c>
      <c r="AF249" s="150" t="str">
        <f t="shared" si="98"/>
        <v>1</v>
      </c>
      <c r="AG249" s="150" t="str">
        <f t="shared" si="99"/>
        <v>1</v>
      </c>
      <c r="AH249" s="150" t="str">
        <f t="shared" si="100"/>
        <v>0</v>
      </c>
      <c r="AI249" s="150" t="str">
        <f t="shared" si="101"/>
        <v>1</v>
      </c>
      <c r="AJ249" s="150" t="str">
        <f t="shared" si="102"/>
        <v>4</v>
      </c>
      <c r="AK249" s="150" t="str">
        <f t="shared" si="103"/>
        <v>6</v>
      </c>
      <c r="AL249" s="150" t="str">
        <f t="shared" si="104"/>
        <v>9</v>
      </c>
      <c r="AM249" s="150" t="str">
        <f t="shared" si="105"/>
        <v>5</v>
      </c>
      <c r="AN249" s="150" t="str">
        <f t="shared" si="106"/>
        <v>1</v>
      </c>
      <c r="AO249" s="150" t="str">
        <f t="shared" si="107"/>
        <v>2</v>
      </c>
      <c r="AP249" s="150" t="str">
        <f t="shared" si="108"/>
        <v>3</v>
      </c>
      <c r="AQ249" s="150" t="str">
        <f t="shared" si="109"/>
        <v>1</v>
      </c>
      <c r="AR249" s="150" t="str">
        <f t="shared" si="110"/>
        <v>1</v>
      </c>
      <c r="AS249" s="150" t="str">
        <f t="shared" si="89"/>
        <v>6</v>
      </c>
      <c r="AT249" s="150" t="str">
        <f t="shared" si="90"/>
        <v>1</v>
      </c>
      <c r="AU249" s="150" t="str">
        <f t="shared" si="91"/>
        <v>1</v>
      </c>
      <c r="AV249" s="150" t="str">
        <f t="shared" si="92"/>
        <v>3</v>
      </c>
      <c r="AW249" s="150" t="str">
        <f t="shared" si="93"/>
        <v>7</v>
      </c>
      <c r="AX249" s="150" t="str">
        <f t="shared" si="94"/>
        <v>5</v>
      </c>
      <c r="AY249" s="150" t="str">
        <f t="shared" si="95"/>
        <v>7</v>
      </c>
      <c r="AZ249" s="150" t="str">
        <f t="shared" si="96"/>
        <v>9</v>
      </c>
      <c r="BA249" s="150" t="str">
        <f t="shared" si="97"/>
        <v>6</v>
      </c>
      <c r="BB249" s="140"/>
    </row>
    <row r="250" spans="1:54" x14ac:dyDescent="0.2">
      <c r="A250" s="139">
        <v>2013</v>
      </c>
      <c r="B250" s="149" t="s">
        <v>15</v>
      </c>
      <c r="C250" s="149">
        <v>491103</v>
      </c>
      <c r="D250" s="149">
        <v>12965</v>
      </c>
      <c r="E250" s="149">
        <v>19458</v>
      </c>
      <c r="F250" s="149">
        <v>0</v>
      </c>
      <c r="G250" s="149">
        <v>192862</v>
      </c>
      <c r="H250" s="149">
        <v>43114</v>
      </c>
      <c r="I250" s="149">
        <v>60891</v>
      </c>
      <c r="J250" s="149">
        <v>91004</v>
      </c>
      <c r="K250" s="149">
        <v>53153</v>
      </c>
      <c r="L250" s="149">
        <v>138818</v>
      </c>
      <c r="M250" s="149">
        <v>201719</v>
      </c>
      <c r="N250" s="149">
        <v>38541</v>
      </c>
      <c r="O250" s="149">
        <v>122075</v>
      </c>
      <c r="P250" s="149">
        <v>110497</v>
      </c>
      <c r="Q250" s="149">
        <v>69179</v>
      </c>
      <c r="R250" s="149">
        <v>176627</v>
      </c>
      <c r="S250" s="149">
        <v>163055</v>
      </c>
      <c r="T250" s="149">
        <v>373976</v>
      </c>
      <c r="U250" s="149">
        <v>69883</v>
      </c>
      <c r="V250" s="149">
        <v>57065</v>
      </c>
      <c r="W250" s="149">
        <v>69638</v>
      </c>
      <c r="X250" s="149">
        <v>88900</v>
      </c>
      <c r="Y250" s="149">
        <v>61644</v>
      </c>
      <c r="Z250" s="149">
        <v>2706167</v>
      </c>
      <c r="AC250" s="139">
        <v>2013</v>
      </c>
      <c r="AD250" s="149" t="s">
        <v>15</v>
      </c>
      <c r="AE250" s="150" t="str">
        <f t="shared" si="88"/>
        <v>4</v>
      </c>
      <c r="AF250" s="150" t="str">
        <f t="shared" si="98"/>
        <v>1</v>
      </c>
      <c r="AG250" s="150" t="str">
        <f t="shared" si="99"/>
        <v>1</v>
      </c>
      <c r="AH250" s="150" t="str">
        <f t="shared" si="100"/>
        <v>0</v>
      </c>
      <c r="AI250" s="150" t="str">
        <f t="shared" si="101"/>
        <v>1</v>
      </c>
      <c r="AJ250" s="150" t="str">
        <f t="shared" si="102"/>
        <v>4</v>
      </c>
      <c r="AK250" s="150" t="str">
        <f t="shared" si="103"/>
        <v>6</v>
      </c>
      <c r="AL250" s="150" t="str">
        <f t="shared" si="104"/>
        <v>9</v>
      </c>
      <c r="AM250" s="150" t="str">
        <f t="shared" si="105"/>
        <v>5</v>
      </c>
      <c r="AN250" s="150" t="str">
        <f t="shared" si="106"/>
        <v>1</v>
      </c>
      <c r="AO250" s="150" t="str">
        <f t="shared" si="107"/>
        <v>2</v>
      </c>
      <c r="AP250" s="150" t="str">
        <f t="shared" si="108"/>
        <v>3</v>
      </c>
      <c r="AQ250" s="150" t="str">
        <f t="shared" si="109"/>
        <v>1</v>
      </c>
      <c r="AR250" s="150" t="str">
        <f t="shared" si="110"/>
        <v>1</v>
      </c>
      <c r="AS250" s="150" t="str">
        <f t="shared" si="89"/>
        <v>6</v>
      </c>
      <c r="AT250" s="150" t="str">
        <f t="shared" si="90"/>
        <v>1</v>
      </c>
      <c r="AU250" s="150" t="str">
        <f t="shared" si="91"/>
        <v>1</v>
      </c>
      <c r="AV250" s="150" t="str">
        <f t="shared" si="92"/>
        <v>3</v>
      </c>
      <c r="AW250" s="150" t="str">
        <f t="shared" si="93"/>
        <v>6</v>
      </c>
      <c r="AX250" s="150" t="str">
        <f t="shared" si="94"/>
        <v>5</v>
      </c>
      <c r="AY250" s="150" t="str">
        <f t="shared" si="95"/>
        <v>6</v>
      </c>
      <c r="AZ250" s="150" t="str">
        <f t="shared" si="96"/>
        <v>8</v>
      </c>
      <c r="BA250" s="150" t="str">
        <f t="shared" si="97"/>
        <v>6</v>
      </c>
      <c r="BB250" s="140"/>
    </row>
    <row r="251" spans="1:54" x14ac:dyDescent="0.2">
      <c r="A251" s="139">
        <v>2013</v>
      </c>
      <c r="B251" s="149" t="s">
        <v>4</v>
      </c>
      <c r="C251" s="149">
        <v>511970</v>
      </c>
      <c r="D251" s="149">
        <v>13680</v>
      </c>
      <c r="E251" s="149">
        <v>18472</v>
      </c>
      <c r="F251" s="149">
        <v>0</v>
      </c>
      <c r="G251" s="149">
        <v>180533</v>
      </c>
      <c r="H251" s="149">
        <v>44865</v>
      </c>
      <c r="I251" s="149">
        <v>65916</v>
      </c>
      <c r="J251" s="149">
        <v>98492</v>
      </c>
      <c r="K251" s="149">
        <v>56916</v>
      </c>
      <c r="L251" s="149">
        <v>150232</v>
      </c>
      <c r="M251" s="149">
        <v>198141</v>
      </c>
      <c r="N251" s="149">
        <v>39914</v>
      </c>
      <c r="O251" s="149">
        <v>119232</v>
      </c>
      <c r="P251" s="149">
        <v>112813</v>
      </c>
      <c r="Q251" s="149">
        <v>68250</v>
      </c>
      <c r="R251" s="149">
        <v>177695</v>
      </c>
      <c r="S251" s="149">
        <v>164013</v>
      </c>
      <c r="T251" s="149">
        <v>362007</v>
      </c>
      <c r="U251" s="149">
        <v>66399</v>
      </c>
      <c r="V251" s="149">
        <v>54827</v>
      </c>
      <c r="W251" s="149">
        <v>65073</v>
      </c>
      <c r="X251" s="149">
        <v>87011</v>
      </c>
      <c r="Y251" s="149">
        <v>58753</v>
      </c>
      <c r="Z251" s="149">
        <v>2715204</v>
      </c>
      <c r="AC251" s="139">
        <v>2013</v>
      </c>
      <c r="AD251" s="149" t="s">
        <v>4</v>
      </c>
      <c r="AE251" s="150" t="str">
        <f t="shared" si="88"/>
        <v>5</v>
      </c>
      <c r="AF251" s="150" t="str">
        <f t="shared" si="98"/>
        <v>1</v>
      </c>
      <c r="AG251" s="150" t="str">
        <f t="shared" si="99"/>
        <v>1</v>
      </c>
      <c r="AH251" s="150" t="str">
        <f t="shared" si="100"/>
        <v>0</v>
      </c>
      <c r="AI251" s="150" t="str">
        <f t="shared" si="101"/>
        <v>1</v>
      </c>
      <c r="AJ251" s="150" t="str">
        <f t="shared" si="102"/>
        <v>4</v>
      </c>
      <c r="AK251" s="150" t="str">
        <f t="shared" si="103"/>
        <v>6</v>
      </c>
      <c r="AL251" s="150" t="str">
        <f t="shared" si="104"/>
        <v>9</v>
      </c>
      <c r="AM251" s="150" t="str">
        <f t="shared" si="105"/>
        <v>5</v>
      </c>
      <c r="AN251" s="150" t="str">
        <f t="shared" si="106"/>
        <v>1</v>
      </c>
      <c r="AO251" s="150" t="str">
        <f t="shared" si="107"/>
        <v>1</v>
      </c>
      <c r="AP251" s="150" t="str">
        <f t="shared" si="108"/>
        <v>3</v>
      </c>
      <c r="AQ251" s="150" t="str">
        <f t="shared" si="109"/>
        <v>1</v>
      </c>
      <c r="AR251" s="150" t="str">
        <f t="shared" si="110"/>
        <v>1</v>
      </c>
      <c r="AS251" s="150" t="str">
        <f t="shared" si="89"/>
        <v>6</v>
      </c>
      <c r="AT251" s="150" t="str">
        <f t="shared" si="90"/>
        <v>1</v>
      </c>
      <c r="AU251" s="150" t="str">
        <f t="shared" si="91"/>
        <v>1</v>
      </c>
      <c r="AV251" s="150" t="str">
        <f t="shared" si="92"/>
        <v>3</v>
      </c>
      <c r="AW251" s="150" t="str">
        <f t="shared" si="93"/>
        <v>6</v>
      </c>
      <c r="AX251" s="150" t="str">
        <f t="shared" si="94"/>
        <v>5</v>
      </c>
      <c r="AY251" s="150" t="str">
        <f t="shared" si="95"/>
        <v>6</v>
      </c>
      <c r="AZ251" s="150" t="str">
        <f t="shared" si="96"/>
        <v>8</v>
      </c>
      <c r="BA251" s="150" t="str">
        <f t="shared" si="97"/>
        <v>5</v>
      </c>
      <c r="BB251" s="140"/>
    </row>
    <row r="252" spans="1:54" x14ac:dyDescent="0.2">
      <c r="A252" s="139">
        <v>2013</v>
      </c>
      <c r="B252" s="149" t="s">
        <v>5</v>
      </c>
      <c r="C252" s="149">
        <v>511849</v>
      </c>
      <c r="D252" s="149">
        <v>12703</v>
      </c>
      <c r="E252" s="149">
        <v>18645</v>
      </c>
      <c r="F252" s="149">
        <v>0</v>
      </c>
      <c r="G252" s="149">
        <v>187834</v>
      </c>
      <c r="H252" s="149">
        <v>42924</v>
      </c>
      <c r="I252" s="149">
        <v>77750</v>
      </c>
      <c r="J252" s="149">
        <v>121956</v>
      </c>
      <c r="K252" s="149">
        <v>52755</v>
      </c>
      <c r="L252" s="149">
        <v>180597</v>
      </c>
      <c r="M252" s="149">
        <v>213588</v>
      </c>
      <c r="N252" s="149">
        <v>32337</v>
      </c>
      <c r="O252" s="149">
        <v>121597</v>
      </c>
      <c r="P252" s="149">
        <v>112676</v>
      </c>
      <c r="Q252" s="149">
        <v>64480</v>
      </c>
      <c r="R252" s="149">
        <v>173363</v>
      </c>
      <c r="S252" s="149">
        <v>163330</v>
      </c>
      <c r="T252" s="149">
        <v>366023</v>
      </c>
      <c r="U252" s="149">
        <v>63525</v>
      </c>
      <c r="V252" s="149">
        <v>53440</v>
      </c>
      <c r="W252" s="149">
        <v>64784</v>
      </c>
      <c r="X252" s="149">
        <v>84344</v>
      </c>
      <c r="Y252" s="149">
        <v>59908</v>
      </c>
      <c r="Z252" s="149">
        <v>2780408</v>
      </c>
      <c r="AC252" s="139">
        <v>2013</v>
      </c>
      <c r="AD252" s="149" t="s">
        <v>5</v>
      </c>
      <c r="AE252" s="150" t="str">
        <f t="shared" si="88"/>
        <v>5</v>
      </c>
      <c r="AF252" s="150" t="str">
        <f t="shared" si="98"/>
        <v>1</v>
      </c>
      <c r="AG252" s="150" t="str">
        <f t="shared" si="99"/>
        <v>1</v>
      </c>
      <c r="AH252" s="150" t="str">
        <f t="shared" si="100"/>
        <v>0</v>
      </c>
      <c r="AI252" s="150" t="str">
        <f t="shared" si="101"/>
        <v>1</v>
      </c>
      <c r="AJ252" s="150" t="str">
        <f t="shared" si="102"/>
        <v>4</v>
      </c>
      <c r="AK252" s="150" t="str">
        <f t="shared" si="103"/>
        <v>7</v>
      </c>
      <c r="AL252" s="150" t="str">
        <f t="shared" si="104"/>
        <v>1</v>
      </c>
      <c r="AM252" s="150" t="str">
        <f t="shared" si="105"/>
        <v>5</v>
      </c>
      <c r="AN252" s="150" t="str">
        <f t="shared" si="106"/>
        <v>1</v>
      </c>
      <c r="AO252" s="150" t="str">
        <f t="shared" si="107"/>
        <v>2</v>
      </c>
      <c r="AP252" s="150" t="str">
        <f t="shared" si="108"/>
        <v>3</v>
      </c>
      <c r="AQ252" s="150" t="str">
        <f t="shared" si="109"/>
        <v>1</v>
      </c>
      <c r="AR252" s="150" t="str">
        <f t="shared" si="110"/>
        <v>1</v>
      </c>
      <c r="AS252" s="150" t="str">
        <f t="shared" si="89"/>
        <v>6</v>
      </c>
      <c r="AT252" s="150" t="str">
        <f t="shared" si="90"/>
        <v>1</v>
      </c>
      <c r="AU252" s="150" t="str">
        <f t="shared" si="91"/>
        <v>1</v>
      </c>
      <c r="AV252" s="150" t="str">
        <f t="shared" si="92"/>
        <v>3</v>
      </c>
      <c r="AW252" s="150" t="str">
        <f t="shared" si="93"/>
        <v>6</v>
      </c>
      <c r="AX252" s="150" t="str">
        <f t="shared" si="94"/>
        <v>5</v>
      </c>
      <c r="AY252" s="150" t="str">
        <f t="shared" si="95"/>
        <v>6</v>
      </c>
      <c r="AZ252" s="150" t="str">
        <f t="shared" si="96"/>
        <v>8</v>
      </c>
      <c r="BA252" s="150" t="str">
        <f t="shared" si="97"/>
        <v>5</v>
      </c>
      <c r="BB252" s="140"/>
    </row>
    <row r="253" spans="1:54" x14ac:dyDescent="0.2">
      <c r="A253" s="139">
        <v>2013</v>
      </c>
      <c r="B253" s="149" t="s">
        <v>6</v>
      </c>
      <c r="C253" s="149">
        <v>531171</v>
      </c>
      <c r="D253" s="149">
        <v>13789</v>
      </c>
      <c r="E253" s="149">
        <v>17134</v>
      </c>
      <c r="F253" s="149">
        <v>0</v>
      </c>
      <c r="G253" s="149">
        <v>197558</v>
      </c>
      <c r="H253" s="149">
        <v>59265</v>
      </c>
      <c r="I253" s="149">
        <v>81732</v>
      </c>
      <c r="J253" s="149">
        <v>131751</v>
      </c>
      <c r="K253" s="149">
        <v>55451</v>
      </c>
      <c r="L253" s="149">
        <v>179648</v>
      </c>
      <c r="M253" s="149">
        <v>227440</v>
      </c>
      <c r="N253" s="149">
        <v>30281</v>
      </c>
      <c r="O253" s="149">
        <v>140341</v>
      </c>
      <c r="P253" s="149">
        <v>136041</v>
      </c>
      <c r="Q253" s="149">
        <v>70496</v>
      </c>
      <c r="R253" s="149">
        <v>197169</v>
      </c>
      <c r="S253" s="149">
        <v>195583</v>
      </c>
      <c r="T253" s="149">
        <v>395185</v>
      </c>
      <c r="U253" s="149">
        <v>71268</v>
      </c>
      <c r="V253" s="149">
        <v>54377</v>
      </c>
      <c r="W253" s="149">
        <v>70106</v>
      </c>
      <c r="X253" s="149">
        <v>90173</v>
      </c>
      <c r="Y253" s="149">
        <v>66892</v>
      </c>
      <c r="Z253" s="149">
        <v>3012851</v>
      </c>
      <c r="AC253" s="139">
        <v>2013</v>
      </c>
      <c r="AD253" s="149" t="s">
        <v>6</v>
      </c>
      <c r="AE253" s="150" t="str">
        <f t="shared" si="88"/>
        <v>5</v>
      </c>
      <c r="AF253" s="150" t="str">
        <f t="shared" si="98"/>
        <v>1</v>
      </c>
      <c r="AG253" s="150" t="str">
        <f t="shared" si="99"/>
        <v>1</v>
      </c>
      <c r="AH253" s="150" t="str">
        <f t="shared" si="100"/>
        <v>0</v>
      </c>
      <c r="AI253" s="150" t="str">
        <f t="shared" si="101"/>
        <v>1</v>
      </c>
      <c r="AJ253" s="150" t="str">
        <f t="shared" si="102"/>
        <v>5</v>
      </c>
      <c r="AK253" s="150" t="str">
        <f t="shared" si="103"/>
        <v>8</v>
      </c>
      <c r="AL253" s="150" t="str">
        <f t="shared" si="104"/>
        <v>1</v>
      </c>
      <c r="AM253" s="150" t="str">
        <f t="shared" si="105"/>
        <v>5</v>
      </c>
      <c r="AN253" s="150" t="str">
        <f t="shared" si="106"/>
        <v>1</v>
      </c>
      <c r="AO253" s="150" t="str">
        <f t="shared" si="107"/>
        <v>2</v>
      </c>
      <c r="AP253" s="150" t="str">
        <f t="shared" si="108"/>
        <v>3</v>
      </c>
      <c r="AQ253" s="150" t="str">
        <f t="shared" si="109"/>
        <v>1</v>
      </c>
      <c r="AR253" s="150" t="str">
        <f t="shared" si="110"/>
        <v>1</v>
      </c>
      <c r="AS253" s="150" t="str">
        <f t="shared" si="89"/>
        <v>7</v>
      </c>
      <c r="AT253" s="150" t="str">
        <f t="shared" si="90"/>
        <v>1</v>
      </c>
      <c r="AU253" s="150" t="str">
        <f t="shared" si="91"/>
        <v>1</v>
      </c>
      <c r="AV253" s="150" t="str">
        <f t="shared" si="92"/>
        <v>3</v>
      </c>
      <c r="AW253" s="150" t="str">
        <f t="shared" si="93"/>
        <v>7</v>
      </c>
      <c r="AX253" s="150" t="str">
        <f t="shared" si="94"/>
        <v>5</v>
      </c>
      <c r="AY253" s="150" t="str">
        <f t="shared" si="95"/>
        <v>7</v>
      </c>
      <c r="AZ253" s="150" t="str">
        <f t="shared" si="96"/>
        <v>9</v>
      </c>
      <c r="BA253" s="150" t="str">
        <f t="shared" si="97"/>
        <v>6</v>
      </c>
      <c r="BB253" s="140"/>
    </row>
    <row r="254" spans="1:54" x14ac:dyDescent="0.2">
      <c r="A254" s="139">
        <v>2013</v>
      </c>
      <c r="B254" s="149" t="s">
        <v>7</v>
      </c>
      <c r="C254" s="149">
        <v>540564</v>
      </c>
      <c r="D254" s="149">
        <v>13225</v>
      </c>
      <c r="E254" s="149">
        <v>18788</v>
      </c>
      <c r="F254" s="149">
        <v>0</v>
      </c>
      <c r="G254" s="149">
        <v>198969</v>
      </c>
      <c r="H254" s="149">
        <v>64311</v>
      </c>
      <c r="I254" s="149">
        <v>83198</v>
      </c>
      <c r="J254" s="149">
        <v>134106</v>
      </c>
      <c r="K254" s="149">
        <v>74641</v>
      </c>
      <c r="L254" s="149">
        <v>185403</v>
      </c>
      <c r="M254" s="149">
        <v>221507</v>
      </c>
      <c r="N254" s="149">
        <v>35529</v>
      </c>
      <c r="O254" s="149">
        <v>153324</v>
      </c>
      <c r="P254" s="149">
        <v>143386</v>
      </c>
      <c r="Q254" s="149">
        <v>74650</v>
      </c>
      <c r="R254" s="149">
        <v>203020</v>
      </c>
      <c r="S254" s="149">
        <v>217203</v>
      </c>
      <c r="T254" s="149">
        <v>404700</v>
      </c>
      <c r="U254" s="149">
        <v>75198</v>
      </c>
      <c r="V254" s="149">
        <v>56569</v>
      </c>
      <c r="W254" s="149">
        <v>70133</v>
      </c>
      <c r="X254" s="149">
        <v>89220</v>
      </c>
      <c r="Y254" s="149">
        <v>64795</v>
      </c>
      <c r="Z254" s="149">
        <v>3122439</v>
      </c>
      <c r="AC254" s="139">
        <v>2013</v>
      </c>
      <c r="AD254" s="149" t="s">
        <v>7</v>
      </c>
      <c r="AE254" s="150" t="str">
        <f t="shared" si="88"/>
        <v>5</v>
      </c>
      <c r="AF254" s="150" t="str">
        <f t="shared" si="98"/>
        <v>1</v>
      </c>
      <c r="AG254" s="150" t="str">
        <f t="shared" si="99"/>
        <v>1</v>
      </c>
      <c r="AH254" s="150" t="str">
        <f t="shared" si="100"/>
        <v>0</v>
      </c>
      <c r="AI254" s="150" t="str">
        <f t="shared" si="101"/>
        <v>1</v>
      </c>
      <c r="AJ254" s="150" t="str">
        <f t="shared" si="102"/>
        <v>6</v>
      </c>
      <c r="AK254" s="150" t="str">
        <f t="shared" si="103"/>
        <v>8</v>
      </c>
      <c r="AL254" s="150" t="str">
        <f t="shared" si="104"/>
        <v>1</v>
      </c>
      <c r="AM254" s="150" t="str">
        <f t="shared" si="105"/>
        <v>7</v>
      </c>
      <c r="AN254" s="150" t="str">
        <f t="shared" si="106"/>
        <v>1</v>
      </c>
      <c r="AO254" s="150" t="str">
        <f t="shared" si="107"/>
        <v>2</v>
      </c>
      <c r="AP254" s="150" t="str">
        <f t="shared" si="108"/>
        <v>3</v>
      </c>
      <c r="AQ254" s="150" t="str">
        <f t="shared" si="109"/>
        <v>1</v>
      </c>
      <c r="AR254" s="150" t="str">
        <f t="shared" si="110"/>
        <v>1</v>
      </c>
      <c r="AS254" s="150" t="str">
        <f t="shared" si="89"/>
        <v>7</v>
      </c>
      <c r="AT254" s="150" t="str">
        <f t="shared" si="90"/>
        <v>2</v>
      </c>
      <c r="AU254" s="150" t="str">
        <f t="shared" si="91"/>
        <v>2</v>
      </c>
      <c r="AV254" s="150" t="str">
        <f t="shared" si="92"/>
        <v>4</v>
      </c>
      <c r="AW254" s="150" t="str">
        <f t="shared" si="93"/>
        <v>7</v>
      </c>
      <c r="AX254" s="150" t="str">
        <f t="shared" si="94"/>
        <v>5</v>
      </c>
      <c r="AY254" s="150" t="str">
        <f t="shared" si="95"/>
        <v>7</v>
      </c>
      <c r="AZ254" s="150" t="str">
        <f t="shared" si="96"/>
        <v>8</v>
      </c>
      <c r="BA254" s="150" t="str">
        <f t="shared" si="97"/>
        <v>6</v>
      </c>
      <c r="BB254" s="140"/>
    </row>
    <row r="255" spans="1:54" x14ac:dyDescent="0.2">
      <c r="A255" s="139">
        <v>2013</v>
      </c>
      <c r="B255" s="149" t="s">
        <v>8</v>
      </c>
      <c r="C255" s="149">
        <v>540215</v>
      </c>
      <c r="D255" s="149">
        <v>13517</v>
      </c>
      <c r="E255" s="149">
        <v>19229</v>
      </c>
      <c r="F255" s="149">
        <v>0</v>
      </c>
      <c r="G255" s="149">
        <v>191140</v>
      </c>
      <c r="H255" s="149">
        <v>63274</v>
      </c>
      <c r="I255" s="149">
        <v>84834</v>
      </c>
      <c r="J255" s="149">
        <v>126843</v>
      </c>
      <c r="K255" s="149">
        <v>72992</v>
      </c>
      <c r="L255" s="149">
        <v>176574</v>
      </c>
      <c r="M255" s="149">
        <v>213048</v>
      </c>
      <c r="N255" s="149">
        <v>38414</v>
      </c>
      <c r="O255" s="149">
        <v>148638</v>
      </c>
      <c r="P255" s="149">
        <v>134612</v>
      </c>
      <c r="Q255" s="149">
        <v>71502</v>
      </c>
      <c r="R255" s="149">
        <v>198197</v>
      </c>
      <c r="S255" s="149">
        <v>209050</v>
      </c>
      <c r="T255" s="149">
        <v>386129</v>
      </c>
      <c r="U255" s="149">
        <v>72926</v>
      </c>
      <c r="V255" s="149">
        <v>53865</v>
      </c>
      <c r="W255" s="149">
        <v>66720</v>
      </c>
      <c r="X255" s="149">
        <v>86589</v>
      </c>
      <c r="Y255" s="149">
        <v>62503</v>
      </c>
      <c r="Z255" s="149">
        <v>3030811</v>
      </c>
      <c r="AC255" s="139">
        <v>2013</v>
      </c>
      <c r="AD255" s="149" t="s">
        <v>8</v>
      </c>
      <c r="AE255" s="150" t="str">
        <f t="shared" si="88"/>
        <v>5</v>
      </c>
      <c r="AF255" s="150" t="str">
        <f t="shared" si="98"/>
        <v>1</v>
      </c>
      <c r="AG255" s="150" t="str">
        <f t="shared" si="99"/>
        <v>1</v>
      </c>
      <c r="AH255" s="150" t="str">
        <f t="shared" si="100"/>
        <v>0</v>
      </c>
      <c r="AI255" s="150" t="str">
        <f t="shared" si="101"/>
        <v>1</v>
      </c>
      <c r="AJ255" s="150" t="str">
        <f t="shared" si="102"/>
        <v>6</v>
      </c>
      <c r="AK255" s="150" t="str">
        <f t="shared" si="103"/>
        <v>8</v>
      </c>
      <c r="AL255" s="150" t="str">
        <f t="shared" si="104"/>
        <v>1</v>
      </c>
      <c r="AM255" s="150" t="str">
        <f t="shared" si="105"/>
        <v>7</v>
      </c>
      <c r="AN255" s="150" t="str">
        <f t="shared" si="106"/>
        <v>1</v>
      </c>
      <c r="AO255" s="150" t="str">
        <f t="shared" si="107"/>
        <v>2</v>
      </c>
      <c r="AP255" s="150" t="str">
        <f t="shared" si="108"/>
        <v>3</v>
      </c>
      <c r="AQ255" s="150" t="str">
        <f t="shared" si="109"/>
        <v>1</v>
      </c>
      <c r="AR255" s="150" t="str">
        <f t="shared" si="110"/>
        <v>1</v>
      </c>
      <c r="AS255" s="150" t="str">
        <f t="shared" si="89"/>
        <v>7</v>
      </c>
      <c r="AT255" s="150" t="str">
        <f t="shared" si="90"/>
        <v>1</v>
      </c>
      <c r="AU255" s="150" t="str">
        <f t="shared" si="91"/>
        <v>2</v>
      </c>
      <c r="AV255" s="150" t="str">
        <f t="shared" si="92"/>
        <v>3</v>
      </c>
      <c r="AW255" s="150" t="str">
        <f t="shared" si="93"/>
        <v>7</v>
      </c>
      <c r="AX255" s="150" t="str">
        <f t="shared" si="94"/>
        <v>5</v>
      </c>
      <c r="AY255" s="150" t="str">
        <f t="shared" si="95"/>
        <v>6</v>
      </c>
      <c r="AZ255" s="150" t="str">
        <f t="shared" si="96"/>
        <v>8</v>
      </c>
      <c r="BA255" s="150" t="str">
        <f t="shared" si="97"/>
        <v>6</v>
      </c>
      <c r="BB255" s="140"/>
    </row>
    <row r="256" spans="1:54" x14ac:dyDescent="0.2">
      <c r="A256" s="139">
        <v>2013</v>
      </c>
      <c r="B256" s="149" t="s">
        <v>9</v>
      </c>
      <c r="C256" s="149">
        <v>586529</v>
      </c>
      <c r="D256" s="149">
        <v>14652</v>
      </c>
      <c r="E256" s="149">
        <v>19695</v>
      </c>
      <c r="F256" s="149">
        <v>0</v>
      </c>
      <c r="G256" s="149">
        <v>201182</v>
      </c>
      <c r="H256" s="149">
        <v>64536</v>
      </c>
      <c r="I256" s="149">
        <v>87823</v>
      </c>
      <c r="J256" s="149">
        <v>139614</v>
      </c>
      <c r="K256" s="149">
        <v>76417</v>
      </c>
      <c r="L256" s="149">
        <v>184119</v>
      </c>
      <c r="M256" s="149">
        <v>234641</v>
      </c>
      <c r="N256" s="149">
        <v>40393</v>
      </c>
      <c r="O256" s="149">
        <v>162328</v>
      </c>
      <c r="P256" s="149">
        <v>145083</v>
      </c>
      <c r="Q256" s="149">
        <v>75571</v>
      </c>
      <c r="R256" s="149">
        <v>206672</v>
      </c>
      <c r="S256" s="149">
        <v>219464</v>
      </c>
      <c r="T256" s="149">
        <v>412441</v>
      </c>
      <c r="U256" s="149">
        <v>81886</v>
      </c>
      <c r="V256" s="149">
        <v>58653</v>
      </c>
      <c r="W256" s="149">
        <v>72640</v>
      </c>
      <c r="X256" s="149">
        <v>91727</v>
      </c>
      <c r="Y256" s="149">
        <v>65826</v>
      </c>
      <c r="Z256" s="149">
        <v>3241892</v>
      </c>
      <c r="AC256" s="139">
        <v>2013</v>
      </c>
      <c r="AD256" s="149" t="s">
        <v>9</v>
      </c>
      <c r="AE256" s="150" t="str">
        <f t="shared" si="88"/>
        <v>5</v>
      </c>
      <c r="AF256" s="150" t="str">
        <f t="shared" si="98"/>
        <v>1</v>
      </c>
      <c r="AG256" s="150" t="str">
        <f t="shared" si="99"/>
        <v>1</v>
      </c>
      <c r="AH256" s="150" t="str">
        <f t="shared" si="100"/>
        <v>0</v>
      </c>
      <c r="AI256" s="150" t="str">
        <f t="shared" si="101"/>
        <v>2</v>
      </c>
      <c r="AJ256" s="150" t="str">
        <f t="shared" si="102"/>
        <v>6</v>
      </c>
      <c r="AK256" s="150" t="str">
        <f t="shared" si="103"/>
        <v>8</v>
      </c>
      <c r="AL256" s="150" t="str">
        <f t="shared" si="104"/>
        <v>1</v>
      </c>
      <c r="AM256" s="150" t="str">
        <f t="shared" si="105"/>
        <v>7</v>
      </c>
      <c r="AN256" s="150" t="str">
        <f t="shared" si="106"/>
        <v>1</v>
      </c>
      <c r="AO256" s="150" t="str">
        <f t="shared" si="107"/>
        <v>2</v>
      </c>
      <c r="AP256" s="150" t="str">
        <f t="shared" si="108"/>
        <v>4</v>
      </c>
      <c r="AQ256" s="150" t="str">
        <f t="shared" si="109"/>
        <v>1</v>
      </c>
      <c r="AR256" s="150" t="str">
        <f t="shared" si="110"/>
        <v>1</v>
      </c>
      <c r="AS256" s="150" t="str">
        <f t="shared" si="89"/>
        <v>7</v>
      </c>
      <c r="AT256" s="150" t="str">
        <f t="shared" si="90"/>
        <v>2</v>
      </c>
      <c r="AU256" s="150" t="str">
        <f t="shared" si="91"/>
        <v>2</v>
      </c>
      <c r="AV256" s="150" t="str">
        <f t="shared" si="92"/>
        <v>4</v>
      </c>
      <c r="AW256" s="150" t="str">
        <f t="shared" si="93"/>
        <v>8</v>
      </c>
      <c r="AX256" s="150" t="str">
        <f t="shared" si="94"/>
        <v>5</v>
      </c>
      <c r="AY256" s="150" t="str">
        <f t="shared" si="95"/>
        <v>7</v>
      </c>
      <c r="AZ256" s="150" t="str">
        <f t="shared" si="96"/>
        <v>9</v>
      </c>
      <c r="BA256" s="150" t="str">
        <f t="shared" si="97"/>
        <v>6</v>
      </c>
      <c r="BB256" s="140"/>
    </row>
    <row r="257" spans="1:54" x14ac:dyDescent="0.2">
      <c r="A257" s="139">
        <v>2013</v>
      </c>
      <c r="B257" s="149" t="s">
        <v>10</v>
      </c>
      <c r="C257" s="149">
        <v>550421</v>
      </c>
      <c r="D257" s="149">
        <v>13194</v>
      </c>
      <c r="E257" s="149">
        <v>15987</v>
      </c>
      <c r="F257" s="149">
        <v>0</v>
      </c>
      <c r="G257" s="149">
        <v>204511</v>
      </c>
      <c r="H257" s="149">
        <v>58284</v>
      </c>
      <c r="I257" s="149">
        <v>81012</v>
      </c>
      <c r="J257" s="149">
        <v>128945</v>
      </c>
      <c r="K257" s="149">
        <v>70076</v>
      </c>
      <c r="L257" s="149">
        <v>172339</v>
      </c>
      <c r="M257" s="149">
        <v>222200</v>
      </c>
      <c r="N257" s="149">
        <v>33337</v>
      </c>
      <c r="O257" s="149">
        <v>147231</v>
      </c>
      <c r="P257" s="149">
        <v>132125</v>
      </c>
      <c r="Q257" s="149">
        <v>71837</v>
      </c>
      <c r="R257" s="149">
        <v>191378</v>
      </c>
      <c r="S257" s="149">
        <v>196535</v>
      </c>
      <c r="T257" s="149">
        <v>375417</v>
      </c>
      <c r="U257" s="149">
        <v>73894</v>
      </c>
      <c r="V257" s="149">
        <v>54854</v>
      </c>
      <c r="W257" s="149">
        <v>68244</v>
      </c>
      <c r="X257" s="149">
        <v>84339</v>
      </c>
      <c r="Y257" s="149">
        <v>65121</v>
      </c>
      <c r="Z257" s="149">
        <v>3011281</v>
      </c>
      <c r="AC257" s="139">
        <v>2013</v>
      </c>
      <c r="AD257" s="149" t="s">
        <v>10</v>
      </c>
      <c r="AE257" s="150" t="str">
        <f t="shared" si="88"/>
        <v>5</v>
      </c>
      <c r="AF257" s="150" t="str">
        <f t="shared" si="98"/>
        <v>1</v>
      </c>
      <c r="AG257" s="150" t="str">
        <f t="shared" si="99"/>
        <v>1</v>
      </c>
      <c r="AH257" s="150" t="str">
        <f t="shared" si="100"/>
        <v>0</v>
      </c>
      <c r="AI257" s="150" t="str">
        <f t="shared" si="101"/>
        <v>2</v>
      </c>
      <c r="AJ257" s="150" t="str">
        <f t="shared" si="102"/>
        <v>5</v>
      </c>
      <c r="AK257" s="150" t="str">
        <f t="shared" si="103"/>
        <v>8</v>
      </c>
      <c r="AL257" s="150" t="str">
        <f t="shared" si="104"/>
        <v>1</v>
      </c>
      <c r="AM257" s="150" t="str">
        <f t="shared" si="105"/>
        <v>7</v>
      </c>
      <c r="AN257" s="150" t="str">
        <f t="shared" si="106"/>
        <v>1</v>
      </c>
      <c r="AO257" s="150" t="str">
        <f t="shared" si="107"/>
        <v>2</v>
      </c>
      <c r="AP257" s="150" t="str">
        <f t="shared" si="108"/>
        <v>3</v>
      </c>
      <c r="AQ257" s="150" t="str">
        <f t="shared" si="109"/>
        <v>1</v>
      </c>
      <c r="AR257" s="150" t="str">
        <f t="shared" si="110"/>
        <v>1</v>
      </c>
      <c r="AS257" s="150" t="str">
        <f t="shared" si="89"/>
        <v>7</v>
      </c>
      <c r="AT257" s="150" t="str">
        <f t="shared" si="90"/>
        <v>1</v>
      </c>
      <c r="AU257" s="150" t="str">
        <f t="shared" si="91"/>
        <v>1</v>
      </c>
      <c r="AV257" s="150" t="str">
        <f t="shared" si="92"/>
        <v>3</v>
      </c>
      <c r="AW257" s="150" t="str">
        <f t="shared" si="93"/>
        <v>7</v>
      </c>
      <c r="AX257" s="150" t="str">
        <f t="shared" si="94"/>
        <v>5</v>
      </c>
      <c r="AY257" s="150" t="str">
        <f t="shared" si="95"/>
        <v>6</v>
      </c>
      <c r="AZ257" s="150" t="str">
        <f t="shared" si="96"/>
        <v>8</v>
      </c>
      <c r="BA257" s="150" t="str">
        <f t="shared" si="97"/>
        <v>6</v>
      </c>
      <c r="BB257" s="140"/>
    </row>
    <row r="258" spans="1:54" x14ac:dyDescent="0.2">
      <c r="A258" s="139">
        <v>2013</v>
      </c>
      <c r="B258" s="149" t="s">
        <v>11</v>
      </c>
      <c r="C258" s="149">
        <v>494767</v>
      </c>
      <c r="D258" s="149">
        <v>10835</v>
      </c>
      <c r="E258" s="149">
        <v>12133</v>
      </c>
      <c r="F258" s="149">
        <v>0</v>
      </c>
      <c r="G258" s="149">
        <v>177036</v>
      </c>
      <c r="H258" s="149">
        <v>48768</v>
      </c>
      <c r="I258" s="149">
        <v>67482</v>
      </c>
      <c r="J258" s="149">
        <v>114674</v>
      </c>
      <c r="K258" s="149">
        <v>59091</v>
      </c>
      <c r="L258" s="149">
        <v>150706</v>
      </c>
      <c r="M258" s="149">
        <v>194789</v>
      </c>
      <c r="N258" s="149">
        <v>26706</v>
      </c>
      <c r="O258" s="149">
        <v>135369</v>
      </c>
      <c r="P258" s="149">
        <v>125275</v>
      </c>
      <c r="Q258" s="149">
        <v>65124</v>
      </c>
      <c r="R258" s="149">
        <v>172620</v>
      </c>
      <c r="S258" s="149">
        <v>180788</v>
      </c>
      <c r="T258" s="149">
        <v>352585</v>
      </c>
      <c r="U258" s="149">
        <v>66414</v>
      </c>
      <c r="V258" s="149">
        <v>48806</v>
      </c>
      <c r="W258" s="149">
        <v>62929</v>
      </c>
      <c r="X258" s="149">
        <v>76458</v>
      </c>
      <c r="Y258" s="149">
        <v>58182</v>
      </c>
      <c r="Z258" s="149">
        <v>2701537</v>
      </c>
      <c r="AC258" s="139">
        <v>2013</v>
      </c>
      <c r="AD258" s="149" t="s">
        <v>11</v>
      </c>
      <c r="AE258" s="150" t="str">
        <f t="shared" si="88"/>
        <v>4</v>
      </c>
      <c r="AF258" s="150" t="str">
        <f t="shared" si="98"/>
        <v>1</v>
      </c>
      <c r="AG258" s="150" t="str">
        <f t="shared" si="99"/>
        <v>1</v>
      </c>
      <c r="AH258" s="150" t="str">
        <f t="shared" si="100"/>
        <v>0</v>
      </c>
      <c r="AI258" s="150" t="str">
        <f t="shared" si="101"/>
        <v>1</v>
      </c>
      <c r="AJ258" s="150" t="str">
        <f t="shared" si="102"/>
        <v>4</v>
      </c>
      <c r="AK258" s="150" t="str">
        <f t="shared" si="103"/>
        <v>6</v>
      </c>
      <c r="AL258" s="150" t="str">
        <f t="shared" si="104"/>
        <v>1</v>
      </c>
      <c r="AM258" s="150" t="str">
        <f t="shared" si="105"/>
        <v>5</v>
      </c>
      <c r="AN258" s="150" t="str">
        <f t="shared" si="106"/>
        <v>1</v>
      </c>
      <c r="AO258" s="150" t="str">
        <f t="shared" si="107"/>
        <v>1</v>
      </c>
      <c r="AP258" s="150" t="str">
        <f t="shared" si="108"/>
        <v>2</v>
      </c>
      <c r="AQ258" s="150" t="str">
        <f t="shared" si="109"/>
        <v>1</v>
      </c>
      <c r="AR258" s="150" t="str">
        <f t="shared" si="110"/>
        <v>1</v>
      </c>
      <c r="AS258" s="150" t="str">
        <f t="shared" si="89"/>
        <v>6</v>
      </c>
      <c r="AT258" s="150" t="str">
        <f t="shared" si="90"/>
        <v>1</v>
      </c>
      <c r="AU258" s="150" t="str">
        <f t="shared" si="91"/>
        <v>1</v>
      </c>
      <c r="AV258" s="150" t="str">
        <f t="shared" si="92"/>
        <v>3</v>
      </c>
      <c r="AW258" s="150" t="str">
        <f t="shared" si="93"/>
        <v>6</v>
      </c>
      <c r="AX258" s="150" t="str">
        <f t="shared" si="94"/>
        <v>4</v>
      </c>
      <c r="AY258" s="150" t="str">
        <f t="shared" si="95"/>
        <v>6</v>
      </c>
      <c r="AZ258" s="150" t="str">
        <f t="shared" si="96"/>
        <v>7</v>
      </c>
      <c r="BA258" s="150" t="str">
        <f t="shared" si="97"/>
        <v>5</v>
      </c>
      <c r="BB258" s="140"/>
    </row>
    <row r="259" spans="1:54" x14ac:dyDescent="0.2">
      <c r="A259" s="139">
        <v>2014</v>
      </c>
      <c r="B259" s="149" t="s">
        <v>12</v>
      </c>
      <c r="C259" s="149">
        <v>462501</v>
      </c>
      <c r="D259" s="149">
        <v>10012</v>
      </c>
      <c r="E259" s="149">
        <v>10453</v>
      </c>
      <c r="F259" s="149">
        <v>0</v>
      </c>
      <c r="G259" s="149">
        <v>167375</v>
      </c>
      <c r="H259" s="149">
        <v>47043</v>
      </c>
      <c r="I259" s="149">
        <v>57383</v>
      </c>
      <c r="J259" s="149">
        <v>107232</v>
      </c>
      <c r="K259" s="149">
        <v>54067</v>
      </c>
      <c r="L259" s="149">
        <v>140923</v>
      </c>
      <c r="M259" s="149">
        <v>172725</v>
      </c>
      <c r="N259" s="149">
        <v>22973</v>
      </c>
      <c r="O259" s="149">
        <v>110901</v>
      </c>
      <c r="P259" s="149">
        <v>108480</v>
      </c>
      <c r="Q259" s="149">
        <v>55119</v>
      </c>
      <c r="R259" s="149">
        <v>148414</v>
      </c>
      <c r="S259" s="149">
        <v>153389</v>
      </c>
      <c r="T259" s="149">
        <v>306542</v>
      </c>
      <c r="U259" s="149">
        <v>59385</v>
      </c>
      <c r="V259" s="149">
        <v>45094</v>
      </c>
      <c r="W259" s="149">
        <v>52558</v>
      </c>
      <c r="X259" s="149">
        <v>69177</v>
      </c>
      <c r="Y259" s="149">
        <v>53189</v>
      </c>
      <c r="Z259" s="149">
        <v>2414935</v>
      </c>
      <c r="AC259" s="139">
        <v>2014</v>
      </c>
      <c r="AD259" s="149" t="s">
        <v>12</v>
      </c>
      <c r="AE259" s="150" t="str">
        <f t="shared" si="88"/>
        <v>4</v>
      </c>
      <c r="AF259" s="150" t="str">
        <f t="shared" si="98"/>
        <v>1</v>
      </c>
      <c r="AG259" s="150" t="str">
        <f t="shared" si="99"/>
        <v>1</v>
      </c>
      <c r="AH259" s="150" t="str">
        <f t="shared" si="100"/>
        <v>0</v>
      </c>
      <c r="AI259" s="150" t="str">
        <f t="shared" si="101"/>
        <v>1</v>
      </c>
      <c r="AJ259" s="150" t="str">
        <f t="shared" si="102"/>
        <v>4</v>
      </c>
      <c r="AK259" s="150" t="str">
        <f t="shared" si="103"/>
        <v>5</v>
      </c>
      <c r="AL259" s="150" t="str">
        <f t="shared" si="104"/>
        <v>1</v>
      </c>
      <c r="AM259" s="150" t="str">
        <f t="shared" si="105"/>
        <v>5</v>
      </c>
      <c r="AN259" s="150" t="str">
        <f t="shared" si="106"/>
        <v>1</v>
      </c>
      <c r="AO259" s="150" t="str">
        <f t="shared" si="107"/>
        <v>1</v>
      </c>
      <c r="AP259" s="150" t="str">
        <f t="shared" si="108"/>
        <v>2</v>
      </c>
      <c r="AQ259" s="150" t="str">
        <f t="shared" si="109"/>
        <v>1</v>
      </c>
      <c r="AR259" s="150" t="str">
        <f t="shared" si="110"/>
        <v>1</v>
      </c>
      <c r="AS259" s="150" t="str">
        <f t="shared" si="89"/>
        <v>5</v>
      </c>
      <c r="AT259" s="150" t="str">
        <f t="shared" si="90"/>
        <v>1</v>
      </c>
      <c r="AU259" s="150" t="str">
        <f t="shared" si="91"/>
        <v>1</v>
      </c>
      <c r="AV259" s="150" t="str">
        <f t="shared" si="92"/>
        <v>3</v>
      </c>
      <c r="AW259" s="150" t="str">
        <f t="shared" si="93"/>
        <v>5</v>
      </c>
      <c r="AX259" s="150" t="str">
        <f t="shared" si="94"/>
        <v>4</v>
      </c>
      <c r="AY259" s="150" t="str">
        <f t="shared" si="95"/>
        <v>5</v>
      </c>
      <c r="AZ259" s="150" t="str">
        <f t="shared" si="96"/>
        <v>6</v>
      </c>
      <c r="BA259" s="150" t="str">
        <f t="shared" si="97"/>
        <v>5</v>
      </c>
      <c r="BB259" s="140"/>
    </row>
    <row r="260" spans="1:54" x14ac:dyDescent="0.2">
      <c r="A260" s="139">
        <v>2014</v>
      </c>
      <c r="B260" s="149" t="s">
        <v>13</v>
      </c>
      <c r="C260" s="149">
        <v>455192</v>
      </c>
      <c r="D260" s="149">
        <v>9254</v>
      </c>
      <c r="E260" s="149">
        <v>11056</v>
      </c>
      <c r="F260" s="149">
        <v>0</v>
      </c>
      <c r="G260" s="149">
        <v>172095</v>
      </c>
      <c r="H260" s="149">
        <v>46384</v>
      </c>
      <c r="I260" s="149">
        <v>58509</v>
      </c>
      <c r="J260" s="149">
        <v>103586</v>
      </c>
      <c r="K260" s="149">
        <v>53343</v>
      </c>
      <c r="L260" s="149">
        <v>139804</v>
      </c>
      <c r="M260" s="149">
        <v>173751</v>
      </c>
      <c r="N260" s="149">
        <v>28481</v>
      </c>
      <c r="O260" s="149">
        <v>113482</v>
      </c>
      <c r="P260" s="149">
        <v>109742</v>
      </c>
      <c r="Q260" s="149">
        <v>55399</v>
      </c>
      <c r="R260" s="149">
        <v>149124</v>
      </c>
      <c r="S260" s="149">
        <v>151117</v>
      </c>
      <c r="T260" s="149">
        <v>300006</v>
      </c>
      <c r="U260" s="149">
        <v>56564</v>
      </c>
      <c r="V260" s="149">
        <v>40153</v>
      </c>
      <c r="W260" s="149">
        <v>51974</v>
      </c>
      <c r="X260" s="149">
        <v>69573</v>
      </c>
      <c r="Y260" s="149">
        <v>36543</v>
      </c>
      <c r="Z260" s="149">
        <v>2385132</v>
      </c>
      <c r="AC260" s="139">
        <v>2014</v>
      </c>
      <c r="AD260" s="149" t="s">
        <v>13</v>
      </c>
      <c r="AE260" s="150" t="str">
        <f t="shared" si="88"/>
        <v>4</v>
      </c>
      <c r="AF260" s="150" t="str">
        <f t="shared" si="98"/>
        <v>9</v>
      </c>
      <c r="AG260" s="150" t="str">
        <f t="shared" si="99"/>
        <v>1</v>
      </c>
      <c r="AH260" s="150" t="str">
        <f t="shared" si="100"/>
        <v>0</v>
      </c>
      <c r="AI260" s="150" t="str">
        <f t="shared" si="101"/>
        <v>1</v>
      </c>
      <c r="AJ260" s="150" t="str">
        <f t="shared" si="102"/>
        <v>4</v>
      </c>
      <c r="AK260" s="150" t="str">
        <f t="shared" si="103"/>
        <v>5</v>
      </c>
      <c r="AL260" s="150" t="str">
        <f t="shared" si="104"/>
        <v>1</v>
      </c>
      <c r="AM260" s="150" t="str">
        <f t="shared" si="105"/>
        <v>5</v>
      </c>
      <c r="AN260" s="150" t="str">
        <f t="shared" si="106"/>
        <v>1</v>
      </c>
      <c r="AO260" s="150" t="str">
        <f t="shared" si="107"/>
        <v>1</v>
      </c>
      <c r="AP260" s="150" t="str">
        <f t="shared" si="108"/>
        <v>2</v>
      </c>
      <c r="AQ260" s="150" t="str">
        <f t="shared" si="109"/>
        <v>1</v>
      </c>
      <c r="AR260" s="150" t="str">
        <f t="shared" si="110"/>
        <v>1</v>
      </c>
      <c r="AS260" s="150" t="str">
        <f t="shared" si="89"/>
        <v>5</v>
      </c>
      <c r="AT260" s="150" t="str">
        <f t="shared" si="90"/>
        <v>1</v>
      </c>
      <c r="AU260" s="150" t="str">
        <f t="shared" si="91"/>
        <v>1</v>
      </c>
      <c r="AV260" s="150" t="str">
        <f t="shared" si="92"/>
        <v>3</v>
      </c>
      <c r="AW260" s="150" t="str">
        <f t="shared" si="93"/>
        <v>5</v>
      </c>
      <c r="AX260" s="150" t="str">
        <f t="shared" si="94"/>
        <v>4</v>
      </c>
      <c r="AY260" s="150" t="str">
        <f t="shared" si="95"/>
        <v>5</v>
      </c>
      <c r="AZ260" s="150" t="str">
        <f t="shared" si="96"/>
        <v>6</v>
      </c>
      <c r="BA260" s="150" t="str">
        <f t="shared" si="97"/>
        <v>3</v>
      </c>
      <c r="BB260" s="140"/>
    </row>
    <row r="261" spans="1:54" x14ac:dyDescent="0.2">
      <c r="A261" s="139">
        <v>2014</v>
      </c>
      <c r="B261" s="149" t="s">
        <v>14</v>
      </c>
      <c r="C261" s="149">
        <v>508127</v>
      </c>
      <c r="D261" s="149">
        <v>11714</v>
      </c>
      <c r="E261" s="149">
        <v>14839</v>
      </c>
      <c r="F261" s="149">
        <v>0</v>
      </c>
      <c r="G261" s="149">
        <v>196495</v>
      </c>
      <c r="H261" s="149">
        <v>54240</v>
      </c>
      <c r="I261" s="149">
        <v>68698</v>
      </c>
      <c r="J261" s="149">
        <v>118697</v>
      </c>
      <c r="K261" s="149">
        <v>58489</v>
      </c>
      <c r="L261" s="149">
        <v>155856</v>
      </c>
      <c r="M261" s="149">
        <v>208514</v>
      </c>
      <c r="N261" s="149">
        <v>33112</v>
      </c>
      <c r="O261" s="149">
        <v>132963</v>
      </c>
      <c r="P261" s="149">
        <v>127710</v>
      </c>
      <c r="Q261" s="149">
        <v>66851</v>
      </c>
      <c r="R261" s="149">
        <v>177838</v>
      </c>
      <c r="S261" s="149">
        <v>182702</v>
      </c>
      <c r="T261" s="149">
        <v>359293</v>
      </c>
      <c r="U261" s="149">
        <v>67294</v>
      </c>
      <c r="V261" s="149">
        <v>51861</v>
      </c>
      <c r="W261" s="149">
        <v>64736</v>
      </c>
      <c r="X261" s="149">
        <v>86184</v>
      </c>
      <c r="Y261" s="149">
        <v>63129</v>
      </c>
      <c r="Z261" s="149">
        <v>2809342</v>
      </c>
      <c r="AC261" s="139">
        <v>2014</v>
      </c>
      <c r="AD261" s="149" t="s">
        <v>14</v>
      </c>
      <c r="AE261" s="150" t="str">
        <f t="shared" si="88"/>
        <v>5</v>
      </c>
      <c r="AF261" s="150" t="str">
        <f t="shared" si="98"/>
        <v>1</v>
      </c>
      <c r="AG261" s="150" t="str">
        <f t="shared" si="99"/>
        <v>1</v>
      </c>
      <c r="AH261" s="150" t="str">
        <f t="shared" si="100"/>
        <v>0</v>
      </c>
      <c r="AI261" s="150" t="str">
        <f t="shared" si="101"/>
        <v>1</v>
      </c>
      <c r="AJ261" s="150" t="str">
        <f t="shared" si="102"/>
        <v>5</v>
      </c>
      <c r="AK261" s="150" t="str">
        <f t="shared" si="103"/>
        <v>6</v>
      </c>
      <c r="AL261" s="150" t="str">
        <f t="shared" si="104"/>
        <v>1</v>
      </c>
      <c r="AM261" s="150" t="str">
        <f t="shared" si="105"/>
        <v>5</v>
      </c>
      <c r="AN261" s="150" t="str">
        <f t="shared" si="106"/>
        <v>1</v>
      </c>
      <c r="AO261" s="150" t="str">
        <f t="shared" si="107"/>
        <v>2</v>
      </c>
      <c r="AP261" s="150" t="str">
        <f t="shared" si="108"/>
        <v>3</v>
      </c>
      <c r="AQ261" s="150" t="str">
        <f t="shared" si="109"/>
        <v>1</v>
      </c>
      <c r="AR261" s="150" t="str">
        <f t="shared" si="110"/>
        <v>1</v>
      </c>
      <c r="AS261" s="150" t="str">
        <f t="shared" si="89"/>
        <v>6</v>
      </c>
      <c r="AT261" s="150" t="str">
        <f t="shared" si="90"/>
        <v>1</v>
      </c>
      <c r="AU261" s="150" t="str">
        <f t="shared" si="91"/>
        <v>1</v>
      </c>
      <c r="AV261" s="150" t="str">
        <f t="shared" si="92"/>
        <v>3</v>
      </c>
      <c r="AW261" s="150" t="str">
        <f t="shared" si="93"/>
        <v>6</v>
      </c>
      <c r="AX261" s="150" t="str">
        <f t="shared" si="94"/>
        <v>5</v>
      </c>
      <c r="AY261" s="150" t="str">
        <f t="shared" si="95"/>
        <v>6</v>
      </c>
      <c r="AZ261" s="150" t="str">
        <f t="shared" si="96"/>
        <v>8</v>
      </c>
      <c r="BA261" s="150" t="str">
        <f t="shared" si="97"/>
        <v>6</v>
      </c>
      <c r="BB261" s="140"/>
    </row>
    <row r="262" spans="1:54" x14ac:dyDescent="0.2">
      <c r="A262" s="139">
        <v>2014</v>
      </c>
      <c r="B262" s="149" t="s">
        <v>15</v>
      </c>
      <c r="C262" s="149">
        <v>486731</v>
      </c>
      <c r="D262" s="149">
        <v>11728</v>
      </c>
      <c r="E262" s="149">
        <v>16131</v>
      </c>
      <c r="F262" s="149">
        <v>0</v>
      </c>
      <c r="G262" s="149">
        <v>183755</v>
      </c>
      <c r="H262" s="149">
        <v>48948</v>
      </c>
      <c r="I262" s="149">
        <v>64741</v>
      </c>
      <c r="J262" s="149">
        <v>113975</v>
      </c>
      <c r="K262" s="149">
        <v>60084</v>
      </c>
      <c r="L262" s="149">
        <v>153086</v>
      </c>
      <c r="M262" s="149">
        <v>198222</v>
      </c>
      <c r="N262" s="149">
        <v>30358</v>
      </c>
      <c r="O262" s="149">
        <v>119526</v>
      </c>
      <c r="P262" s="149">
        <v>116468</v>
      </c>
      <c r="Q262" s="149">
        <v>61638</v>
      </c>
      <c r="R262" s="149">
        <v>169423</v>
      </c>
      <c r="S262" s="149">
        <v>181911</v>
      </c>
      <c r="T262" s="149">
        <v>347876</v>
      </c>
      <c r="U262" s="149">
        <v>64804</v>
      </c>
      <c r="V262" s="149">
        <v>50859</v>
      </c>
      <c r="W262" s="149">
        <v>66263</v>
      </c>
      <c r="X262" s="149">
        <v>89617</v>
      </c>
      <c r="Y262" s="149">
        <v>70372</v>
      </c>
      <c r="Z262" s="149">
        <v>2706516</v>
      </c>
      <c r="AC262" s="139">
        <v>2014</v>
      </c>
      <c r="AD262" s="149" t="s">
        <v>15</v>
      </c>
      <c r="AE262" s="150" t="str">
        <f t="shared" si="88"/>
        <v>4</v>
      </c>
      <c r="AF262" s="150" t="str">
        <f t="shared" si="98"/>
        <v>1</v>
      </c>
      <c r="AG262" s="150" t="str">
        <f t="shared" si="99"/>
        <v>1</v>
      </c>
      <c r="AH262" s="150" t="str">
        <f t="shared" si="100"/>
        <v>0</v>
      </c>
      <c r="AI262" s="150" t="str">
        <f t="shared" si="101"/>
        <v>1</v>
      </c>
      <c r="AJ262" s="150" t="str">
        <f t="shared" si="102"/>
        <v>4</v>
      </c>
      <c r="AK262" s="150" t="str">
        <f t="shared" si="103"/>
        <v>6</v>
      </c>
      <c r="AL262" s="150" t="str">
        <f t="shared" si="104"/>
        <v>1</v>
      </c>
      <c r="AM262" s="150" t="str">
        <f t="shared" si="105"/>
        <v>6</v>
      </c>
      <c r="AN262" s="150" t="str">
        <f t="shared" si="106"/>
        <v>1</v>
      </c>
      <c r="AO262" s="150" t="str">
        <f t="shared" si="107"/>
        <v>1</v>
      </c>
      <c r="AP262" s="150" t="str">
        <f t="shared" si="108"/>
        <v>3</v>
      </c>
      <c r="AQ262" s="150" t="str">
        <f t="shared" si="109"/>
        <v>1</v>
      </c>
      <c r="AR262" s="150" t="str">
        <f t="shared" si="110"/>
        <v>1</v>
      </c>
      <c r="AS262" s="150" t="str">
        <f t="shared" si="89"/>
        <v>6</v>
      </c>
      <c r="AT262" s="150" t="str">
        <f t="shared" si="90"/>
        <v>1</v>
      </c>
      <c r="AU262" s="150" t="str">
        <f t="shared" si="91"/>
        <v>1</v>
      </c>
      <c r="AV262" s="150" t="str">
        <f t="shared" si="92"/>
        <v>3</v>
      </c>
      <c r="AW262" s="150" t="str">
        <f t="shared" si="93"/>
        <v>6</v>
      </c>
      <c r="AX262" s="150" t="str">
        <f t="shared" si="94"/>
        <v>5</v>
      </c>
      <c r="AY262" s="150" t="str">
        <f t="shared" si="95"/>
        <v>6</v>
      </c>
      <c r="AZ262" s="150" t="str">
        <f t="shared" si="96"/>
        <v>8</v>
      </c>
      <c r="BA262" s="150" t="str">
        <f t="shared" si="97"/>
        <v>7</v>
      </c>
      <c r="BB262" s="140"/>
    </row>
    <row r="263" spans="1:54" x14ac:dyDescent="0.2">
      <c r="A263" s="139">
        <v>2014</v>
      </c>
      <c r="B263" s="149" t="s">
        <v>4</v>
      </c>
      <c r="C263" s="149">
        <v>495177</v>
      </c>
      <c r="D263" s="149">
        <v>11607</v>
      </c>
      <c r="E263" s="149">
        <v>15250</v>
      </c>
      <c r="F263" s="149">
        <v>0</v>
      </c>
      <c r="G263" s="149">
        <v>183785</v>
      </c>
      <c r="H263" s="149">
        <v>51811</v>
      </c>
      <c r="I263" s="149">
        <v>68097</v>
      </c>
      <c r="J263" s="149">
        <v>118486</v>
      </c>
      <c r="K263" s="149">
        <v>61768</v>
      </c>
      <c r="L263" s="149">
        <v>157251</v>
      </c>
      <c r="M263" s="149">
        <v>202312</v>
      </c>
      <c r="N263" s="149">
        <v>30366</v>
      </c>
      <c r="O263" s="149">
        <v>121172</v>
      </c>
      <c r="P263" s="149">
        <v>125586</v>
      </c>
      <c r="Q263" s="149">
        <v>63649</v>
      </c>
      <c r="R263" s="149">
        <v>173857</v>
      </c>
      <c r="S263" s="149">
        <v>190326</v>
      </c>
      <c r="T263" s="149">
        <v>354255</v>
      </c>
      <c r="U263" s="149">
        <v>73924</v>
      </c>
      <c r="V263" s="149">
        <v>49063</v>
      </c>
      <c r="W263" s="149">
        <v>67002</v>
      </c>
      <c r="X263" s="149">
        <v>89889</v>
      </c>
      <c r="Y263" s="149">
        <v>73920</v>
      </c>
      <c r="Z263" s="149">
        <v>2778553</v>
      </c>
      <c r="AC263" s="139">
        <v>2014</v>
      </c>
      <c r="AD263" s="149" t="s">
        <v>4</v>
      </c>
      <c r="AE263" s="150" t="str">
        <f t="shared" si="88"/>
        <v>4</v>
      </c>
      <c r="AF263" s="150" t="str">
        <f t="shared" si="98"/>
        <v>1</v>
      </c>
      <c r="AG263" s="150" t="str">
        <f t="shared" si="99"/>
        <v>1</v>
      </c>
      <c r="AH263" s="150" t="str">
        <f t="shared" si="100"/>
        <v>0</v>
      </c>
      <c r="AI263" s="150" t="str">
        <f t="shared" si="101"/>
        <v>1</v>
      </c>
      <c r="AJ263" s="150" t="str">
        <f t="shared" si="102"/>
        <v>5</v>
      </c>
      <c r="AK263" s="150" t="str">
        <f t="shared" si="103"/>
        <v>6</v>
      </c>
      <c r="AL263" s="150" t="str">
        <f t="shared" si="104"/>
        <v>1</v>
      </c>
      <c r="AM263" s="150" t="str">
        <f t="shared" si="105"/>
        <v>6</v>
      </c>
      <c r="AN263" s="150" t="str">
        <f t="shared" si="106"/>
        <v>1</v>
      </c>
      <c r="AO263" s="150" t="str">
        <f t="shared" si="107"/>
        <v>2</v>
      </c>
      <c r="AP263" s="150" t="str">
        <f t="shared" si="108"/>
        <v>3</v>
      </c>
      <c r="AQ263" s="150" t="str">
        <f t="shared" si="109"/>
        <v>1</v>
      </c>
      <c r="AR263" s="150" t="str">
        <f t="shared" si="110"/>
        <v>1</v>
      </c>
      <c r="AS263" s="150" t="str">
        <f t="shared" si="89"/>
        <v>6</v>
      </c>
      <c r="AT263" s="150" t="str">
        <f t="shared" si="90"/>
        <v>1</v>
      </c>
      <c r="AU263" s="150" t="str">
        <f t="shared" si="91"/>
        <v>1</v>
      </c>
      <c r="AV263" s="150" t="str">
        <f t="shared" si="92"/>
        <v>3</v>
      </c>
      <c r="AW263" s="150" t="str">
        <f t="shared" si="93"/>
        <v>7</v>
      </c>
      <c r="AX263" s="150" t="str">
        <f t="shared" si="94"/>
        <v>4</v>
      </c>
      <c r="AY263" s="150" t="str">
        <f t="shared" si="95"/>
        <v>6</v>
      </c>
      <c r="AZ263" s="150" t="str">
        <f t="shared" si="96"/>
        <v>8</v>
      </c>
      <c r="BA263" s="150" t="str">
        <f t="shared" si="97"/>
        <v>7</v>
      </c>
      <c r="BB263" s="140"/>
    </row>
    <row r="264" spans="1:54" x14ac:dyDescent="0.2">
      <c r="A264" s="139">
        <v>2014</v>
      </c>
      <c r="B264" s="149" t="s">
        <v>5</v>
      </c>
      <c r="C264" s="149">
        <v>426500</v>
      </c>
      <c r="D264" s="149">
        <v>9842</v>
      </c>
      <c r="E264" s="149">
        <v>12276</v>
      </c>
      <c r="F264" s="149">
        <v>0</v>
      </c>
      <c r="G264" s="149">
        <v>170713</v>
      </c>
      <c r="H264" s="149">
        <v>45039</v>
      </c>
      <c r="I264" s="149">
        <v>56764</v>
      </c>
      <c r="J264" s="149">
        <v>109510</v>
      </c>
      <c r="K264" s="149">
        <v>57483</v>
      </c>
      <c r="L264" s="149">
        <v>138069</v>
      </c>
      <c r="M264" s="149">
        <v>176285</v>
      </c>
      <c r="N264" s="149">
        <v>27951</v>
      </c>
      <c r="O264" s="149">
        <v>102173</v>
      </c>
      <c r="P264" s="149">
        <v>114088</v>
      </c>
      <c r="Q264" s="149">
        <v>56419</v>
      </c>
      <c r="R264" s="149">
        <v>148161</v>
      </c>
      <c r="S264" s="149">
        <v>155309</v>
      </c>
      <c r="T264" s="149">
        <v>293225</v>
      </c>
      <c r="U264" s="149">
        <v>64819</v>
      </c>
      <c r="V264" s="149">
        <v>42761</v>
      </c>
      <c r="W264" s="149">
        <v>54804</v>
      </c>
      <c r="X264" s="149">
        <v>78906</v>
      </c>
      <c r="Y264" s="149">
        <v>65249</v>
      </c>
      <c r="Z264" s="149">
        <v>2406346</v>
      </c>
      <c r="AC264" s="139">
        <v>2014</v>
      </c>
      <c r="AD264" s="149" t="s">
        <v>5</v>
      </c>
      <c r="AE264" s="150" t="str">
        <f t="shared" si="88"/>
        <v>4</v>
      </c>
      <c r="AF264" s="150" t="str">
        <f t="shared" si="98"/>
        <v>9</v>
      </c>
      <c r="AG264" s="150" t="str">
        <f t="shared" si="99"/>
        <v>1</v>
      </c>
      <c r="AH264" s="150" t="str">
        <f t="shared" si="100"/>
        <v>0</v>
      </c>
      <c r="AI264" s="150" t="str">
        <f t="shared" si="101"/>
        <v>1</v>
      </c>
      <c r="AJ264" s="150" t="str">
        <f t="shared" si="102"/>
        <v>4</v>
      </c>
      <c r="AK264" s="150" t="str">
        <f t="shared" si="103"/>
        <v>5</v>
      </c>
      <c r="AL264" s="150" t="str">
        <f t="shared" si="104"/>
        <v>1</v>
      </c>
      <c r="AM264" s="150" t="str">
        <f t="shared" si="105"/>
        <v>5</v>
      </c>
      <c r="AN264" s="150" t="str">
        <f t="shared" si="106"/>
        <v>1</v>
      </c>
      <c r="AO264" s="150" t="str">
        <f t="shared" si="107"/>
        <v>1</v>
      </c>
      <c r="AP264" s="150" t="str">
        <f t="shared" si="108"/>
        <v>2</v>
      </c>
      <c r="AQ264" s="150" t="str">
        <f t="shared" si="109"/>
        <v>1</v>
      </c>
      <c r="AR264" s="150" t="str">
        <f t="shared" si="110"/>
        <v>1</v>
      </c>
      <c r="AS264" s="150" t="str">
        <f t="shared" si="89"/>
        <v>5</v>
      </c>
      <c r="AT264" s="150" t="str">
        <f t="shared" si="90"/>
        <v>1</v>
      </c>
      <c r="AU264" s="150" t="str">
        <f t="shared" si="91"/>
        <v>1</v>
      </c>
      <c r="AV264" s="150" t="str">
        <f t="shared" si="92"/>
        <v>2</v>
      </c>
      <c r="AW264" s="150" t="str">
        <f t="shared" si="93"/>
        <v>6</v>
      </c>
      <c r="AX264" s="150" t="str">
        <f t="shared" si="94"/>
        <v>4</v>
      </c>
      <c r="AY264" s="150" t="str">
        <f t="shared" si="95"/>
        <v>5</v>
      </c>
      <c r="AZ264" s="150" t="str">
        <f t="shared" si="96"/>
        <v>7</v>
      </c>
      <c r="BA264" s="150" t="str">
        <f t="shared" si="97"/>
        <v>6</v>
      </c>
      <c r="BB264" s="140"/>
    </row>
    <row r="265" spans="1:54" x14ac:dyDescent="0.2">
      <c r="A265" s="139">
        <v>2014</v>
      </c>
      <c r="B265" s="149" t="s">
        <v>6</v>
      </c>
      <c r="C265" s="149">
        <v>435028</v>
      </c>
      <c r="D265" s="149">
        <v>9737</v>
      </c>
      <c r="E265" s="149">
        <v>10639</v>
      </c>
      <c r="F265" s="149">
        <v>0</v>
      </c>
      <c r="G265" s="149">
        <v>168441</v>
      </c>
      <c r="H265" s="149">
        <v>45967</v>
      </c>
      <c r="I265" s="149">
        <v>56995</v>
      </c>
      <c r="J265" s="149">
        <v>112098</v>
      </c>
      <c r="K265" s="149">
        <v>52050</v>
      </c>
      <c r="L265" s="149">
        <v>143207</v>
      </c>
      <c r="M265" s="149">
        <v>175332</v>
      </c>
      <c r="N265" s="149">
        <v>29426</v>
      </c>
      <c r="O265" s="149">
        <v>103740</v>
      </c>
      <c r="P265" s="149">
        <v>110077</v>
      </c>
      <c r="Q265" s="149">
        <v>55220</v>
      </c>
      <c r="R265" s="149">
        <v>151179</v>
      </c>
      <c r="S265" s="149">
        <v>157568</v>
      </c>
      <c r="T265" s="149">
        <v>302059</v>
      </c>
      <c r="U265" s="149">
        <v>60213</v>
      </c>
      <c r="V265" s="149">
        <v>40424</v>
      </c>
      <c r="W265" s="149">
        <v>54583</v>
      </c>
      <c r="X265" s="149">
        <v>78189</v>
      </c>
      <c r="Y265" s="149">
        <v>63177</v>
      </c>
      <c r="Z265" s="149">
        <v>2415349</v>
      </c>
      <c r="AC265" s="139">
        <v>2014</v>
      </c>
      <c r="AD265" s="149" t="s">
        <v>6</v>
      </c>
      <c r="AE265" s="150" t="str">
        <f t="shared" si="88"/>
        <v>4</v>
      </c>
      <c r="AF265" s="150" t="str">
        <f t="shared" si="98"/>
        <v>9</v>
      </c>
      <c r="AG265" s="150" t="str">
        <f t="shared" si="99"/>
        <v>1</v>
      </c>
      <c r="AH265" s="150" t="str">
        <f t="shared" si="100"/>
        <v>0</v>
      </c>
      <c r="AI265" s="150" t="str">
        <f t="shared" si="101"/>
        <v>1</v>
      </c>
      <c r="AJ265" s="150" t="str">
        <f t="shared" si="102"/>
        <v>4</v>
      </c>
      <c r="AK265" s="150" t="str">
        <f t="shared" si="103"/>
        <v>5</v>
      </c>
      <c r="AL265" s="150" t="str">
        <f t="shared" si="104"/>
        <v>1</v>
      </c>
      <c r="AM265" s="150" t="str">
        <f t="shared" si="105"/>
        <v>5</v>
      </c>
      <c r="AN265" s="150" t="str">
        <f t="shared" si="106"/>
        <v>1</v>
      </c>
      <c r="AO265" s="150" t="str">
        <f t="shared" si="107"/>
        <v>1</v>
      </c>
      <c r="AP265" s="150" t="str">
        <f t="shared" si="108"/>
        <v>2</v>
      </c>
      <c r="AQ265" s="150" t="str">
        <f t="shared" si="109"/>
        <v>1</v>
      </c>
      <c r="AR265" s="150" t="str">
        <f t="shared" si="110"/>
        <v>1</v>
      </c>
      <c r="AS265" s="150" t="str">
        <f t="shared" si="89"/>
        <v>5</v>
      </c>
      <c r="AT265" s="150" t="str">
        <f t="shared" si="90"/>
        <v>1</v>
      </c>
      <c r="AU265" s="150" t="str">
        <f t="shared" si="91"/>
        <v>1</v>
      </c>
      <c r="AV265" s="150" t="str">
        <f t="shared" si="92"/>
        <v>3</v>
      </c>
      <c r="AW265" s="150" t="str">
        <f t="shared" si="93"/>
        <v>6</v>
      </c>
      <c r="AX265" s="150" t="str">
        <f t="shared" si="94"/>
        <v>4</v>
      </c>
      <c r="AY265" s="150" t="str">
        <f t="shared" si="95"/>
        <v>5</v>
      </c>
      <c r="AZ265" s="150" t="str">
        <f t="shared" si="96"/>
        <v>7</v>
      </c>
      <c r="BA265" s="150" t="str">
        <f t="shared" si="97"/>
        <v>6</v>
      </c>
      <c r="BB265" s="140"/>
    </row>
    <row r="266" spans="1:54" x14ac:dyDescent="0.2">
      <c r="A266" s="139">
        <v>2014</v>
      </c>
      <c r="B266" s="149" t="s">
        <v>7</v>
      </c>
      <c r="C266" s="149">
        <v>437023</v>
      </c>
      <c r="D266" s="149">
        <v>9078</v>
      </c>
      <c r="E266" s="149">
        <v>9098</v>
      </c>
      <c r="F266" s="149">
        <v>0</v>
      </c>
      <c r="G266" s="149">
        <v>163775</v>
      </c>
      <c r="H266" s="149">
        <v>44264</v>
      </c>
      <c r="I266" s="149">
        <v>58824</v>
      </c>
      <c r="J266" s="149">
        <v>114173</v>
      </c>
      <c r="K266" s="149">
        <v>55186</v>
      </c>
      <c r="L266" s="149">
        <v>147905</v>
      </c>
      <c r="M266" s="149">
        <v>171118</v>
      </c>
      <c r="N266" s="149">
        <v>27938</v>
      </c>
      <c r="O266" s="149">
        <v>100985</v>
      </c>
      <c r="P266" s="149">
        <v>105551</v>
      </c>
      <c r="Q266" s="149">
        <v>54997</v>
      </c>
      <c r="R266" s="149">
        <v>149054</v>
      </c>
      <c r="S266" s="149">
        <v>152771</v>
      </c>
      <c r="T266" s="149">
        <v>283781</v>
      </c>
      <c r="U266" s="149">
        <v>59516</v>
      </c>
      <c r="V266" s="149">
        <v>41946</v>
      </c>
      <c r="W266" s="149">
        <v>54247</v>
      </c>
      <c r="X266" s="149">
        <v>74809</v>
      </c>
      <c r="Y266" s="149">
        <v>56044</v>
      </c>
      <c r="Z266" s="149">
        <v>2372083</v>
      </c>
      <c r="AC266" s="139">
        <v>2014</v>
      </c>
      <c r="AD266" s="149" t="s">
        <v>7</v>
      </c>
      <c r="AE266" s="150" t="str">
        <f t="shared" si="88"/>
        <v>4</v>
      </c>
      <c r="AF266" s="150" t="str">
        <f t="shared" si="98"/>
        <v>9</v>
      </c>
      <c r="AG266" s="150" t="str">
        <f t="shared" si="99"/>
        <v>9</v>
      </c>
      <c r="AH266" s="150" t="str">
        <f t="shared" si="100"/>
        <v>0</v>
      </c>
      <c r="AI266" s="150" t="str">
        <f t="shared" si="101"/>
        <v>1</v>
      </c>
      <c r="AJ266" s="150" t="str">
        <f t="shared" si="102"/>
        <v>4</v>
      </c>
      <c r="AK266" s="150" t="str">
        <f t="shared" si="103"/>
        <v>5</v>
      </c>
      <c r="AL266" s="150" t="str">
        <f t="shared" si="104"/>
        <v>1</v>
      </c>
      <c r="AM266" s="150" t="str">
        <f t="shared" si="105"/>
        <v>5</v>
      </c>
      <c r="AN266" s="150" t="str">
        <f t="shared" si="106"/>
        <v>1</v>
      </c>
      <c r="AO266" s="150" t="str">
        <f t="shared" si="107"/>
        <v>1</v>
      </c>
      <c r="AP266" s="150" t="str">
        <f t="shared" si="108"/>
        <v>2</v>
      </c>
      <c r="AQ266" s="150" t="str">
        <f t="shared" si="109"/>
        <v>1</v>
      </c>
      <c r="AR266" s="150" t="str">
        <f t="shared" si="110"/>
        <v>1</v>
      </c>
      <c r="AS266" s="150" t="str">
        <f t="shared" si="89"/>
        <v>5</v>
      </c>
      <c r="AT266" s="150" t="str">
        <f t="shared" si="90"/>
        <v>1</v>
      </c>
      <c r="AU266" s="150" t="str">
        <f t="shared" si="91"/>
        <v>1</v>
      </c>
      <c r="AV266" s="150" t="str">
        <f t="shared" si="92"/>
        <v>2</v>
      </c>
      <c r="AW266" s="150" t="str">
        <f t="shared" si="93"/>
        <v>5</v>
      </c>
      <c r="AX266" s="150" t="str">
        <f t="shared" si="94"/>
        <v>4</v>
      </c>
      <c r="AY266" s="150" t="str">
        <f t="shared" si="95"/>
        <v>5</v>
      </c>
      <c r="AZ266" s="150" t="str">
        <f t="shared" si="96"/>
        <v>7</v>
      </c>
      <c r="BA266" s="150" t="str">
        <f t="shared" si="97"/>
        <v>5</v>
      </c>
      <c r="BB266" s="140"/>
    </row>
    <row r="267" spans="1:54" x14ac:dyDescent="0.2">
      <c r="A267" s="139">
        <v>2014</v>
      </c>
      <c r="B267" s="149" t="s">
        <v>8</v>
      </c>
      <c r="C267" s="149">
        <v>453688</v>
      </c>
      <c r="D267" s="149">
        <v>9738</v>
      </c>
      <c r="E267" s="149">
        <v>11353</v>
      </c>
      <c r="F267" s="149">
        <v>0</v>
      </c>
      <c r="G267" s="149">
        <v>179152</v>
      </c>
      <c r="H267" s="149">
        <v>48340</v>
      </c>
      <c r="I267" s="149">
        <v>60617</v>
      </c>
      <c r="J267" s="149">
        <v>118328</v>
      </c>
      <c r="K267" s="149">
        <v>59254</v>
      </c>
      <c r="L267" s="149">
        <v>157894</v>
      </c>
      <c r="M267" s="149">
        <v>181886</v>
      </c>
      <c r="N267" s="149">
        <v>30507</v>
      </c>
      <c r="O267" s="149">
        <v>111171</v>
      </c>
      <c r="P267" s="149">
        <v>110875</v>
      </c>
      <c r="Q267" s="149">
        <v>58619</v>
      </c>
      <c r="R267" s="149">
        <v>164130</v>
      </c>
      <c r="S267" s="149">
        <v>154178</v>
      </c>
      <c r="T267" s="149">
        <v>309606</v>
      </c>
      <c r="U267" s="149">
        <v>61493</v>
      </c>
      <c r="V267" s="149">
        <v>44627</v>
      </c>
      <c r="W267" s="149">
        <v>60830</v>
      </c>
      <c r="X267" s="149">
        <v>78170</v>
      </c>
      <c r="Y267" s="149">
        <v>59167</v>
      </c>
      <c r="Z267" s="149">
        <v>2523623</v>
      </c>
      <c r="AC267" s="139">
        <v>2014</v>
      </c>
      <c r="AD267" s="149" t="s">
        <v>8</v>
      </c>
      <c r="AE267" s="150" t="str">
        <f t="shared" si="88"/>
        <v>4</v>
      </c>
      <c r="AF267" s="150" t="str">
        <f t="shared" si="98"/>
        <v>9</v>
      </c>
      <c r="AG267" s="150" t="str">
        <f t="shared" si="99"/>
        <v>1</v>
      </c>
      <c r="AH267" s="150" t="str">
        <f t="shared" si="100"/>
        <v>0</v>
      </c>
      <c r="AI267" s="150" t="str">
        <f t="shared" si="101"/>
        <v>1</v>
      </c>
      <c r="AJ267" s="150" t="str">
        <f t="shared" si="102"/>
        <v>4</v>
      </c>
      <c r="AK267" s="150" t="str">
        <f t="shared" si="103"/>
        <v>6</v>
      </c>
      <c r="AL267" s="150" t="str">
        <f t="shared" si="104"/>
        <v>1</v>
      </c>
      <c r="AM267" s="150" t="str">
        <f t="shared" si="105"/>
        <v>5</v>
      </c>
      <c r="AN267" s="150" t="str">
        <f t="shared" si="106"/>
        <v>1</v>
      </c>
      <c r="AO267" s="150" t="str">
        <f t="shared" si="107"/>
        <v>1</v>
      </c>
      <c r="AP267" s="150" t="str">
        <f t="shared" si="108"/>
        <v>3</v>
      </c>
      <c r="AQ267" s="150" t="str">
        <f t="shared" si="109"/>
        <v>1</v>
      </c>
      <c r="AR267" s="150" t="str">
        <f t="shared" si="110"/>
        <v>1</v>
      </c>
      <c r="AS267" s="150" t="str">
        <f t="shared" si="89"/>
        <v>5</v>
      </c>
      <c r="AT267" s="150" t="str">
        <f t="shared" si="90"/>
        <v>1</v>
      </c>
      <c r="AU267" s="150" t="str">
        <f t="shared" si="91"/>
        <v>1</v>
      </c>
      <c r="AV267" s="150" t="str">
        <f t="shared" si="92"/>
        <v>3</v>
      </c>
      <c r="AW267" s="150" t="str">
        <f t="shared" si="93"/>
        <v>6</v>
      </c>
      <c r="AX267" s="150" t="str">
        <f t="shared" si="94"/>
        <v>4</v>
      </c>
      <c r="AY267" s="150" t="str">
        <f t="shared" si="95"/>
        <v>6</v>
      </c>
      <c r="AZ267" s="150" t="str">
        <f t="shared" si="96"/>
        <v>7</v>
      </c>
      <c r="BA267" s="150" t="str">
        <f t="shared" si="97"/>
        <v>5</v>
      </c>
      <c r="BB267" s="140"/>
    </row>
    <row r="268" spans="1:54" x14ac:dyDescent="0.2">
      <c r="A268" s="139">
        <v>2014</v>
      </c>
      <c r="B268" s="149" t="s">
        <v>9</v>
      </c>
      <c r="C268" s="149">
        <v>476222</v>
      </c>
      <c r="D268" s="149">
        <v>10080</v>
      </c>
      <c r="E268" s="149">
        <v>11044</v>
      </c>
      <c r="F268" s="149">
        <v>0</v>
      </c>
      <c r="G268" s="149">
        <v>187155</v>
      </c>
      <c r="H268" s="149">
        <v>46054</v>
      </c>
      <c r="I268" s="149">
        <v>59436</v>
      </c>
      <c r="J268" s="149">
        <v>118590</v>
      </c>
      <c r="K268" s="149">
        <v>59502</v>
      </c>
      <c r="L268" s="149">
        <v>160139</v>
      </c>
      <c r="M268" s="149">
        <v>194906</v>
      </c>
      <c r="N268" s="149">
        <v>29097</v>
      </c>
      <c r="O268" s="149">
        <v>115900</v>
      </c>
      <c r="P268" s="149">
        <v>112083</v>
      </c>
      <c r="Q268" s="149">
        <v>57971</v>
      </c>
      <c r="R268" s="149">
        <v>159602</v>
      </c>
      <c r="S268" s="149">
        <v>155680</v>
      </c>
      <c r="T268" s="149">
        <v>305222</v>
      </c>
      <c r="U268" s="149">
        <v>60542</v>
      </c>
      <c r="V268" s="149">
        <v>43591</v>
      </c>
      <c r="W268" s="149">
        <v>57565</v>
      </c>
      <c r="X268" s="149">
        <v>75977</v>
      </c>
      <c r="Y268" s="149">
        <v>56307</v>
      </c>
      <c r="Z268" s="149">
        <v>2552665</v>
      </c>
      <c r="AC268" s="139">
        <v>2014</v>
      </c>
      <c r="AD268" s="149" t="s">
        <v>9</v>
      </c>
      <c r="AE268" s="150" t="str">
        <f t="shared" si="88"/>
        <v>4</v>
      </c>
      <c r="AF268" s="150" t="str">
        <f t="shared" si="98"/>
        <v>1</v>
      </c>
      <c r="AG268" s="150" t="str">
        <f t="shared" si="99"/>
        <v>1</v>
      </c>
      <c r="AH268" s="150" t="str">
        <f t="shared" si="100"/>
        <v>0</v>
      </c>
      <c r="AI268" s="150" t="str">
        <f t="shared" si="101"/>
        <v>1</v>
      </c>
      <c r="AJ268" s="150" t="str">
        <f t="shared" si="102"/>
        <v>4</v>
      </c>
      <c r="AK268" s="150" t="str">
        <f t="shared" si="103"/>
        <v>5</v>
      </c>
      <c r="AL268" s="150" t="str">
        <f t="shared" si="104"/>
        <v>1</v>
      </c>
      <c r="AM268" s="150" t="str">
        <f t="shared" si="105"/>
        <v>5</v>
      </c>
      <c r="AN268" s="150" t="str">
        <f t="shared" si="106"/>
        <v>1</v>
      </c>
      <c r="AO268" s="150" t="str">
        <f t="shared" si="107"/>
        <v>1</v>
      </c>
      <c r="AP268" s="150" t="str">
        <f t="shared" si="108"/>
        <v>2</v>
      </c>
      <c r="AQ268" s="150" t="str">
        <f t="shared" si="109"/>
        <v>1</v>
      </c>
      <c r="AR268" s="150" t="str">
        <f t="shared" si="110"/>
        <v>1</v>
      </c>
      <c r="AS268" s="150" t="str">
        <f t="shared" si="89"/>
        <v>5</v>
      </c>
      <c r="AT268" s="150" t="str">
        <f t="shared" si="90"/>
        <v>1</v>
      </c>
      <c r="AU268" s="150" t="str">
        <f t="shared" si="91"/>
        <v>1</v>
      </c>
      <c r="AV268" s="150" t="str">
        <f t="shared" si="92"/>
        <v>3</v>
      </c>
      <c r="AW268" s="150" t="str">
        <f t="shared" si="93"/>
        <v>6</v>
      </c>
      <c r="AX268" s="150" t="str">
        <f t="shared" si="94"/>
        <v>4</v>
      </c>
      <c r="AY268" s="150" t="str">
        <f t="shared" si="95"/>
        <v>5</v>
      </c>
      <c r="AZ268" s="150" t="str">
        <f t="shared" si="96"/>
        <v>7</v>
      </c>
      <c r="BA268" s="150" t="str">
        <f t="shared" si="97"/>
        <v>5</v>
      </c>
      <c r="BB268" s="140"/>
    </row>
    <row r="269" spans="1:54" x14ac:dyDescent="0.2">
      <c r="A269" s="139">
        <v>2014</v>
      </c>
      <c r="B269" s="149" t="s">
        <v>10</v>
      </c>
      <c r="C269" s="149">
        <v>453227</v>
      </c>
      <c r="D269" s="149">
        <v>9076</v>
      </c>
      <c r="E269" s="149">
        <v>11724</v>
      </c>
      <c r="F269" s="149">
        <v>0</v>
      </c>
      <c r="G269" s="149">
        <v>166573</v>
      </c>
      <c r="H269" s="149">
        <v>43644</v>
      </c>
      <c r="I269" s="149">
        <v>58002</v>
      </c>
      <c r="J269" s="149">
        <v>111223</v>
      </c>
      <c r="K269" s="149">
        <v>51637</v>
      </c>
      <c r="L269" s="149">
        <v>148163</v>
      </c>
      <c r="M269" s="149">
        <v>170372</v>
      </c>
      <c r="N269" s="149">
        <v>27291</v>
      </c>
      <c r="O269" s="149">
        <v>101122</v>
      </c>
      <c r="P269" s="149">
        <v>101848</v>
      </c>
      <c r="Q269" s="149">
        <v>53805</v>
      </c>
      <c r="R269" s="149">
        <v>146113</v>
      </c>
      <c r="S269" s="149">
        <v>136562</v>
      </c>
      <c r="T269" s="149">
        <v>255981</v>
      </c>
      <c r="U269" s="149">
        <v>50196</v>
      </c>
      <c r="V269" s="149">
        <v>36993</v>
      </c>
      <c r="W269" s="149">
        <v>48296</v>
      </c>
      <c r="X269" s="149">
        <v>64431</v>
      </c>
      <c r="Y269" s="149">
        <v>48947</v>
      </c>
      <c r="Z269" s="149">
        <v>2295226</v>
      </c>
      <c r="AC269" s="139">
        <v>2014</v>
      </c>
      <c r="AD269" s="149" t="s">
        <v>10</v>
      </c>
      <c r="AE269" s="150" t="str">
        <f t="shared" si="88"/>
        <v>4</v>
      </c>
      <c r="AF269" s="150" t="str">
        <f t="shared" si="98"/>
        <v>9</v>
      </c>
      <c r="AG269" s="150" t="str">
        <f t="shared" si="99"/>
        <v>1</v>
      </c>
      <c r="AH269" s="150" t="str">
        <f t="shared" si="100"/>
        <v>0</v>
      </c>
      <c r="AI269" s="150" t="str">
        <f t="shared" si="101"/>
        <v>1</v>
      </c>
      <c r="AJ269" s="150" t="str">
        <f t="shared" si="102"/>
        <v>4</v>
      </c>
      <c r="AK269" s="150" t="str">
        <f t="shared" si="103"/>
        <v>5</v>
      </c>
      <c r="AL269" s="150" t="str">
        <f t="shared" si="104"/>
        <v>1</v>
      </c>
      <c r="AM269" s="150" t="str">
        <f t="shared" si="105"/>
        <v>5</v>
      </c>
      <c r="AN269" s="150" t="str">
        <f t="shared" si="106"/>
        <v>1</v>
      </c>
      <c r="AO269" s="150" t="str">
        <f t="shared" si="107"/>
        <v>1</v>
      </c>
      <c r="AP269" s="150" t="str">
        <f t="shared" si="108"/>
        <v>2</v>
      </c>
      <c r="AQ269" s="150" t="str">
        <f t="shared" si="109"/>
        <v>1</v>
      </c>
      <c r="AR269" s="150" t="str">
        <f t="shared" si="110"/>
        <v>1</v>
      </c>
      <c r="AS269" s="150" t="str">
        <f t="shared" si="89"/>
        <v>5</v>
      </c>
      <c r="AT269" s="150" t="str">
        <f t="shared" si="90"/>
        <v>1</v>
      </c>
      <c r="AU269" s="150" t="str">
        <f t="shared" si="91"/>
        <v>1</v>
      </c>
      <c r="AV269" s="150" t="str">
        <f t="shared" si="92"/>
        <v>2</v>
      </c>
      <c r="AW269" s="150" t="str">
        <f t="shared" si="93"/>
        <v>5</v>
      </c>
      <c r="AX269" s="150" t="str">
        <f t="shared" si="94"/>
        <v>3</v>
      </c>
      <c r="AY269" s="150" t="str">
        <f t="shared" si="95"/>
        <v>4</v>
      </c>
      <c r="AZ269" s="150" t="str">
        <f t="shared" si="96"/>
        <v>6</v>
      </c>
      <c r="BA269" s="150" t="str">
        <f t="shared" si="97"/>
        <v>4</v>
      </c>
      <c r="BB269" s="140"/>
    </row>
    <row r="270" spans="1:54" x14ac:dyDescent="0.2">
      <c r="A270" s="139">
        <v>2014</v>
      </c>
      <c r="B270" s="149" t="s">
        <v>11</v>
      </c>
      <c r="C270" s="149">
        <v>409089</v>
      </c>
      <c r="D270" s="149">
        <v>7657</v>
      </c>
      <c r="E270" s="149">
        <v>8021</v>
      </c>
      <c r="F270" s="149">
        <v>0</v>
      </c>
      <c r="G270" s="149">
        <v>152102</v>
      </c>
      <c r="H270" s="149">
        <v>42685</v>
      </c>
      <c r="I270" s="149">
        <v>53767</v>
      </c>
      <c r="J270" s="149">
        <v>105332</v>
      </c>
      <c r="K270" s="149">
        <v>47934</v>
      </c>
      <c r="L270" s="149">
        <v>134550</v>
      </c>
      <c r="M270" s="149">
        <v>165697</v>
      </c>
      <c r="N270" s="149">
        <v>27278</v>
      </c>
      <c r="O270" s="149">
        <v>100265</v>
      </c>
      <c r="P270" s="149">
        <v>97059</v>
      </c>
      <c r="Q270" s="149">
        <v>50201</v>
      </c>
      <c r="R270" s="149">
        <v>138959</v>
      </c>
      <c r="S270" s="149">
        <v>129323</v>
      </c>
      <c r="T270" s="149">
        <v>275574</v>
      </c>
      <c r="U270" s="149">
        <v>52363</v>
      </c>
      <c r="V270" s="149">
        <v>41460</v>
      </c>
      <c r="W270" s="149">
        <v>54838</v>
      </c>
      <c r="X270" s="149">
        <v>70521</v>
      </c>
      <c r="Y270" s="149">
        <v>52174</v>
      </c>
      <c r="Z270" s="149">
        <v>2216849</v>
      </c>
      <c r="AC270" s="139">
        <v>2014</v>
      </c>
      <c r="AD270" s="149" t="s">
        <v>11</v>
      </c>
      <c r="AE270" s="150" t="str">
        <f t="shared" si="88"/>
        <v>4</v>
      </c>
      <c r="AF270" s="150" t="str">
        <f t="shared" si="98"/>
        <v>7</v>
      </c>
      <c r="AG270" s="150" t="str">
        <f t="shared" si="99"/>
        <v>8</v>
      </c>
      <c r="AH270" s="150" t="str">
        <f t="shared" si="100"/>
        <v>0</v>
      </c>
      <c r="AI270" s="150" t="str">
        <f t="shared" si="101"/>
        <v>1</v>
      </c>
      <c r="AJ270" s="150" t="str">
        <f t="shared" si="102"/>
        <v>4</v>
      </c>
      <c r="AK270" s="150" t="str">
        <f t="shared" si="103"/>
        <v>5</v>
      </c>
      <c r="AL270" s="150" t="str">
        <f t="shared" si="104"/>
        <v>1</v>
      </c>
      <c r="AM270" s="150" t="str">
        <f t="shared" si="105"/>
        <v>4</v>
      </c>
      <c r="AN270" s="150" t="str">
        <f t="shared" si="106"/>
        <v>1</v>
      </c>
      <c r="AO270" s="150" t="str">
        <f t="shared" si="107"/>
        <v>1</v>
      </c>
      <c r="AP270" s="150" t="str">
        <f t="shared" si="108"/>
        <v>2</v>
      </c>
      <c r="AQ270" s="150" t="str">
        <f t="shared" si="109"/>
        <v>1</v>
      </c>
      <c r="AR270" s="150" t="str">
        <f t="shared" si="110"/>
        <v>9</v>
      </c>
      <c r="AS270" s="150" t="str">
        <f t="shared" si="89"/>
        <v>5</v>
      </c>
      <c r="AT270" s="150" t="str">
        <f t="shared" si="90"/>
        <v>1</v>
      </c>
      <c r="AU270" s="150" t="str">
        <f t="shared" si="91"/>
        <v>1</v>
      </c>
      <c r="AV270" s="150" t="str">
        <f t="shared" si="92"/>
        <v>2</v>
      </c>
      <c r="AW270" s="150" t="str">
        <f t="shared" si="93"/>
        <v>5</v>
      </c>
      <c r="AX270" s="150" t="str">
        <f t="shared" si="94"/>
        <v>4</v>
      </c>
      <c r="AY270" s="150" t="str">
        <f t="shared" si="95"/>
        <v>5</v>
      </c>
      <c r="AZ270" s="150" t="str">
        <f t="shared" si="96"/>
        <v>7</v>
      </c>
      <c r="BA270" s="150" t="str">
        <f t="shared" si="97"/>
        <v>5</v>
      </c>
      <c r="BB270" s="140"/>
    </row>
    <row r="271" spans="1:54" x14ac:dyDescent="0.2">
      <c r="A271" s="139">
        <v>2015</v>
      </c>
      <c r="B271" s="149" t="s">
        <v>12</v>
      </c>
      <c r="C271" s="149">
        <v>418585</v>
      </c>
      <c r="D271" s="149">
        <v>7195</v>
      </c>
      <c r="E271" s="149">
        <v>7546</v>
      </c>
      <c r="F271" s="149">
        <v>0</v>
      </c>
      <c r="G271" s="149">
        <v>134060</v>
      </c>
      <c r="H271" s="149">
        <v>38241</v>
      </c>
      <c r="I271" s="149">
        <v>40499</v>
      </c>
      <c r="J271" s="149">
        <v>91778</v>
      </c>
      <c r="K271" s="149">
        <v>44052</v>
      </c>
      <c r="L271" s="149">
        <v>118098</v>
      </c>
      <c r="M271" s="149">
        <v>161622</v>
      </c>
      <c r="N271" s="149">
        <v>24210</v>
      </c>
      <c r="O271" s="149">
        <v>86495</v>
      </c>
      <c r="P271" s="149">
        <v>86781</v>
      </c>
      <c r="Q271" s="149">
        <v>41026</v>
      </c>
      <c r="R271" s="149">
        <v>121432</v>
      </c>
      <c r="S271" s="149">
        <v>108571</v>
      </c>
      <c r="T271" s="149">
        <v>267439</v>
      </c>
      <c r="U271" s="149">
        <v>41561</v>
      </c>
      <c r="V271" s="149">
        <v>34910</v>
      </c>
      <c r="W271" s="149">
        <v>42463</v>
      </c>
      <c r="X271" s="149">
        <v>62460</v>
      </c>
      <c r="Y271" s="149">
        <v>48083</v>
      </c>
      <c r="Z271" s="149">
        <v>2027107</v>
      </c>
      <c r="AC271" s="139">
        <v>2015</v>
      </c>
      <c r="AD271" s="149" t="s">
        <v>12</v>
      </c>
      <c r="AE271" s="150" t="str">
        <f t="shared" si="88"/>
        <v>4</v>
      </c>
      <c r="AF271" s="150" t="str">
        <f t="shared" si="98"/>
        <v>7</v>
      </c>
      <c r="AG271" s="150" t="str">
        <f t="shared" si="99"/>
        <v>7</v>
      </c>
      <c r="AH271" s="150" t="str">
        <f t="shared" si="100"/>
        <v>0</v>
      </c>
      <c r="AI271" s="150" t="str">
        <f t="shared" si="101"/>
        <v>1</v>
      </c>
      <c r="AJ271" s="150" t="str">
        <f t="shared" si="102"/>
        <v>3</v>
      </c>
      <c r="AK271" s="150" t="str">
        <f t="shared" si="103"/>
        <v>4</v>
      </c>
      <c r="AL271" s="150" t="str">
        <f t="shared" si="104"/>
        <v>9</v>
      </c>
      <c r="AM271" s="150" t="str">
        <f t="shared" si="105"/>
        <v>4</v>
      </c>
      <c r="AN271" s="150" t="str">
        <f t="shared" si="106"/>
        <v>1</v>
      </c>
      <c r="AO271" s="150" t="str">
        <f t="shared" si="107"/>
        <v>1</v>
      </c>
      <c r="AP271" s="150" t="str">
        <f t="shared" si="108"/>
        <v>2</v>
      </c>
      <c r="AQ271" s="150" t="str">
        <f t="shared" si="109"/>
        <v>8</v>
      </c>
      <c r="AR271" s="150" t="str">
        <f t="shared" si="110"/>
        <v>8</v>
      </c>
      <c r="AS271" s="150" t="str">
        <f t="shared" si="89"/>
        <v>4</v>
      </c>
      <c r="AT271" s="150" t="str">
        <f t="shared" si="90"/>
        <v>1</v>
      </c>
      <c r="AU271" s="150" t="str">
        <f t="shared" si="91"/>
        <v>1</v>
      </c>
      <c r="AV271" s="150" t="str">
        <f t="shared" si="92"/>
        <v>2</v>
      </c>
      <c r="AW271" s="150" t="str">
        <f t="shared" si="93"/>
        <v>4</v>
      </c>
      <c r="AX271" s="150" t="str">
        <f t="shared" si="94"/>
        <v>3</v>
      </c>
      <c r="AY271" s="150" t="str">
        <f t="shared" si="95"/>
        <v>4</v>
      </c>
      <c r="AZ271" s="150" t="str">
        <f t="shared" si="96"/>
        <v>6</v>
      </c>
      <c r="BA271" s="150" t="str">
        <f t="shared" si="97"/>
        <v>4</v>
      </c>
      <c r="BB271" s="140"/>
    </row>
    <row r="272" spans="1:54" x14ac:dyDescent="0.2">
      <c r="A272" s="139">
        <v>2015</v>
      </c>
      <c r="B272" s="149" t="s">
        <v>13</v>
      </c>
      <c r="C272" s="149">
        <v>400237</v>
      </c>
      <c r="D272" s="149">
        <v>6344</v>
      </c>
      <c r="E272" s="149">
        <v>7613</v>
      </c>
      <c r="F272" s="149">
        <v>0</v>
      </c>
      <c r="G272" s="149">
        <v>129935</v>
      </c>
      <c r="H272" s="149">
        <v>32753</v>
      </c>
      <c r="I272" s="149">
        <v>40004</v>
      </c>
      <c r="J272" s="149">
        <v>90905</v>
      </c>
      <c r="K272" s="149">
        <v>42291</v>
      </c>
      <c r="L272" s="149">
        <v>114361</v>
      </c>
      <c r="M272" s="149">
        <v>151039</v>
      </c>
      <c r="N272" s="149">
        <v>23959</v>
      </c>
      <c r="O272" s="149">
        <v>90241</v>
      </c>
      <c r="P272" s="149">
        <v>87685</v>
      </c>
      <c r="Q272" s="149">
        <v>43215</v>
      </c>
      <c r="R272" s="149">
        <v>129452</v>
      </c>
      <c r="S272" s="149">
        <v>119512</v>
      </c>
      <c r="T272" s="149">
        <v>266710</v>
      </c>
      <c r="U272" s="149">
        <v>41729</v>
      </c>
      <c r="V272" s="149">
        <v>35526</v>
      </c>
      <c r="W272" s="149">
        <v>42891</v>
      </c>
      <c r="X272" s="149">
        <v>63569</v>
      </c>
      <c r="Y272" s="149">
        <v>47371</v>
      </c>
      <c r="Z272" s="149">
        <v>2007342</v>
      </c>
      <c r="AC272" s="139">
        <v>2015</v>
      </c>
      <c r="AD272" s="149" t="s">
        <v>13</v>
      </c>
      <c r="AE272" s="150" t="str">
        <f t="shared" si="88"/>
        <v>4</v>
      </c>
      <c r="AF272" s="150" t="str">
        <f t="shared" si="98"/>
        <v>6</v>
      </c>
      <c r="AG272" s="150" t="str">
        <f t="shared" si="99"/>
        <v>7</v>
      </c>
      <c r="AH272" s="150" t="str">
        <f t="shared" si="100"/>
        <v>0</v>
      </c>
      <c r="AI272" s="150" t="str">
        <f t="shared" si="101"/>
        <v>1</v>
      </c>
      <c r="AJ272" s="150" t="str">
        <f t="shared" si="102"/>
        <v>3</v>
      </c>
      <c r="AK272" s="150" t="str">
        <f t="shared" si="103"/>
        <v>4</v>
      </c>
      <c r="AL272" s="150" t="str">
        <f t="shared" si="104"/>
        <v>9</v>
      </c>
      <c r="AM272" s="150" t="str">
        <f t="shared" si="105"/>
        <v>4</v>
      </c>
      <c r="AN272" s="150" t="str">
        <f t="shared" si="106"/>
        <v>1</v>
      </c>
      <c r="AO272" s="150" t="str">
        <f t="shared" si="107"/>
        <v>1</v>
      </c>
      <c r="AP272" s="150" t="str">
        <f t="shared" si="108"/>
        <v>2</v>
      </c>
      <c r="AQ272" s="150" t="str">
        <f t="shared" si="109"/>
        <v>9</v>
      </c>
      <c r="AR272" s="150" t="str">
        <f t="shared" si="110"/>
        <v>8</v>
      </c>
      <c r="AS272" s="150" t="str">
        <f t="shared" si="89"/>
        <v>4</v>
      </c>
      <c r="AT272" s="150" t="str">
        <f t="shared" si="90"/>
        <v>1</v>
      </c>
      <c r="AU272" s="150" t="str">
        <f t="shared" si="91"/>
        <v>1</v>
      </c>
      <c r="AV272" s="150" t="str">
        <f t="shared" si="92"/>
        <v>2</v>
      </c>
      <c r="AW272" s="150" t="str">
        <f t="shared" si="93"/>
        <v>4</v>
      </c>
      <c r="AX272" s="150" t="str">
        <f t="shared" si="94"/>
        <v>3</v>
      </c>
      <c r="AY272" s="150" t="str">
        <f t="shared" si="95"/>
        <v>4</v>
      </c>
      <c r="AZ272" s="150" t="str">
        <f t="shared" si="96"/>
        <v>6</v>
      </c>
      <c r="BA272" s="150" t="str">
        <f t="shared" si="97"/>
        <v>4</v>
      </c>
      <c r="BB272" s="140"/>
    </row>
    <row r="273" spans="1:54" x14ac:dyDescent="0.2">
      <c r="A273" s="139">
        <v>2015</v>
      </c>
      <c r="B273" s="149" t="s">
        <v>14</v>
      </c>
      <c r="C273" s="149">
        <v>441268</v>
      </c>
      <c r="D273" s="149">
        <v>7082</v>
      </c>
      <c r="E273" s="149">
        <v>9165</v>
      </c>
      <c r="F273" s="149">
        <v>0</v>
      </c>
      <c r="G273" s="149">
        <v>135358</v>
      </c>
      <c r="H273" s="149">
        <v>39533</v>
      </c>
      <c r="I273" s="149">
        <v>46900</v>
      </c>
      <c r="J273" s="149">
        <v>100594</v>
      </c>
      <c r="K273" s="149">
        <v>46323</v>
      </c>
      <c r="L273" s="149">
        <v>126566</v>
      </c>
      <c r="M273" s="149">
        <v>168462</v>
      </c>
      <c r="N273" s="149">
        <v>25037</v>
      </c>
      <c r="O273" s="149">
        <v>93596</v>
      </c>
      <c r="P273" s="149">
        <v>96852</v>
      </c>
      <c r="Q273" s="149">
        <v>51151</v>
      </c>
      <c r="R273" s="149">
        <v>140427</v>
      </c>
      <c r="S273" s="149">
        <v>130904</v>
      </c>
      <c r="T273" s="149">
        <v>298068</v>
      </c>
      <c r="U273" s="149">
        <v>51695</v>
      </c>
      <c r="V273" s="149">
        <v>39273</v>
      </c>
      <c r="W273" s="149">
        <v>46553</v>
      </c>
      <c r="X273" s="149">
        <v>69144</v>
      </c>
      <c r="Y273" s="149">
        <v>51565</v>
      </c>
      <c r="Z273" s="149">
        <v>2215516</v>
      </c>
      <c r="AC273" s="139">
        <v>2015</v>
      </c>
      <c r="AD273" s="149" t="s">
        <v>14</v>
      </c>
      <c r="AE273" s="150" t="str">
        <f t="shared" si="88"/>
        <v>4</v>
      </c>
      <c r="AF273" s="150" t="str">
        <f t="shared" si="98"/>
        <v>7</v>
      </c>
      <c r="AG273" s="150" t="str">
        <f t="shared" si="99"/>
        <v>9</v>
      </c>
      <c r="AH273" s="150" t="str">
        <f t="shared" si="100"/>
        <v>0</v>
      </c>
      <c r="AI273" s="150" t="str">
        <f t="shared" si="101"/>
        <v>1</v>
      </c>
      <c r="AJ273" s="150" t="str">
        <f t="shared" si="102"/>
        <v>3</v>
      </c>
      <c r="AK273" s="150" t="str">
        <f t="shared" si="103"/>
        <v>4</v>
      </c>
      <c r="AL273" s="150" t="str">
        <f t="shared" si="104"/>
        <v>1</v>
      </c>
      <c r="AM273" s="150" t="str">
        <f t="shared" si="105"/>
        <v>4</v>
      </c>
      <c r="AN273" s="150" t="str">
        <f t="shared" si="106"/>
        <v>1</v>
      </c>
      <c r="AO273" s="150" t="str">
        <f t="shared" si="107"/>
        <v>1</v>
      </c>
      <c r="AP273" s="150" t="str">
        <f t="shared" si="108"/>
        <v>2</v>
      </c>
      <c r="AQ273" s="150" t="str">
        <f t="shared" si="109"/>
        <v>9</v>
      </c>
      <c r="AR273" s="150" t="str">
        <f t="shared" si="110"/>
        <v>9</v>
      </c>
      <c r="AS273" s="150" t="str">
        <f t="shared" si="89"/>
        <v>5</v>
      </c>
      <c r="AT273" s="150" t="str">
        <f t="shared" si="90"/>
        <v>1</v>
      </c>
      <c r="AU273" s="150" t="str">
        <f t="shared" si="91"/>
        <v>1</v>
      </c>
      <c r="AV273" s="150" t="str">
        <f t="shared" si="92"/>
        <v>2</v>
      </c>
      <c r="AW273" s="150" t="str">
        <f t="shared" si="93"/>
        <v>5</v>
      </c>
      <c r="AX273" s="150" t="str">
        <f t="shared" si="94"/>
        <v>3</v>
      </c>
      <c r="AY273" s="150" t="str">
        <f t="shared" si="95"/>
        <v>4</v>
      </c>
      <c r="AZ273" s="150" t="str">
        <f t="shared" si="96"/>
        <v>6</v>
      </c>
      <c r="BA273" s="150" t="str">
        <f t="shared" si="97"/>
        <v>5</v>
      </c>
      <c r="BB273" s="140"/>
    </row>
    <row r="274" spans="1:54" x14ac:dyDescent="0.2">
      <c r="A274" s="139">
        <v>2015</v>
      </c>
      <c r="B274" s="149" t="s">
        <v>15</v>
      </c>
      <c r="C274" s="149">
        <v>449995</v>
      </c>
      <c r="D274" s="149">
        <v>7416</v>
      </c>
      <c r="E274" s="149">
        <v>12933</v>
      </c>
      <c r="F274" s="149">
        <v>0</v>
      </c>
      <c r="G274" s="149">
        <v>149571</v>
      </c>
      <c r="H274" s="149">
        <v>38599</v>
      </c>
      <c r="I274" s="149">
        <v>47974</v>
      </c>
      <c r="J274" s="149">
        <v>105294</v>
      </c>
      <c r="K274" s="149">
        <v>49075</v>
      </c>
      <c r="L274" s="149">
        <v>135383</v>
      </c>
      <c r="M274" s="149">
        <v>177752</v>
      </c>
      <c r="N274" s="149">
        <v>26801</v>
      </c>
      <c r="O274" s="149">
        <v>102464</v>
      </c>
      <c r="P274" s="149">
        <v>98828</v>
      </c>
      <c r="Q274" s="149">
        <v>57028</v>
      </c>
      <c r="R274" s="149">
        <v>150839</v>
      </c>
      <c r="S274" s="149">
        <v>141486</v>
      </c>
      <c r="T274" s="149">
        <v>315008</v>
      </c>
      <c r="U274" s="149">
        <v>53038</v>
      </c>
      <c r="V274" s="149">
        <v>41553</v>
      </c>
      <c r="W274" s="149">
        <v>50444</v>
      </c>
      <c r="X274" s="149">
        <v>71966</v>
      </c>
      <c r="Y274" s="149">
        <v>51731</v>
      </c>
      <c r="Z274" s="149">
        <v>2335178</v>
      </c>
      <c r="AC274" s="139">
        <v>2015</v>
      </c>
      <c r="AD274" s="149" t="s">
        <v>15</v>
      </c>
      <c r="AE274" s="150" t="str">
        <f t="shared" si="88"/>
        <v>4</v>
      </c>
      <c r="AF274" s="150" t="str">
        <f t="shared" si="98"/>
        <v>7</v>
      </c>
      <c r="AG274" s="150" t="str">
        <f t="shared" si="99"/>
        <v>1</v>
      </c>
      <c r="AH274" s="150" t="str">
        <f t="shared" si="100"/>
        <v>0</v>
      </c>
      <c r="AI274" s="150" t="str">
        <f t="shared" si="101"/>
        <v>1</v>
      </c>
      <c r="AJ274" s="150" t="str">
        <f t="shared" si="102"/>
        <v>3</v>
      </c>
      <c r="AK274" s="150" t="str">
        <f t="shared" si="103"/>
        <v>4</v>
      </c>
      <c r="AL274" s="150" t="str">
        <f t="shared" si="104"/>
        <v>1</v>
      </c>
      <c r="AM274" s="150" t="str">
        <f t="shared" si="105"/>
        <v>4</v>
      </c>
      <c r="AN274" s="150" t="str">
        <f t="shared" si="106"/>
        <v>1</v>
      </c>
      <c r="AO274" s="150" t="str">
        <f t="shared" si="107"/>
        <v>1</v>
      </c>
      <c r="AP274" s="150" t="str">
        <f t="shared" si="108"/>
        <v>2</v>
      </c>
      <c r="AQ274" s="150" t="str">
        <f t="shared" si="109"/>
        <v>1</v>
      </c>
      <c r="AR274" s="150" t="str">
        <f t="shared" si="110"/>
        <v>9</v>
      </c>
      <c r="AS274" s="150" t="str">
        <f t="shared" si="89"/>
        <v>5</v>
      </c>
      <c r="AT274" s="150" t="str">
        <f t="shared" si="90"/>
        <v>1</v>
      </c>
      <c r="AU274" s="150" t="str">
        <f t="shared" si="91"/>
        <v>1</v>
      </c>
      <c r="AV274" s="150" t="str">
        <f t="shared" si="92"/>
        <v>3</v>
      </c>
      <c r="AW274" s="150" t="str">
        <f t="shared" si="93"/>
        <v>5</v>
      </c>
      <c r="AX274" s="150" t="str">
        <f t="shared" si="94"/>
        <v>4</v>
      </c>
      <c r="AY274" s="150" t="str">
        <f t="shared" si="95"/>
        <v>5</v>
      </c>
      <c r="AZ274" s="150" t="str">
        <f t="shared" si="96"/>
        <v>7</v>
      </c>
      <c r="BA274" s="150" t="str">
        <f t="shared" si="97"/>
        <v>5</v>
      </c>
      <c r="BB274" s="140"/>
    </row>
    <row r="275" spans="1:54" x14ac:dyDescent="0.2">
      <c r="A275" s="139">
        <v>2015</v>
      </c>
      <c r="B275" s="149" t="s">
        <v>4</v>
      </c>
      <c r="C275" s="149">
        <v>447441</v>
      </c>
      <c r="D275" s="149">
        <v>8554</v>
      </c>
      <c r="E275" s="149">
        <v>12268</v>
      </c>
      <c r="F275" s="149">
        <v>0</v>
      </c>
      <c r="G275" s="149">
        <v>135117</v>
      </c>
      <c r="H275" s="149">
        <v>37913</v>
      </c>
      <c r="I275" s="149">
        <v>43046</v>
      </c>
      <c r="J275" s="149">
        <v>103076</v>
      </c>
      <c r="K275" s="149">
        <v>46034</v>
      </c>
      <c r="L275" s="149">
        <v>128422</v>
      </c>
      <c r="M275" s="149">
        <v>167405</v>
      </c>
      <c r="N275" s="149">
        <v>24772</v>
      </c>
      <c r="O275" s="149">
        <v>95700</v>
      </c>
      <c r="P275" s="149">
        <v>97996</v>
      </c>
      <c r="Q275" s="149">
        <v>52654</v>
      </c>
      <c r="R275" s="149">
        <v>145086</v>
      </c>
      <c r="S275" s="149">
        <v>119464</v>
      </c>
      <c r="T275" s="149">
        <v>298675</v>
      </c>
      <c r="U275" s="149">
        <v>51089</v>
      </c>
      <c r="V275" s="149">
        <v>39981</v>
      </c>
      <c r="W275" s="149">
        <v>47343</v>
      </c>
      <c r="X275" s="149">
        <v>67278</v>
      </c>
      <c r="Y275" s="149">
        <v>49029</v>
      </c>
      <c r="Z275" s="149">
        <v>2218343</v>
      </c>
      <c r="AC275" s="139">
        <v>2015</v>
      </c>
      <c r="AD275" s="149" t="s">
        <v>4</v>
      </c>
      <c r="AE275" s="150" t="str">
        <f t="shared" si="88"/>
        <v>4</v>
      </c>
      <c r="AF275" s="150" t="str">
        <f t="shared" si="98"/>
        <v>8</v>
      </c>
      <c r="AG275" s="150" t="str">
        <f t="shared" si="99"/>
        <v>1</v>
      </c>
      <c r="AH275" s="150" t="str">
        <f t="shared" si="100"/>
        <v>0</v>
      </c>
      <c r="AI275" s="150" t="str">
        <f t="shared" si="101"/>
        <v>1</v>
      </c>
      <c r="AJ275" s="150" t="str">
        <f t="shared" si="102"/>
        <v>3</v>
      </c>
      <c r="AK275" s="150" t="str">
        <f t="shared" si="103"/>
        <v>4</v>
      </c>
      <c r="AL275" s="150" t="str">
        <f t="shared" si="104"/>
        <v>1</v>
      </c>
      <c r="AM275" s="150" t="str">
        <f t="shared" si="105"/>
        <v>4</v>
      </c>
      <c r="AN275" s="150" t="str">
        <f t="shared" si="106"/>
        <v>1</v>
      </c>
      <c r="AO275" s="150" t="str">
        <f t="shared" si="107"/>
        <v>1</v>
      </c>
      <c r="AP275" s="150" t="str">
        <f t="shared" si="108"/>
        <v>2</v>
      </c>
      <c r="AQ275" s="150" t="str">
        <f t="shared" si="109"/>
        <v>9</v>
      </c>
      <c r="AR275" s="150" t="str">
        <f t="shared" si="110"/>
        <v>9</v>
      </c>
      <c r="AS275" s="150" t="str">
        <f t="shared" si="89"/>
        <v>5</v>
      </c>
      <c r="AT275" s="150" t="str">
        <f t="shared" si="90"/>
        <v>1</v>
      </c>
      <c r="AU275" s="150" t="str">
        <f t="shared" si="91"/>
        <v>1</v>
      </c>
      <c r="AV275" s="150" t="str">
        <f t="shared" si="92"/>
        <v>2</v>
      </c>
      <c r="AW275" s="150" t="str">
        <f t="shared" si="93"/>
        <v>5</v>
      </c>
      <c r="AX275" s="150" t="str">
        <f t="shared" si="94"/>
        <v>3</v>
      </c>
      <c r="AY275" s="150" t="str">
        <f t="shared" si="95"/>
        <v>4</v>
      </c>
      <c r="AZ275" s="150" t="str">
        <f t="shared" si="96"/>
        <v>6</v>
      </c>
      <c r="BA275" s="150" t="str">
        <f t="shared" si="97"/>
        <v>4</v>
      </c>
      <c r="BB275" s="140"/>
    </row>
    <row r="276" spans="1:54" x14ac:dyDescent="0.2">
      <c r="A276" s="139">
        <v>2015</v>
      </c>
      <c r="B276" s="149" t="s">
        <v>5</v>
      </c>
      <c r="C276" s="149">
        <v>447396</v>
      </c>
      <c r="D276" s="149">
        <v>9122</v>
      </c>
      <c r="E276" s="149">
        <v>11248</v>
      </c>
      <c r="F276" s="149">
        <v>0</v>
      </c>
      <c r="G276" s="149">
        <v>144435</v>
      </c>
      <c r="H276" s="149">
        <v>38940</v>
      </c>
      <c r="I276" s="149">
        <v>46461</v>
      </c>
      <c r="J276" s="149">
        <v>106227</v>
      </c>
      <c r="K276" s="149">
        <v>44110</v>
      </c>
      <c r="L276" s="149">
        <v>131347</v>
      </c>
      <c r="M276" s="149">
        <v>170366</v>
      </c>
      <c r="N276" s="149">
        <v>25338</v>
      </c>
      <c r="O276" s="149">
        <v>94737</v>
      </c>
      <c r="P276" s="149">
        <v>99694</v>
      </c>
      <c r="Q276" s="149">
        <v>50590</v>
      </c>
      <c r="R276" s="149">
        <v>148724</v>
      </c>
      <c r="S276" s="149">
        <v>119157</v>
      </c>
      <c r="T276" s="149">
        <v>306197</v>
      </c>
      <c r="U276" s="149">
        <v>45482</v>
      </c>
      <c r="V276" s="149">
        <v>39752</v>
      </c>
      <c r="W276" s="149">
        <v>47150</v>
      </c>
      <c r="X276" s="149">
        <v>68445</v>
      </c>
      <c r="Y276" s="149">
        <v>48789</v>
      </c>
      <c r="Z276" s="149">
        <v>2243707</v>
      </c>
      <c r="AC276" s="139">
        <v>2015</v>
      </c>
      <c r="AD276" s="149" t="s">
        <v>5</v>
      </c>
      <c r="AE276" s="150" t="str">
        <f t="shared" si="88"/>
        <v>4</v>
      </c>
      <c r="AF276" s="150" t="str">
        <f t="shared" si="98"/>
        <v>9</v>
      </c>
      <c r="AG276" s="150" t="str">
        <f t="shared" si="99"/>
        <v>1</v>
      </c>
      <c r="AH276" s="150" t="str">
        <f t="shared" si="100"/>
        <v>0</v>
      </c>
      <c r="AI276" s="150" t="str">
        <f t="shared" si="101"/>
        <v>1</v>
      </c>
      <c r="AJ276" s="150" t="str">
        <f t="shared" si="102"/>
        <v>3</v>
      </c>
      <c r="AK276" s="150" t="str">
        <f t="shared" si="103"/>
        <v>4</v>
      </c>
      <c r="AL276" s="150" t="str">
        <f t="shared" si="104"/>
        <v>1</v>
      </c>
      <c r="AM276" s="150" t="str">
        <f t="shared" si="105"/>
        <v>4</v>
      </c>
      <c r="AN276" s="150" t="str">
        <f t="shared" si="106"/>
        <v>1</v>
      </c>
      <c r="AO276" s="150" t="str">
        <f t="shared" si="107"/>
        <v>1</v>
      </c>
      <c r="AP276" s="150" t="str">
        <f t="shared" si="108"/>
        <v>2</v>
      </c>
      <c r="AQ276" s="150" t="str">
        <f t="shared" si="109"/>
        <v>9</v>
      </c>
      <c r="AR276" s="150" t="str">
        <f t="shared" si="110"/>
        <v>9</v>
      </c>
      <c r="AS276" s="150" t="str">
        <f t="shared" si="89"/>
        <v>5</v>
      </c>
      <c r="AT276" s="150" t="str">
        <f t="shared" si="90"/>
        <v>1</v>
      </c>
      <c r="AU276" s="150" t="str">
        <f t="shared" si="91"/>
        <v>1</v>
      </c>
      <c r="AV276" s="150" t="str">
        <f t="shared" si="92"/>
        <v>3</v>
      </c>
      <c r="AW276" s="150" t="str">
        <f t="shared" si="93"/>
        <v>4</v>
      </c>
      <c r="AX276" s="150" t="str">
        <f t="shared" si="94"/>
        <v>3</v>
      </c>
      <c r="AY276" s="150" t="str">
        <f t="shared" si="95"/>
        <v>4</v>
      </c>
      <c r="AZ276" s="150" t="str">
        <f t="shared" si="96"/>
        <v>6</v>
      </c>
      <c r="BA276" s="150" t="str">
        <f t="shared" si="97"/>
        <v>4</v>
      </c>
      <c r="BB276" s="140"/>
    </row>
    <row r="277" spans="1:54" x14ac:dyDescent="0.2">
      <c r="A277" s="139">
        <v>2015</v>
      </c>
      <c r="B277" s="149" t="s">
        <v>6</v>
      </c>
      <c r="C277" s="149">
        <v>469140</v>
      </c>
      <c r="D277" s="149">
        <v>11138</v>
      </c>
      <c r="E277" s="149">
        <v>10561</v>
      </c>
      <c r="F277" s="149">
        <v>0</v>
      </c>
      <c r="G277" s="149">
        <v>134157</v>
      </c>
      <c r="H277" s="149">
        <v>38479</v>
      </c>
      <c r="I277" s="149">
        <v>46369</v>
      </c>
      <c r="J277" s="149">
        <v>106171</v>
      </c>
      <c r="K277" s="149">
        <v>42131</v>
      </c>
      <c r="L277" s="149">
        <v>130174</v>
      </c>
      <c r="M277" s="149">
        <v>177185</v>
      </c>
      <c r="N277" s="149">
        <v>27748</v>
      </c>
      <c r="O277" s="149">
        <v>100926</v>
      </c>
      <c r="P277" s="149">
        <v>103539</v>
      </c>
      <c r="Q277" s="149">
        <v>50562</v>
      </c>
      <c r="R277" s="149">
        <v>151163</v>
      </c>
      <c r="S277" s="149">
        <v>119989</v>
      </c>
      <c r="T277" s="149">
        <v>313958</v>
      </c>
      <c r="U277" s="149">
        <v>45993</v>
      </c>
      <c r="V277" s="149">
        <v>39417</v>
      </c>
      <c r="W277" s="149">
        <v>48537</v>
      </c>
      <c r="X277" s="149">
        <v>87710</v>
      </c>
      <c r="Y277" s="149">
        <v>43044</v>
      </c>
      <c r="Z277" s="149">
        <v>2298091</v>
      </c>
      <c r="AC277" s="139">
        <v>2015</v>
      </c>
      <c r="AD277" s="149" t="s">
        <v>6</v>
      </c>
      <c r="AE277" s="150" t="str">
        <f t="shared" si="88"/>
        <v>4</v>
      </c>
      <c r="AF277" s="150" t="str">
        <f t="shared" si="98"/>
        <v>1</v>
      </c>
      <c r="AG277" s="150" t="str">
        <f t="shared" si="99"/>
        <v>1</v>
      </c>
      <c r="AH277" s="150" t="str">
        <f t="shared" si="100"/>
        <v>0</v>
      </c>
      <c r="AI277" s="150" t="str">
        <f t="shared" si="101"/>
        <v>1</v>
      </c>
      <c r="AJ277" s="150" t="str">
        <f t="shared" si="102"/>
        <v>3</v>
      </c>
      <c r="AK277" s="150" t="str">
        <f t="shared" si="103"/>
        <v>4</v>
      </c>
      <c r="AL277" s="150" t="str">
        <f t="shared" si="104"/>
        <v>1</v>
      </c>
      <c r="AM277" s="150" t="str">
        <f t="shared" si="105"/>
        <v>4</v>
      </c>
      <c r="AN277" s="150" t="str">
        <f t="shared" si="106"/>
        <v>1</v>
      </c>
      <c r="AO277" s="150" t="str">
        <f t="shared" si="107"/>
        <v>1</v>
      </c>
      <c r="AP277" s="150" t="str">
        <f t="shared" si="108"/>
        <v>2</v>
      </c>
      <c r="AQ277" s="150" t="str">
        <f t="shared" si="109"/>
        <v>1</v>
      </c>
      <c r="AR277" s="150" t="str">
        <f t="shared" si="110"/>
        <v>1</v>
      </c>
      <c r="AS277" s="150" t="str">
        <f t="shared" si="89"/>
        <v>5</v>
      </c>
      <c r="AT277" s="150" t="str">
        <f t="shared" si="90"/>
        <v>1</v>
      </c>
      <c r="AU277" s="150" t="str">
        <f t="shared" si="91"/>
        <v>1</v>
      </c>
      <c r="AV277" s="150" t="str">
        <f t="shared" si="92"/>
        <v>3</v>
      </c>
      <c r="AW277" s="150" t="str">
        <f t="shared" si="93"/>
        <v>4</v>
      </c>
      <c r="AX277" s="150" t="str">
        <f t="shared" si="94"/>
        <v>3</v>
      </c>
      <c r="AY277" s="150" t="str">
        <f t="shared" si="95"/>
        <v>4</v>
      </c>
      <c r="AZ277" s="150" t="str">
        <f t="shared" si="96"/>
        <v>8</v>
      </c>
      <c r="BA277" s="150" t="str">
        <f t="shared" si="97"/>
        <v>4</v>
      </c>
      <c r="BB277" s="140"/>
    </row>
    <row r="278" spans="1:54" x14ac:dyDescent="0.2">
      <c r="A278" s="139">
        <v>2015</v>
      </c>
      <c r="B278" s="149" t="s">
        <v>7</v>
      </c>
      <c r="C278" s="149">
        <v>438533</v>
      </c>
      <c r="D278" s="149">
        <v>8999</v>
      </c>
      <c r="E278" s="149">
        <v>10886</v>
      </c>
      <c r="F278" s="149">
        <v>0</v>
      </c>
      <c r="G278" s="149">
        <v>131895</v>
      </c>
      <c r="H278" s="149">
        <v>38752</v>
      </c>
      <c r="I278" s="149">
        <v>43865</v>
      </c>
      <c r="J278" s="149">
        <v>103377</v>
      </c>
      <c r="K278" s="149">
        <v>44932</v>
      </c>
      <c r="L278" s="149">
        <v>126989</v>
      </c>
      <c r="M278" s="149">
        <v>166725</v>
      </c>
      <c r="N278" s="149">
        <v>25637</v>
      </c>
      <c r="O278" s="149">
        <v>97214</v>
      </c>
      <c r="P278" s="149">
        <v>94622</v>
      </c>
      <c r="Q278" s="149">
        <v>48737</v>
      </c>
      <c r="R278" s="149">
        <v>140266</v>
      </c>
      <c r="S278" s="149">
        <v>118798</v>
      </c>
      <c r="T278" s="149">
        <v>301959</v>
      </c>
      <c r="U278" s="149">
        <v>40683</v>
      </c>
      <c r="V278" s="149">
        <v>36935</v>
      </c>
      <c r="W278" s="149">
        <v>46541</v>
      </c>
      <c r="X278" s="149">
        <v>77199</v>
      </c>
      <c r="Y278" s="149">
        <v>0</v>
      </c>
      <c r="Z278" s="149">
        <v>2143544</v>
      </c>
      <c r="AC278" s="139">
        <v>2015</v>
      </c>
      <c r="AD278" s="149" t="s">
        <v>7</v>
      </c>
      <c r="AE278" s="150" t="str">
        <f t="shared" si="88"/>
        <v>4</v>
      </c>
      <c r="AF278" s="150" t="str">
        <f t="shared" si="98"/>
        <v>8</v>
      </c>
      <c r="AG278" s="150" t="str">
        <f t="shared" si="99"/>
        <v>1</v>
      </c>
      <c r="AH278" s="150" t="str">
        <f t="shared" si="100"/>
        <v>0</v>
      </c>
      <c r="AI278" s="150" t="str">
        <f t="shared" si="101"/>
        <v>1</v>
      </c>
      <c r="AJ278" s="150" t="str">
        <f t="shared" si="102"/>
        <v>3</v>
      </c>
      <c r="AK278" s="150" t="str">
        <f t="shared" si="103"/>
        <v>4</v>
      </c>
      <c r="AL278" s="150" t="str">
        <f t="shared" si="104"/>
        <v>1</v>
      </c>
      <c r="AM278" s="150" t="str">
        <f t="shared" si="105"/>
        <v>4</v>
      </c>
      <c r="AN278" s="150" t="str">
        <f t="shared" si="106"/>
        <v>1</v>
      </c>
      <c r="AO278" s="150" t="str">
        <f t="shared" si="107"/>
        <v>1</v>
      </c>
      <c r="AP278" s="150" t="str">
        <f t="shared" si="108"/>
        <v>2</v>
      </c>
      <c r="AQ278" s="150" t="str">
        <f t="shared" si="109"/>
        <v>9</v>
      </c>
      <c r="AR278" s="150" t="str">
        <f t="shared" si="110"/>
        <v>9</v>
      </c>
      <c r="AS278" s="150" t="str">
        <f t="shared" si="89"/>
        <v>4</v>
      </c>
      <c r="AT278" s="150" t="str">
        <f t="shared" si="90"/>
        <v>1</v>
      </c>
      <c r="AU278" s="150" t="str">
        <f t="shared" si="91"/>
        <v>1</v>
      </c>
      <c r="AV278" s="150" t="str">
        <f t="shared" si="92"/>
        <v>3</v>
      </c>
      <c r="AW278" s="150" t="str">
        <f t="shared" si="93"/>
        <v>4</v>
      </c>
      <c r="AX278" s="150" t="str">
        <f t="shared" si="94"/>
        <v>3</v>
      </c>
      <c r="AY278" s="150" t="str">
        <f t="shared" si="95"/>
        <v>4</v>
      </c>
      <c r="AZ278" s="150" t="str">
        <f t="shared" si="96"/>
        <v>7</v>
      </c>
      <c r="BA278" s="150" t="str">
        <f t="shared" si="97"/>
        <v>0</v>
      </c>
      <c r="BB278" s="140"/>
    </row>
    <row r="279" spans="1:54" x14ac:dyDescent="0.2">
      <c r="A279" s="139">
        <v>2015</v>
      </c>
      <c r="B279" s="149" t="s">
        <v>8</v>
      </c>
      <c r="C279" s="149">
        <v>453716</v>
      </c>
      <c r="D279" s="149">
        <v>9504</v>
      </c>
      <c r="E279" s="149">
        <v>0</v>
      </c>
      <c r="F279" s="149">
        <v>16635</v>
      </c>
      <c r="G279" s="149">
        <v>150067</v>
      </c>
      <c r="H279" s="149">
        <v>43424</v>
      </c>
      <c r="I279" s="149">
        <v>50586</v>
      </c>
      <c r="J279" s="149">
        <v>112140</v>
      </c>
      <c r="K279" s="149">
        <v>49302</v>
      </c>
      <c r="L279" s="149">
        <v>136782</v>
      </c>
      <c r="M279" s="149">
        <v>176653</v>
      </c>
      <c r="N279" s="149">
        <v>26765</v>
      </c>
      <c r="O279" s="149">
        <v>102634</v>
      </c>
      <c r="P279" s="149">
        <v>100508</v>
      </c>
      <c r="Q279" s="149">
        <v>50439</v>
      </c>
      <c r="R279" s="149">
        <v>157853</v>
      </c>
      <c r="S279" s="149">
        <v>132451</v>
      </c>
      <c r="T279" s="149">
        <v>331208</v>
      </c>
      <c r="U279" s="149">
        <v>47035</v>
      </c>
      <c r="V279" s="149">
        <v>41557</v>
      </c>
      <c r="W279" s="149">
        <v>50675</v>
      </c>
      <c r="X279" s="149">
        <v>83262</v>
      </c>
      <c r="Y279" s="149">
        <v>1522</v>
      </c>
      <c r="Z279" s="149">
        <v>2324718</v>
      </c>
      <c r="AC279" s="139">
        <v>2015</v>
      </c>
      <c r="AD279" s="149" t="s">
        <v>8</v>
      </c>
      <c r="AE279" s="150" t="str">
        <f t="shared" ref="AE279:AE342" si="111">+LEFT(C279,1)</f>
        <v>4</v>
      </c>
      <c r="AF279" s="150" t="str">
        <f t="shared" si="98"/>
        <v>9</v>
      </c>
      <c r="AG279" s="150" t="str">
        <f t="shared" si="99"/>
        <v>0</v>
      </c>
      <c r="AH279" s="150" t="str">
        <f t="shared" si="100"/>
        <v>1</v>
      </c>
      <c r="AI279" s="150" t="str">
        <f t="shared" si="101"/>
        <v>1</v>
      </c>
      <c r="AJ279" s="150" t="str">
        <f t="shared" si="102"/>
        <v>4</v>
      </c>
      <c r="AK279" s="150" t="str">
        <f t="shared" si="103"/>
        <v>5</v>
      </c>
      <c r="AL279" s="150" t="str">
        <f t="shared" si="104"/>
        <v>1</v>
      </c>
      <c r="AM279" s="150" t="str">
        <f t="shared" si="105"/>
        <v>4</v>
      </c>
      <c r="AN279" s="150" t="str">
        <f t="shared" si="106"/>
        <v>1</v>
      </c>
      <c r="AO279" s="150" t="str">
        <f t="shared" si="107"/>
        <v>1</v>
      </c>
      <c r="AP279" s="150" t="str">
        <f t="shared" si="108"/>
        <v>2</v>
      </c>
      <c r="AQ279" s="150" t="str">
        <f t="shared" si="109"/>
        <v>1</v>
      </c>
      <c r="AR279" s="150" t="str">
        <f t="shared" si="110"/>
        <v>1</v>
      </c>
      <c r="AS279" s="150" t="str">
        <f t="shared" si="89"/>
        <v>5</v>
      </c>
      <c r="AT279" s="150" t="str">
        <f t="shared" si="90"/>
        <v>1</v>
      </c>
      <c r="AU279" s="150" t="str">
        <f t="shared" si="91"/>
        <v>1</v>
      </c>
      <c r="AV279" s="150" t="str">
        <f t="shared" si="92"/>
        <v>3</v>
      </c>
      <c r="AW279" s="150" t="str">
        <f t="shared" si="93"/>
        <v>4</v>
      </c>
      <c r="AX279" s="150" t="str">
        <f t="shared" si="94"/>
        <v>4</v>
      </c>
      <c r="AY279" s="150" t="str">
        <f t="shared" si="95"/>
        <v>5</v>
      </c>
      <c r="AZ279" s="150" t="str">
        <f t="shared" si="96"/>
        <v>8</v>
      </c>
      <c r="BA279" s="150" t="str">
        <f t="shared" si="97"/>
        <v>1</v>
      </c>
      <c r="BB279" s="140"/>
    </row>
    <row r="280" spans="1:54" x14ac:dyDescent="0.2">
      <c r="A280" s="139">
        <v>2015</v>
      </c>
      <c r="B280" s="149" t="s">
        <v>9</v>
      </c>
      <c r="C280" s="149">
        <v>492459</v>
      </c>
      <c r="D280" s="149">
        <v>10160</v>
      </c>
      <c r="E280" s="149">
        <v>0</v>
      </c>
      <c r="F280" s="149">
        <v>15659</v>
      </c>
      <c r="G280" s="149">
        <v>175376</v>
      </c>
      <c r="H280" s="149">
        <v>44558</v>
      </c>
      <c r="I280" s="149">
        <v>53063</v>
      </c>
      <c r="J280" s="149">
        <v>114906</v>
      </c>
      <c r="K280" s="149">
        <v>49125</v>
      </c>
      <c r="L280" s="149">
        <v>142287</v>
      </c>
      <c r="M280" s="149">
        <v>187487</v>
      </c>
      <c r="N280" s="149">
        <v>29690</v>
      </c>
      <c r="O280" s="149">
        <v>107191</v>
      </c>
      <c r="P280" s="149">
        <v>104319</v>
      </c>
      <c r="Q280" s="149">
        <v>53732</v>
      </c>
      <c r="R280" s="149">
        <v>153742</v>
      </c>
      <c r="S280" s="149">
        <v>133573</v>
      </c>
      <c r="T280" s="149">
        <v>338051</v>
      </c>
      <c r="U280" s="149">
        <v>49124</v>
      </c>
      <c r="V280" s="149">
        <v>44095</v>
      </c>
      <c r="W280" s="149">
        <v>53839</v>
      </c>
      <c r="X280" s="149">
        <v>84835</v>
      </c>
      <c r="Y280" s="149">
        <v>0</v>
      </c>
      <c r="Z280" s="149">
        <v>2437271</v>
      </c>
      <c r="AC280" s="139">
        <v>2015</v>
      </c>
      <c r="AD280" s="149" t="s">
        <v>9</v>
      </c>
      <c r="AE280" s="150" t="str">
        <f t="shared" si="111"/>
        <v>4</v>
      </c>
      <c r="AF280" s="150" t="str">
        <f t="shared" si="98"/>
        <v>1</v>
      </c>
      <c r="AG280" s="150" t="str">
        <f t="shared" si="99"/>
        <v>0</v>
      </c>
      <c r="AH280" s="150" t="str">
        <f t="shared" si="100"/>
        <v>1</v>
      </c>
      <c r="AI280" s="150" t="str">
        <f t="shared" si="101"/>
        <v>1</v>
      </c>
      <c r="AJ280" s="150" t="str">
        <f t="shared" si="102"/>
        <v>4</v>
      </c>
      <c r="AK280" s="150" t="str">
        <f t="shared" si="103"/>
        <v>5</v>
      </c>
      <c r="AL280" s="150" t="str">
        <f t="shared" si="104"/>
        <v>1</v>
      </c>
      <c r="AM280" s="150" t="str">
        <f t="shared" si="105"/>
        <v>4</v>
      </c>
      <c r="AN280" s="150" t="str">
        <f t="shared" si="106"/>
        <v>1</v>
      </c>
      <c r="AO280" s="150" t="str">
        <f t="shared" si="107"/>
        <v>1</v>
      </c>
      <c r="AP280" s="150" t="str">
        <f t="shared" si="108"/>
        <v>2</v>
      </c>
      <c r="AQ280" s="150" t="str">
        <f t="shared" si="109"/>
        <v>1</v>
      </c>
      <c r="AR280" s="150" t="str">
        <f t="shared" si="110"/>
        <v>1</v>
      </c>
      <c r="AS280" s="150" t="str">
        <f t="shared" si="89"/>
        <v>5</v>
      </c>
      <c r="AT280" s="150" t="str">
        <f t="shared" si="90"/>
        <v>1</v>
      </c>
      <c r="AU280" s="150" t="str">
        <f t="shared" si="91"/>
        <v>1</v>
      </c>
      <c r="AV280" s="150" t="str">
        <f t="shared" si="92"/>
        <v>3</v>
      </c>
      <c r="AW280" s="150" t="str">
        <f t="shared" si="93"/>
        <v>4</v>
      </c>
      <c r="AX280" s="150" t="str">
        <f t="shared" si="94"/>
        <v>4</v>
      </c>
      <c r="AY280" s="150" t="str">
        <f t="shared" si="95"/>
        <v>5</v>
      </c>
      <c r="AZ280" s="150" t="str">
        <f t="shared" si="96"/>
        <v>8</v>
      </c>
      <c r="BA280" s="150" t="str">
        <f t="shared" si="97"/>
        <v>0</v>
      </c>
      <c r="BB280" s="140"/>
    </row>
    <row r="281" spans="1:54" x14ac:dyDescent="0.2">
      <c r="A281" s="139">
        <v>2015</v>
      </c>
      <c r="B281" s="149" t="s">
        <v>10</v>
      </c>
      <c r="C281" s="149">
        <v>461717</v>
      </c>
      <c r="D281" s="149">
        <v>9622</v>
      </c>
      <c r="E281" s="149">
        <v>0</v>
      </c>
      <c r="F281" s="149">
        <v>11139</v>
      </c>
      <c r="G281" s="149">
        <v>160282</v>
      </c>
      <c r="H281" s="149">
        <v>41023</v>
      </c>
      <c r="I281" s="149">
        <v>47807</v>
      </c>
      <c r="J281" s="149">
        <v>107708</v>
      </c>
      <c r="K281" s="149">
        <v>45787</v>
      </c>
      <c r="L281" s="149">
        <v>132332</v>
      </c>
      <c r="M281" s="149">
        <v>170709</v>
      </c>
      <c r="N281" s="149">
        <v>24011</v>
      </c>
      <c r="O281" s="149">
        <v>99309</v>
      </c>
      <c r="P281" s="149">
        <v>95246</v>
      </c>
      <c r="Q281" s="149">
        <v>48929</v>
      </c>
      <c r="R281" s="149">
        <v>154152</v>
      </c>
      <c r="S281" s="149">
        <v>112333</v>
      </c>
      <c r="T281" s="149">
        <v>320727</v>
      </c>
      <c r="U281" s="149">
        <v>43855</v>
      </c>
      <c r="V281" s="149">
        <v>38533</v>
      </c>
      <c r="W281" s="149">
        <v>49044</v>
      </c>
      <c r="X281" s="149">
        <v>81154</v>
      </c>
      <c r="Y281" s="149">
        <v>0</v>
      </c>
      <c r="Z281" s="149">
        <v>2255419</v>
      </c>
      <c r="AC281" s="139">
        <v>2015</v>
      </c>
      <c r="AD281" s="149" t="s">
        <v>10</v>
      </c>
      <c r="AE281" s="150" t="str">
        <f t="shared" si="111"/>
        <v>4</v>
      </c>
      <c r="AF281" s="150" t="str">
        <f t="shared" si="98"/>
        <v>9</v>
      </c>
      <c r="AG281" s="150" t="str">
        <f t="shared" si="99"/>
        <v>0</v>
      </c>
      <c r="AH281" s="150" t="str">
        <f t="shared" si="100"/>
        <v>1</v>
      </c>
      <c r="AI281" s="150" t="str">
        <f t="shared" si="101"/>
        <v>1</v>
      </c>
      <c r="AJ281" s="150" t="str">
        <f t="shared" si="102"/>
        <v>4</v>
      </c>
      <c r="AK281" s="150" t="str">
        <f t="shared" si="103"/>
        <v>4</v>
      </c>
      <c r="AL281" s="150" t="str">
        <f t="shared" si="104"/>
        <v>1</v>
      </c>
      <c r="AM281" s="150" t="str">
        <f t="shared" si="105"/>
        <v>4</v>
      </c>
      <c r="AN281" s="150" t="str">
        <f t="shared" si="106"/>
        <v>1</v>
      </c>
      <c r="AO281" s="150" t="str">
        <f t="shared" si="107"/>
        <v>1</v>
      </c>
      <c r="AP281" s="150" t="str">
        <f t="shared" si="108"/>
        <v>2</v>
      </c>
      <c r="AQ281" s="150" t="str">
        <f t="shared" si="109"/>
        <v>9</v>
      </c>
      <c r="AR281" s="150" t="str">
        <f t="shared" si="110"/>
        <v>9</v>
      </c>
      <c r="AS281" s="150" t="str">
        <f t="shared" si="89"/>
        <v>4</v>
      </c>
      <c r="AT281" s="150" t="str">
        <f t="shared" si="90"/>
        <v>1</v>
      </c>
      <c r="AU281" s="150" t="str">
        <f t="shared" si="91"/>
        <v>1</v>
      </c>
      <c r="AV281" s="150" t="str">
        <f t="shared" si="92"/>
        <v>3</v>
      </c>
      <c r="AW281" s="150" t="str">
        <f t="shared" si="93"/>
        <v>4</v>
      </c>
      <c r="AX281" s="150" t="str">
        <f t="shared" si="94"/>
        <v>3</v>
      </c>
      <c r="AY281" s="150" t="str">
        <f t="shared" si="95"/>
        <v>4</v>
      </c>
      <c r="AZ281" s="150" t="str">
        <f t="shared" si="96"/>
        <v>8</v>
      </c>
      <c r="BA281" s="150" t="str">
        <f t="shared" si="97"/>
        <v>0</v>
      </c>
      <c r="BB281" s="140"/>
    </row>
    <row r="282" spans="1:54" x14ac:dyDescent="0.2">
      <c r="A282" s="139">
        <v>2015</v>
      </c>
      <c r="B282" s="149" t="s">
        <v>11</v>
      </c>
      <c r="C282" s="149">
        <v>427386</v>
      </c>
      <c r="D282" s="149">
        <v>8616</v>
      </c>
      <c r="E282" s="149">
        <v>0</v>
      </c>
      <c r="F282" s="149">
        <v>7459</v>
      </c>
      <c r="G282" s="149">
        <v>158211</v>
      </c>
      <c r="H282" s="149">
        <v>38693</v>
      </c>
      <c r="I282" s="149">
        <v>44543</v>
      </c>
      <c r="J282" s="149">
        <v>106403</v>
      </c>
      <c r="K282" s="149">
        <v>40566</v>
      </c>
      <c r="L282" s="149">
        <v>120026</v>
      </c>
      <c r="M282" s="149">
        <v>161277</v>
      </c>
      <c r="N282" s="149">
        <v>26026</v>
      </c>
      <c r="O282" s="149">
        <v>96638</v>
      </c>
      <c r="P282" s="149">
        <v>93600</v>
      </c>
      <c r="Q282" s="149">
        <v>45727</v>
      </c>
      <c r="R282" s="149">
        <v>144137</v>
      </c>
      <c r="S282" s="149">
        <v>111348</v>
      </c>
      <c r="T282" s="149">
        <v>289392</v>
      </c>
      <c r="U282" s="149">
        <v>41727</v>
      </c>
      <c r="V282" s="149">
        <v>37411</v>
      </c>
      <c r="W282" s="149">
        <v>46910</v>
      </c>
      <c r="X282" s="149">
        <v>72975</v>
      </c>
      <c r="Y282" s="149">
        <v>3324</v>
      </c>
      <c r="Z282" s="149">
        <v>2122395</v>
      </c>
      <c r="AC282" s="139">
        <v>2015</v>
      </c>
      <c r="AD282" s="149" t="s">
        <v>11</v>
      </c>
      <c r="AE282" s="150" t="str">
        <f t="shared" si="111"/>
        <v>4</v>
      </c>
      <c r="AF282" s="150" t="str">
        <f t="shared" si="98"/>
        <v>8</v>
      </c>
      <c r="AG282" s="150" t="str">
        <f t="shared" si="99"/>
        <v>0</v>
      </c>
      <c r="AH282" s="150" t="str">
        <f t="shared" si="100"/>
        <v>7</v>
      </c>
      <c r="AI282" s="150" t="str">
        <f t="shared" si="101"/>
        <v>1</v>
      </c>
      <c r="AJ282" s="150" t="str">
        <f t="shared" si="102"/>
        <v>3</v>
      </c>
      <c r="AK282" s="150" t="str">
        <f t="shared" si="103"/>
        <v>4</v>
      </c>
      <c r="AL282" s="150" t="str">
        <f t="shared" si="104"/>
        <v>1</v>
      </c>
      <c r="AM282" s="150" t="str">
        <f t="shared" si="105"/>
        <v>4</v>
      </c>
      <c r="AN282" s="150" t="str">
        <f t="shared" si="106"/>
        <v>1</v>
      </c>
      <c r="AO282" s="150" t="str">
        <f t="shared" si="107"/>
        <v>1</v>
      </c>
      <c r="AP282" s="150" t="str">
        <f t="shared" si="108"/>
        <v>2</v>
      </c>
      <c r="AQ282" s="150" t="str">
        <f t="shared" si="109"/>
        <v>9</v>
      </c>
      <c r="AR282" s="150" t="str">
        <f t="shared" si="110"/>
        <v>9</v>
      </c>
      <c r="AS282" s="150" t="str">
        <f t="shared" si="89"/>
        <v>4</v>
      </c>
      <c r="AT282" s="150" t="str">
        <f t="shared" si="90"/>
        <v>1</v>
      </c>
      <c r="AU282" s="150" t="str">
        <f t="shared" si="91"/>
        <v>1</v>
      </c>
      <c r="AV282" s="150" t="str">
        <f t="shared" si="92"/>
        <v>2</v>
      </c>
      <c r="AW282" s="150" t="str">
        <f t="shared" si="93"/>
        <v>4</v>
      </c>
      <c r="AX282" s="150" t="str">
        <f t="shared" si="94"/>
        <v>3</v>
      </c>
      <c r="AY282" s="150" t="str">
        <f t="shared" si="95"/>
        <v>4</v>
      </c>
      <c r="AZ282" s="150" t="str">
        <f t="shared" si="96"/>
        <v>7</v>
      </c>
      <c r="BA282" s="150" t="str">
        <f t="shared" si="97"/>
        <v>3</v>
      </c>
      <c r="BB282" s="140"/>
    </row>
    <row r="283" spans="1:54" x14ac:dyDescent="0.2">
      <c r="A283" s="139">
        <v>2016</v>
      </c>
      <c r="B283" s="149" t="s">
        <v>12</v>
      </c>
      <c r="C283" s="149">
        <v>382279</v>
      </c>
      <c r="D283" s="149">
        <v>8651</v>
      </c>
      <c r="E283" s="149">
        <v>0</v>
      </c>
      <c r="F283" s="149">
        <v>4726</v>
      </c>
      <c r="G283" s="149">
        <v>135337</v>
      </c>
      <c r="H283" s="149">
        <v>33684</v>
      </c>
      <c r="I283" s="149">
        <v>40489</v>
      </c>
      <c r="J283" s="149">
        <v>93865</v>
      </c>
      <c r="K283" s="149">
        <v>39810</v>
      </c>
      <c r="L283" s="149">
        <v>106338</v>
      </c>
      <c r="M283" s="149">
        <v>147068</v>
      </c>
      <c r="N283" s="149">
        <v>22461</v>
      </c>
      <c r="O283" s="149">
        <v>85292</v>
      </c>
      <c r="P283" s="149">
        <v>83370</v>
      </c>
      <c r="Q283" s="149">
        <v>42721</v>
      </c>
      <c r="R283" s="149">
        <v>129652</v>
      </c>
      <c r="S283" s="149">
        <v>110546</v>
      </c>
      <c r="T283" s="149">
        <v>273641</v>
      </c>
      <c r="U283" s="149">
        <v>40285</v>
      </c>
      <c r="V283" s="149">
        <v>34976</v>
      </c>
      <c r="W283" s="149">
        <v>43733</v>
      </c>
      <c r="X283" s="149">
        <v>63685</v>
      </c>
      <c r="Y283" s="149">
        <v>44447</v>
      </c>
      <c r="Z283" s="149">
        <v>1967056</v>
      </c>
      <c r="AC283" s="139">
        <v>2016</v>
      </c>
      <c r="AD283" s="149" t="s">
        <v>12</v>
      </c>
      <c r="AE283" s="150" t="str">
        <f t="shared" si="111"/>
        <v>3</v>
      </c>
      <c r="AF283" s="150" t="str">
        <f t="shared" si="98"/>
        <v>8</v>
      </c>
      <c r="AG283" s="150" t="str">
        <f t="shared" si="99"/>
        <v>0</v>
      </c>
      <c r="AH283" s="150" t="str">
        <f t="shared" si="100"/>
        <v>4</v>
      </c>
      <c r="AI283" s="150" t="str">
        <f t="shared" si="101"/>
        <v>1</v>
      </c>
      <c r="AJ283" s="150" t="str">
        <f t="shared" si="102"/>
        <v>3</v>
      </c>
      <c r="AK283" s="150" t="str">
        <f t="shared" si="103"/>
        <v>4</v>
      </c>
      <c r="AL283" s="150" t="str">
        <f t="shared" si="104"/>
        <v>9</v>
      </c>
      <c r="AM283" s="150" t="str">
        <f t="shared" si="105"/>
        <v>3</v>
      </c>
      <c r="AN283" s="150" t="str">
        <f t="shared" si="106"/>
        <v>1</v>
      </c>
      <c r="AO283" s="150" t="str">
        <f t="shared" si="107"/>
        <v>1</v>
      </c>
      <c r="AP283" s="150" t="str">
        <f t="shared" si="108"/>
        <v>2</v>
      </c>
      <c r="AQ283" s="150" t="str">
        <f t="shared" si="109"/>
        <v>8</v>
      </c>
      <c r="AR283" s="150" t="str">
        <f t="shared" si="110"/>
        <v>8</v>
      </c>
      <c r="AS283" s="150" t="str">
        <f t="shared" si="89"/>
        <v>4</v>
      </c>
      <c r="AT283" s="150" t="str">
        <f t="shared" si="90"/>
        <v>1</v>
      </c>
      <c r="AU283" s="150" t="str">
        <f t="shared" si="91"/>
        <v>1</v>
      </c>
      <c r="AV283" s="150" t="str">
        <f t="shared" si="92"/>
        <v>2</v>
      </c>
      <c r="AW283" s="150" t="str">
        <f t="shared" si="93"/>
        <v>4</v>
      </c>
      <c r="AX283" s="150" t="str">
        <f t="shared" si="94"/>
        <v>3</v>
      </c>
      <c r="AY283" s="150" t="str">
        <f t="shared" si="95"/>
        <v>4</v>
      </c>
      <c r="AZ283" s="150" t="str">
        <f t="shared" si="96"/>
        <v>6</v>
      </c>
      <c r="BA283" s="150" t="str">
        <f t="shared" si="97"/>
        <v>4</v>
      </c>
      <c r="BB283" s="140"/>
    </row>
    <row r="284" spans="1:54" x14ac:dyDescent="0.2">
      <c r="A284" s="139">
        <v>2016</v>
      </c>
      <c r="B284" s="149" t="s">
        <v>13</v>
      </c>
      <c r="C284" s="149">
        <v>362425</v>
      </c>
      <c r="D284" s="149">
        <v>6974</v>
      </c>
      <c r="E284" s="149">
        <v>0</v>
      </c>
      <c r="F284" s="149">
        <v>5393</v>
      </c>
      <c r="G284" s="149">
        <v>121804</v>
      </c>
      <c r="H284" s="149">
        <v>31057</v>
      </c>
      <c r="I284" s="149">
        <v>39225</v>
      </c>
      <c r="J284" s="149">
        <v>83979</v>
      </c>
      <c r="K284" s="149">
        <v>32614</v>
      </c>
      <c r="L284" s="149">
        <v>95697</v>
      </c>
      <c r="M284" s="149">
        <v>136851</v>
      </c>
      <c r="N284" s="149">
        <v>22185</v>
      </c>
      <c r="O284" s="149">
        <v>77316</v>
      </c>
      <c r="P284" s="149">
        <v>80366</v>
      </c>
      <c r="Q284" s="149">
        <v>39765</v>
      </c>
      <c r="R284" s="149">
        <v>125416</v>
      </c>
      <c r="S284" s="149">
        <v>83792</v>
      </c>
      <c r="T284" s="149">
        <v>239623</v>
      </c>
      <c r="U284" s="149">
        <v>38019</v>
      </c>
      <c r="V284" s="149">
        <v>32795</v>
      </c>
      <c r="W284" s="149">
        <v>38860</v>
      </c>
      <c r="X284" s="149">
        <v>61230</v>
      </c>
      <c r="Y284" s="149">
        <v>44406</v>
      </c>
      <c r="Z284" s="149">
        <v>1799792</v>
      </c>
      <c r="AC284" s="139">
        <v>2016</v>
      </c>
      <c r="AD284" s="149" t="s">
        <v>13</v>
      </c>
      <c r="AE284" s="150" t="str">
        <f t="shared" si="111"/>
        <v>3</v>
      </c>
      <c r="AF284" s="150" t="str">
        <f t="shared" si="98"/>
        <v>6</v>
      </c>
      <c r="AG284" s="150" t="str">
        <f t="shared" si="99"/>
        <v>0</v>
      </c>
      <c r="AH284" s="150" t="str">
        <f t="shared" si="100"/>
        <v>5</v>
      </c>
      <c r="AI284" s="150" t="str">
        <f t="shared" si="101"/>
        <v>1</v>
      </c>
      <c r="AJ284" s="150" t="str">
        <f t="shared" si="102"/>
        <v>3</v>
      </c>
      <c r="AK284" s="150" t="str">
        <f t="shared" si="103"/>
        <v>3</v>
      </c>
      <c r="AL284" s="150" t="str">
        <f t="shared" si="104"/>
        <v>8</v>
      </c>
      <c r="AM284" s="150" t="str">
        <f t="shared" si="105"/>
        <v>3</v>
      </c>
      <c r="AN284" s="150" t="str">
        <f t="shared" si="106"/>
        <v>9</v>
      </c>
      <c r="AO284" s="150" t="str">
        <f t="shared" si="107"/>
        <v>1</v>
      </c>
      <c r="AP284" s="150" t="str">
        <f t="shared" si="108"/>
        <v>2</v>
      </c>
      <c r="AQ284" s="150" t="str">
        <f t="shared" si="109"/>
        <v>7</v>
      </c>
      <c r="AR284" s="150" t="str">
        <f t="shared" si="110"/>
        <v>8</v>
      </c>
      <c r="AS284" s="150" t="str">
        <f t="shared" si="89"/>
        <v>3</v>
      </c>
      <c r="AT284" s="150" t="str">
        <f t="shared" si="90"/>
        <v>1</v>
      </c>
      <c r="AU284" s="150" t="str">
        <f t="shared" si="91"/>
        <v>8</v>
      </c>
      <c r="AV284" s="150" t="str">
        <f t="shared" si="92"/>
        <v>2</v>
      </c>
      <c r="AW284" s="150" t="str">
        <f t="shared" si="93"/>
        <v>3</v>
      </c>
      <c r="AX284" s="150" t="str">
        <f t="shared" si="94"/>
        <v>3</v>
      </c>
      <c r="AY284" s="150" t="str">
        <f t="shared" si="95"/>
        <v>3</v>
      </c>
      <c r="AZ284" s="150" t="str">
        <f t="shared" si="96"/>
        <v>6</v>
      </c>
      <c r="BA284" s="150" t="str">
        <f t="shared" si="97"/>
        <v>4</v>
      </c>
      <c r="BB284" s="140"/>
    </row>
    <row r="285" spans="1:54" x14ac:dyDescent="0.2">
      <c r="A285" s="139">
        <v>2016</v>
      </c>
      <c r="B285" s="149" t="s">
        <v>14</v>
      </c>
      <c r="C285" s="149">
        <v>435696</v>
      </c>
      <c r="D285" s="149">
        <v>9505</v>
      </c>
      <c r="E285" s="149">
        <v>0</v>
      </c>
      <c r="F285" s="149">
        <v>6524</v>
      </c>
      <c r="G285" s="149">
        <v>116792</v>
      </c>
      <c r="H285" s="149">
        <v>39275</v>
      </c>
      <c r="I285" s="149">
        <v>47839</v>
      </c>
      <c r="J285" s="149">
        <v>121510</v>
      </c>
      <c r="K285" s="149">
        <v>45035</v>
      </c>
      <c r="L285" s="149">
        <v>133928</v>
      </c>
      <c r="M285" s="149">
        <v>171168</v>
      </c>
      <c r="N285" s="149">
        <v>27395</v>
      </c>
      <c r="O285" s="149">
        <v>102146</v>
      </c>
      <c r="P285" s="149">
        <v>99454</v>
      </c>
      <c r="Q285" s="149">
        <v>50848</v>
      </c>
      <c r="R285" s="149">
        <v>161680</v>
      </c>
      <c r="S285" s="149">
        <v>124956</v>
      </c>
      <c r="T285" s="149">
        <v>308697</v>
      </c>
      <c r="U285" s="149">
        <v>40742</v>
      </c>
      <c r="V285" s="149">
        <v>41132</v>
      </c>
      <c r="W285" s="149">
        <v>49437</v>
      </c>
      <c r="X285" s="149">
        <v>76492</v>
      </c>
      <c r="Y285" s="149">
        <v>49913</v>
      </c>
      <c r="Z285" s="149">
        <v>2260164</v>
      </c>
      <c r="AC285" s="139">
        <v>2016</v>
      </c>
      <c r="AD285" s="149" t="s">
        <v>14</v>
      </c>
      <c r="AE285" s="150" t="str">
        <f t="shared" si="111"/>
        <v>4</v>
      </c>
      <c r="AF285" s="150" t="str">
        <f t="shared" si="98"/>
        <v>9</v>
      </c>
      <c r="AG285" s="150" t="str">
        <f t="shared" si="99"/>
        <v>0</v>
      </c>
      <c r="AH285" s="150" t="str">
        <f t="shared" si="100"/>
        <v>6</v>
      </c>
      <c r="AI285" s="150" t="str">
        <f t="shared" si="101"/>
        <v>1</v>
      </c>
      <c r="AJ285" s="150" t="str">
        <f t="shared" si="102"/>
        <v>3</v>
      </c>
      <c r="AK285" s="150" t="str">
        <f t="shared" si="103"/>
        <v>4</v>
      </c>
      <c r="AL285" s="150" t="str">
        <f t="shared" si="104"/>
        <v>1</v>
      </c>
      <c r="AM285" s="150" t="str">
        <f t="shared" si="105"/>
        <v>4</v>
      </c>
      <c r="AN285" s="150" t="str">
        <f t="shared" si="106"/>
        <v>1</v>
      </c>
      <c r="AO285" s="150" t="str">
        <f t="shared" si="107"/>
        <v>1</v>
      </c>
      <c r="AP285" s="150" t="str">
        <f t="shared" si="108"/>
        <v>2</v>
      </c>
      <c r="AQ285" s="150" t="str">
        <f t="shared" si="109"/>
        <v>1</v>
      </c>
      <c r="AR285" s="150" t="str">
        <f t="shared" si="110"/>
        <v>9</v>
      </c>
      <c r="AS285" s="150" t="str">
        <f t="shared" si="89"/>
        <v>5</v>
      </c>
      <c r="AT285" s="150" t="str">
        <f t="shared" si="90"/>
        <v>1</v>
      </c>
      <c r="AU285" s="150" t="str">
        <f t="shared" si="91"/>
        <v>1</v>
      </c>
      <c r="AV285" s="150" t="str">
        <f t="shared" si="92"/>
        <v>3</v>
      </c>
      <c r="AW285" s="150" t="str">
        <f t="shared" si="93"/>
        <v>4</v>
      </c>
      <c r="AX285" s="150" t="str">
        <f t="shared" si="94"/>
        <v>4</v>
      </c>
      <c r="AY285" s="150" t="str">
        <f t="shared" si="95"/>
        <v>4</v>
      </c>
      <c r="AZ285" s="150" t="str">
        <f t="shared" si="96"/>
        <v>7</v>
      </c>
      <c r="BA285" s="150" t="str">
        <f t="shared" si="97"/>
        <v>4</v>
      </c>
      <c r="BB285" s="140"/>
    </row>
    <row r="286" spans="1:54" x14ac:dyDescent="0.2">
      <c r="A286" s="139">
        <v>2016</v>
      </c>
      <c r="B286" s="149" t="s">
        <v>15</v>
      </c>
      <c r="C286" s="149">
        <v>419402</v>
      </c>
      <c r="D286" s="149">
        <v>9109</v>
      </c>
      <c r="E286" s="149">
        <v>0</v>
      </c>
      <c r="F286" s="149">
        <v>14405</v>
      </c>
      <c r="G286" s="149">
        <v>112828</v>
      </c>
      <c r="H286" s="149">
        <v>41228</v>
      </c>
      <c r="I286" s="149">
        <v>47286</v>
      </c>
      <c r="J286" s="149">
        <v>107973</v>
      </c>
      <c r="K286" s="149">
        <v>43910</v>
      </c>
      <c r="L286" s="149">
        <v>123194</v>
      </c>
      <c r="M286" s="149">
        <v>154370</v>
      </c>
      <c r="N286" s="149">
        <v>24104</v>
      </c>
      <c r="O286" s="149">
        <v>85157</v>
      </c>
      <c r="P286" s="149">
        <v>86190</v>
      </c>
      <c r="Q286" s="149">
        <v>48306</v>
      </c>
      <c r="R286" s="149">
        <v>142921</v>
      </c>
      <c r="S286" s="149">
        <v>113808</v>
      </c>
      <c r="T286" s="149">
        <v>268590</v>
      </c>
      <c r="U286" s="149">
        <v>37199</v>
      </c>
      <c r="V286" s="149">
        <v>37498</v>
      </c>
      <c r="W286" s="149">
        <v>44171</v>
      </c>
      <c r="X286" s="149">
        <v>72042</v>
      </c>
      <c r="Y286" s="149">
        <v>50226</v>
      </c>
      <c r="Z286" s="149">
        <v>2083917</v>
      </c>
      <c r="AC286" s="139">
        <v>2016</v>
      </c>
      <c r="AD286" s="149" t="s">
        <v>15</v>
      </c>
      <c r="AE286" s="150" t="str">
        <f t="shared" si="111"/>
        <v>4</v>
      </c>
      <c r="AF286" s="150" t="str">
        <f t="shared" si="98"/>
        <v>9</v>
      </c>
      <c r="AG286" s="150" t="str">
        <f t="shared" si="99"/>
        <v>0</v>
      </c>
      <c r="AH286" s="150" t="str">
        <f t="shared" si="100"/>
        <v>1</v>
      </c>
      <c r="AI286" s="150" t="str">
        <f t="shared" si="101"/>
        <v>1</v>
      </c>
      <c r="AJ286" s="150" t="str">
        <f t="shared" si="102"/>
        <v>4</v>
      </c>
      <c r="AK286" s="150" t="str">
        <f t="shared" si="103"/>
        <v>4</v>
      </c>
      <c r="AL286" s="150" t="str">
        <f t="shared" si="104"/>
        <v>1</v>
      </c>
      <c r="AM286" s="150" t="str">
        <f t="shared" si="105"/>
        <v>4</v>
      </c>
      <c r="AN286" s="150" t="str">
        <f t="shared" si="106"/>
        <v>1</v>
      </c>
      <c r="AO286" s="150" t="str">
        <f t="shared" si="107"/>
        <v>1</v>
      </c>
      <c r="AP286" s="150" t="str">
        <f t="shared" si="108"/>
        <v>2</v>
      </c>
      <c r="AQ286" s="150" t="str">
        <f t="shared" si="109"/>
        <v>8</v>
      </c>
      <c r="AR286" s="150" t="str">
        <f t="shared" si="110"/>
        <v>8</v>
      </c>
      <c r="AS286" s="150" t="str">
        <f t="shared" si="89"/>
        <v>4</v>
      </c>
      <c r="AT286" s="150" t="str">
        <f t="shared" si="90"/>
        <v>1</v>
      </c>
      <c r="AU286" s="150" t="str">
        <f t="shared" si="91"/>
        <v>1</v>
      </c>
      <c r="AV286" s="150" t="str">
        <f t="shared" si="92"/>
        <v>2</v>
      </c>
      <c r="AW286" s="150" t="str">
        <f t="shared" si="93"/>
        <v>3</v>
      </c>
      <c r="AX286" s="150" t="str">
        <f t="shared" si="94"/>
        <v>3</v>
      </c>
      <c r="AY286" s="150" t="str">
        <f t="shared" si="95"/>
        <v>4</v>
      </c>
      <c r="AZ286" s="150" t="str">
        <f t="shared" si="96"/>
        <v>7</v>
      </c>
      <c r="BA286" s="150" t="str">
        <f t="shared" si="97"/>
        <v>5</v>
      </c>
      <c r="BB286" s="140"/>
    </row>
    <row r="287" spans="1:54" x14ac:dyDescent="0.2">
      <c r="A287" s="139">
        <v>2016</v>
      </c>
      <c r="B287" s="149" t="s">
        <v>4</v>
      </c>
      <c r="C287" s="149">
        <v>430392</v>
      </c>
      <c r="D287" s="149">
        <v>7764</v>
      </c>
      <c r="E287" s="149">
        <v>0</v>
      </c>
      <c r="F287" s="149">
        <v>12617</v>
      </c>
      <c r="G287" s="149">
        <v>102544</v>
      </c>
      <c r="H287" s="149">
        <v>35624</v>
      </c>
      <c r="I287" s="149">
        <v>41908</v>
      </c>
      <c r="J287" s="149">
        <v>101616</v>
      </c>
      <c r="K287" s="149">
        <v>39891</v>
      </c>
      <c r="L287" s="149">
        <v>112882</v>
      </c>
      <c r="M287" s="149">
        <v>158609</v>
      </c>
      <c r="N287" s="149">
        <v>22998</v>
      </c>
      <c r="O287" s="149">
        <v>72470</v>
      </c>
      <c r="P287" s="149">
        <v>86816</v>
      </c>
      <c r="Q287" s="149">
        <v>42413</v>
      </c>
      <c r="R287" s="149">
        <v>131321</v>
      </c>
      <c r="S287" s="149">
        <v>118248</v>
      </c>
      <c r="T287" s="149">
        <v>252830</v>
      </c>
      <c r="U287" s="149">
        <v>34396</v>
      </c>
      <c r="V287" s="149">
        <v>32706</v>
      </c>
      <c r="W287" s="149">
        <v>40473</v>
      </c>
      <c r="X287" s="149">
        <v>70034</v>
      </c>
      <c r="Y287" s="149">
        <v>43666</v>
      </c>
      <c r="Z287" s="149">
        <v>1992218</v>
      </c>
      <c r="AC287" s="139">
        <v>2016</v>
      </c>
      <c r="AD287" s="149" t="s">
        <v>4</v>
      </c>
      <c r="AE287" s="150" t="str">
        <f t="shared" si="111"/>
        <v>4</v>
      </c>
      <c r="AF287" s="150" t="str">
        <f t="shared" si="98"/>
        <v>7</v>
      </c>
      <c r="AG287" s="150" t="str">
        <f t="shared" si="99"/>
        <v>0</v>
      </c>
      <c r="AH287" s="150" t="str">
        <f t="shared" si="100"/>
        <v>1</v>
      </c>
      <c r="AI287" s="150" t="str">
        <f t="shared" si="101"/>
        <v>1</v>
      </c>
      <c r="AJ287" s="150" t="str">
        <f t="shared" si="102"/>
        <v>3</v>
      </c>
      <c r="AK287" s="150" t="str">
        <f t="shared" si="103"/>
        <v>4</v>
      </c>
      <c r="AL287" s="150" t="str">
        <f t="shared" si="104"/>
        <v>1</v>
      </c>
      <c r="AM287" s="150" t="str">
        <f t="shared" si="105"/>
        <v>3</v>
      </c>
      <c r="AN287" s="150" t="str">
        <f t="shared" si="106"/>
        <v>1</v>
      </c>
      <c r="AO287" s="150" t="str">
        <f t="shared" si="107"/>
        <v>1</v>
      </c>
      <c r="AP287" s="150" t="str">
        <f t="shared" si="108"/>
        <v>2</v>
      </c>
      <c r="AQ287" s="150" t="str">
        <f t="shared" si="109"/>
        <v>7</v>
      </c>
      <c r="AR287" s="150" t="str">
        <f t="shared" si="110"/>
        <v>8</v>
      </c>
      <c r="AS287" s="150" t="str">
        <f t="shared" si="89"/>
        <v>4</v>
      </c>
      <c r="AT287" s="150" t="str">
        <f t="shared" si="90"/>
        <v>1</v>
      </c>
      <c r="AU287" s="150" t="str">
        <f t="shared" si="91"/>
        <v>1</v>
      </c>
      <c r="AV287" s="150" t="str">
        <f t="shared" si="92"/>
        <v>2</v>
      </c>
      <c r="AW287" s="150" t="str">
        <f t="shared" si="93"/>
        <v>3</v>
      </c>
      <c r="AX287" s="150" t="str">
        <f t="shared" si="94"/>
        <v>3</v>
      </c>
      <c r="AY287" s="150" t="str">
        <f t="shared" si="95"/>
        <v>4</v>
      </c>
      <c r="AZ287" s="150" t="str">
        <f t="shared" si="96"/>
        <v>7</v>
      </c>
      <c r="BA287" s="150" t="str">
        <f t="shared" si="97"/>
        <v>4</v>
      </c>
      <c r="BB287" s="140"/>
    </row>
    <row r="288" spans="1:54" x14ac:dyDescent="0.2">
      <c r="A288" s="139">
        <v>2016</v>
      </c>
      <c r="B288" s="149" t="s">
        <v>5</v>
      </c>
      <c r="C288" s="149">
        <v>421288</v>
      </c>
      <c r="D288" s="149">
        <v>7560</v>
      </c>
      <c r="E288" s="149">
        <v>0</v>
      </c>
      <c r="F288" s="149">
        <v>10861</v>
      </c>
      <c r="G288" s="149">
        <v>107761</v>
      </c>
      <c r="H288" s="149">
        <v>34594</v>
      </c>
      <c r="I288" s="149">
        <v>35693</v>
      </c>
      <c r="J288" s="149">
        <v>96139</v>
      </c>
      <c r="K288" s="149">
        <v>38699</v>
      </c>
      <c r="L288" s="149">
        <v>118579</v>
      </c>
      <c r="M288" s="149">
        <v>141902</v>
      </c>
      <c r="N288" s="149">
        <v>21722</v>
      </c>
      <c r="O288" s="149">
        <v>69139</v>
      </c>
      <c r="P288" s="149">
        <v>81787</v>
      </c>
      <c r="Q288" s="149">
        <v>38371</v>
      </c>
      <c r="R288" s="149">
        <v>123832</v>
      </c>
      <c r="S288" s="149">
        <v>97679</v>
      </c>
      <c r="T288" s="149">
        <v>232438</v>
      </c>
      <c r="U288" s="149">
        <v>32551</v>
      </c>
      <c r="V288" s="149">
        <v>32063</v>
      </c>
      <c r="W288" s="149">
        <v>36956</v>
      </c>
      <c r="X288" s="149">
        <v>65904</v>
      </c>
      <c r="Y288" s="149">
        <v>38147</v>
      </c>
      <c r="Z288" s="149">
        <v>1883665</v>
      </c>
      <c r="AC288" s="139">
        <v>2016</v>
      </c>
      <c r="AD288" s="149" t="s">
        <v>5</v>
      </c>
      <c r="AE288" s="150" t="str">
        <f t="shared" si="111"/>
        <v>4</v>
      </c>
      <c r="AF288" s="150" t="str">
        <f t="shared" si="98"/>
        <v>7</v>
      </c>
      <c r="AG288" s="150" t="str">
        <f t="shared" si="99"/>
        <v>0</v>
      </c>
      <c r="AH288" s="150" t="str">
        <f t="shared" si="100"/>
        <v>1</v>
      </c>
      <c r="AI288" s="150" t="str">
        <f t="shared" si="101"/>
        <v>1</v>
      </c>
      <c r="AJ288" s="150" t="str">
        <f t="shared" si="102"/>
        <v>3</v>
      </c>
      <c r="AK288" s="150" t="str">
        <f t="shared" si="103"/>
        <v>3</v>
      </c>
      <c r="AL288" s="150" t="str">
        <f t="shared" si="104"/>
        <v>9</v>
      </c>
      <c r="AM288" s="150" t="str">
        <f t="shared" si="105"/>
        <v>3</v>
      </c>
      <c r="AN288" s="150" t="str">
        <f t="shared" si="106"/>
        <v>1</v>
      </c>
      <c r="AO288" s="150" t="str">
        <f t="shared" si="107"/>
        <v>1</v>
      </c>
      <c r="AP288" s="150" t="str">
        <f t="shared" si="108"/>
        <v>2</v>
      </c>
      <c r="AQ288" s="150" t="str">
        <f t="shared" si="109"/>
        <v>6</v>
      </c>
      <c r="AR288" s="150" t="str">
        <f t="shared" si="110"/>
        <v>8</v>
      </c>
      <c r="AS288" s="150" t="str">
        <f t="shared" si="89"/>
        <v>3</v>
      </c>
      <c r="AT288" s="150" t="str">
        <f t="shared" si="90"/>
        <v>1</v>
      </c>
      <c r="AU288" s="150" t="str">
        <f t="shared" si="91"/>
        <v>9</v>
      </c>
      <c r="AV288" s="150" t="str">
        <f t="shared" si="92"/>
        <v>2</v>
      </c>
      <c r="AW288" s="150" t="str">
        <f t="shared" si="93"/>
        <v>3</v>
      </c>
      <c r="AX288" s="150" t="str">
        <f t="shared" si="94"/>
        <v>3</v>
      </c>
      <c r="AY288" s="150" t="str">
        <f t="shared" si="95"/>
        <v>3</v>
      </c>
      <c r="AZ288" s="150" t="str">
        <f t="shared" si="96"/>
        <v>6</v>
      </c>
      <c r="BA288" s="150" t="str">
        <f t="shared" si="97"/>
        <v>3</v>
      </c>
      <c r="BB288" s="140"/>
    </row>
    <row r="289" spans="1:54" x14ac:dyDescent="0.2">
      <c r="A289" s="139">
        <v>2016</v>
      </c>
      <c r="B289" s="149" t="s">
        <v>6</v>
      </c>
      <c r="C289" s="149">
        <v>425002</v>
      </c>
      <c r="D289" s="149">
        <v>8537</v>
      </c>
      <c r="E289" s="149">
        <v>0</v>
      </c>
      <c r="F289" s="149">
        <v>8186</v>
      </c>
      <c r="G289" s="149">
        <v>109054</v>
      </c>
      <c r="H289" s="149">
        <v>32540</v>
      </c>
      <c r="I289" s="149">
        <v>36982</v>
      </c>
      <c r="J289" s="149">
        <v>87986</v>
      </c>
      <c r="K289" s="149">
        <v>38235</v>
      </c>
      <c r="L289" s="149">
        <v>116358</v>
      </c>
      <c r="M289" s="149">
        <v>140699</v>
      </c>
      <c r="N289" s="149">
        <v>21029</v>
      </c>
      <c r="O289" s="149">
        <v>78206</v>
      </c>
      <c r="P289" s="149">
        <v>81901</v>
      </c>
      <c r="Q289" s="149">
        <v>40500</v>
      </c>
      <c r="R289" s="149">
        <v>128600</v>
      </c>
      <c r="S289" s="149">
        <v>98584</v>
      </c>
      <c r="T289" s="149">
        <v>249863</v>
      </c>
      <c r="U289" s="149">
        <v>35693</v>
      </c>
      <c r="V289" s="149">
        <v>33501</v>
      </c>
      <c r="W289" s="149">
        <v>39740</v>
      </c>
      <c r="X289" s="149">
        <v>68077</v>
      </c>
      <c r="Y289" s="149">
        <v>43495</v>
      </c>
      <c r="Z289" s="149">
        <v>1922768</v>
      </c>
      <c r="AC289" s="139">
        <v>2016</v>
      </c>
      <c r="AD289" s="149" t="s">
        <v>6</v>
      </c>
      <c r="AE289" s="150" t="str">
        <f t="shared" si="111"/>
        <v>4</v>
      </c>
      <c r="AF289" s="150" t="str">
        <f t="shared" si="98"/>
        <v>8</v>
      </c>
      <c r="AG289" s="150" t="str">
        <f t="shared" si="99"/>
        <v>0</v>
      </c>
      <c r="AH289" s="150" t="str">
        <f t="shared" si="100"/>
        <v>8</v>
      </c>
      <c r="AI289" s="150" t="str">
        <f t="shared" si="101"/>
        <v>1</v>
      </c>
      <c r="AJ289" s="150" t="str">
        <f t="shared" si="102"/>
        <v>3</v>
      </c>
      <c r="AK289" s="150" t="str">
        <f t="shared" si="103"/>
        <v>3</v>
      </c>
      <c r="AL289" s="150" t="str">
        <f t="shared" si="104"/>
        <v>8</v>
      </c>
      <c r="AM289" s="150" t="str">
        <f t="shared" si="105"/>
        <v>3</v>
      </c>
      <c r="AN289" s="150" t="str">
        <f t="shared" si="106"/>
        <v>1</v>
      </c>
      <c r="AO289" s="150" t="str">
        <f t="shared" si="107"/>
        <v>1</v>
      </c>
      <c r="AP289" s="150" t="str">
        <f t="shared" si="108"/>
        <v>2</v>
      </c>
      <c r="AQ289" s="150" t="str">
        <f t="shared" si="109"/>
        <v>7</v>
      </c>
      <c r="AR289" s="150" t="str">
        <f t="shared" si="110"/>
        <v>8</v>
      </c>
      <c r="AS289" s="150" t="str">
        <f t="shared" ref="AS289:AS352" si="112">+LEFT(Q289,1)</f>
        <v>4</v>
      </c>
      <c r="AT289" s="150" t="str">
        <f t="shared" ref="AT289:AT352" si="113">+LEFT(R289,1)</f>
        <v>1</v>
      </c>
      <c r="AU289" s="150" t="str">
        <f t="shared" ref="AU289:AU352" si="114">+LEFT(S289,1)</f>
        <v>9</v>
      </c>
      <c r="AV289" s="150" t="str">
        <f t="shared" ref="AV289:AV352" si="115">+LEFT(T289,1)</f>
        <v>2</v>
      </c>
      <c r="AW289" s="150" t="str">
        <f t="shared" ref="AW289:AW352" si="116">+LEFT(U289,1)</f>
        <v>3</v>
      </c>
      <c r="AX289" s="150" t="str">
        <f t="shared" ref="AX289:AX352" si="117">+LEFT(V289,1)</f>
        <v>3</v>
      </c>
      <c r="AY289" s="150" t="str">
        <f t="shared" ref="AY289:AY352" si="118">+LEFT(W289,1)</f>
        <v>3</v>
      </c>
      <c r="AZ289" s="150" t="str">
        <f t="shared" ref="AZ289:AZ352" si="119">+LEFT(X289,1)</f>
        <v>6</v>
      </c>
      <c r="BA289" s="150" t="str">
        <f t="shared" ref="BA289:BA352" si="120">+LEFT(Y289,1)</f>
        <v>4</v>
      </c>
      <c r="BB289" s="140"/>
    </row>
    <row r="290" spans="1:54" x14ac:dyDescent="0.2">
      <c r="A290" s="139">
        <v>2016</v>
      </c>
      <c r="B290" s="149" t="s">
        <v>7</v>
      </c>
      <c r="C290" s="149">
        <v>456347</v>
      </c>
      <c r="D290" s="149">
        <v>9524</v>
      </c>
      <c r="E290" s="149">
        <v>0</v>
      </c>
      <c r="F290" s="149">
        <v>12418</v>
      </c>
      <c r="G290" s="149">
        <v>137629</v>
      </c>
      <c r="H290" s="149">
        <v>38933</v>
      </c>
      <c r="I290" s="149">
        <v>43381</v>
      </c>
      <c r="J290" s="149">
        <v>93524</v>
      </c>
      <c r="K290" s="149">
        <v>42385</v>
      </c>
      <c r="L290" s="149">
        <v>127509</v>
      </c>
      <c r="M290" s="149">
        <v>158818</v>
      </c>
      <c r="N290" s="149">
        <v>24642</v>
      </c>
      <c r="O290" s="149">
        <v>84709</v>
      </c>
      <c r="P290" s="149">
        <v>93665</v>
      </c>
      <c r="Q290" s="149">
        <v>45593</v>
      </c>
      <c r="R290" s="149">
        <v>148775</v>
      </c>
      <c r="S290" s="149">
        <v>114477</v>
      </c>
      <c r="T290" s="149">
        <v>290375</v>
      </c>
      <c r="U290" s="149">
        <v>36834</v>
      </c>
      <c r="V290" s="149">
        <v>37451</v>
      </c>
      <c r="W290" s="149">
        <v>40035</v>
      </c>
      <c r="X290" s="149">
        <v>76888</v>
      </c>
      <c r="Y290" s="149">
        <v>46656</v>
      </c>
      <c r="Z290" s="149">
        <v>2160568</v>
      </c>
      <c r="AC290" s="139">
        <v>2016</v>
      </c>
      <c r="AD290" s="149" t="s">
        <v>7</v>
      </c>
      <c r="AE290" s="150" t="str">
        <f t="shared" si="111"/>
        <v>4</v>
      </c>
      <c r="AF290" s="150" t="str">
        <f t="shared" ref="AF290:AF353" si="121">+LEFT(D290,1)</f>
        <v>9</v>
      </c>
      <c r="AG290" s="150" t="str">
        <f t="shared" ref="AG290:AG353" si="122">+LEFT(E290,1)</f>
        <v>0</v>
      </c>
      <c r="AH290" s="150" t="str">
        <f t="shared" ref="AH290:AH353" si="123">+LEFT(F290,1)</f>
        <v>1</v>
      </c>
      <c r="AI290" s="150" t="str">
        <f t="shared" ref="AI290:AI353" si="124">+LEFT(G290,1)</f>
        <v>1</v>
      </c>
      <c r="AJ290" s="150" t="str">
        <f t="shared" ref="AJ290:AJ353" si="125">+LEFT(H290,1)</f>
        <v>3</v>
      </c>
      <c r="AK290" s="150" t="str">
        <f t="shared" ref="AK290:AK353" si="126">+LEFT(I290,1)</f>
        <v>4</v>
      </c>
      <c r="AL290" s="150" t="str">
        <f t="shared" ref="AL290:AL353" si="127">+LEFT(J290,1)</f>
        <v>9</v>
      </c>
      <c r="AM290" s="150" t="str">
        <f t="shared" ref="AM290:AM353" si="128">+LEFT(K290,1)</f>
        <v>4</v>
      </c>
      <c r="AN290" s="150" t="str">
        <f t="shared" ref="AN290:AN353" si="129">+LEFT(L290,1)</f>
        <v>1</v>
      </c>
      <c r="AO290" s="150" t="str">
        <f t="shared" ref="AO290:AO353" si="130">+LEFT(M290,1)</f>
        <v>1</v>
      </c>
      <c r="AP290" s="150" t="str">
        <f t="shared" ref="AP290:AP353" si="131">+LEFT(N290,1)</f>
        <v>2</v>
      </c>
      <c r="AQ290" s="150" t="str">
        <f t="shared" ref="AQ290:AQ353" si="132">+LEFT(O290,1)</f>
        <v>8</v>
      </c>
      <c r="AR290" s="150" t="str">
        <f t="shared" ref="AR290:AR353" si="133">+LEFT(P290,1)</f>
        <v>9</v>
      </c>
      <c r="AS290" s="150" t="str">
        <f t="shared" si="112"/>
        <v>4</v>
      </c>
      <c r="AT290" s="150" t="str">
        <f t="shared" si="113"/>
        <v>1</v>
      </c>
      <c r="AU290" s="150" t="str">
        <f t="shared" si="114"/>
        <v>1</v>
      </c>
      <c r="AV290" s="150" t="str">
        <f t="shared" si="115"/>
        <v>2</v>
      </c>
      <c r="AW290" s="150" t="str">
        <f t="shared" si="116"/>
        <v>3</v>
      </c>
      <c r="AX290" s="150" t="str">
        <f t="shared" si="117"/>
        <v>3</v>
      </c>
      <c r="AY290" s="150" t="str">
        <f t="shared" si="118"/>
        <v>4</v>
      </c>
      <c r="AZ290" s="150" t="str">
        <f t="shared" si="119"/>
        <v>7</v>
      </c>
      <c r="BA290" s="150" t="str">
        <f t="shared" si="120"/>
        <v>4</v>
      </c>
      <c r="BB290" s="140"/>
    </row>
    <row r="291" spans="1:54" x14ac:dyDescent="0.2">
      <c r="A291" s="139">
        <v>2016</v>
      </c>
      <c r="B291" s="149" t="s">
        <v>8</v>
      </c>
      <c r="C291" s="149">
        <v>464106</v>
      </c>
      <c r="D291" s="149">
        <v>10511</v>
      </c>
      <c r="E291" s="149">
        <v>0</v>
      </c>
      <c r="F291" s="149">
        <v>23968</v>
      </c>
      <c r="G291" s="149">
        <v>162228</v>
      </c>
      <c r="H291" s="149">
        <v>47719</v>
      </c>
      <c r="I291" s="149">
        <v>62746</v>
      </c>
      <c r="J291" s="149">
        <v>110009</v>
      </c>
      <c r="K291" s="149">
        <v>49769</v>
      </c>
      <c r="L291" s="149">
        <v>143256</v>
      </c>
      <c r="M291" s="149">
        <v>176475</v>
      </c>
      <c r="N291" s="149">
        <v>24941</v>
      </c>
      <c r="O291" s="149">
        <v>107195</v>
      </c>
      <c r="P291" s="149">
        <v>96910</v>
      </c>
      <c r="Q291" s="149">
        <v>46128</v>
      </c>
      <c r="R291" s="149">
        <v>165976</v>
      </c>
      <c r="S291" s="149">
        <v>131047</v>
      </c>
      <c r="T291" s="149">
        <v>328568</v>
      </c>
      <c r="U291" s="149">
        <v>51583</v>
      </c>
      <c r="V291" s="149">
        <v>39962</v>
      </c>
      <c r="W291" s="149">
        <v>43648</v>
      </c>
      <c r="X291" s="149">
        <v>78386</v>
      </c>
      <c r="Y291" s="149">
        <v>61782</v>
      </c>
      <c r="Z291" s="149">
        <v>2426913</v>
      </c>
      <c r="AC291" s="139">
        <v>2016</v>
      </c>
      <c r="AD291" s="149" t="s">
        <v>8</v>
      </c>
      <c r="AE291" s="150" t="str">
        <f t="shared" si="111"/>
        <v>4</v>
      </c>
      <c r="AF291" s="150" t="str">
        <f t="shared" si="121"/>
        <v>1</v>
      </c>
      <c r="AG291" s="150" t="str">
        <f t="shared" si="122"/>
        <v>0</v>
      </c>
      <c r="AH291" s="150" t="str">
        <f t="shared" si="123"/>
        <v>2</v>
      </c>
      <c r="AI291" s="150" t="str">
        <f t="shared" si="124"/>
        <v>1</v>
      </c>
      <c r="AJ291" s="150" t="str">
        <f t="shared" si="125"/>
        <v>4</v>
      </c>
      <c r="AK291" s="150" t="str">
        <f t="shared" si="126"/>
        <v>6</v>
      </c>
      <c r="AL291" s="150" t="str">
        <f t="shared" si="127"/>
        <v>1</v>
      </c>
      <c r="AM291" s="150" t="str">
        <f t="shared" si="128"/>
        <v>4</v>
      </c>
      <c r="AN291" s="150" t="str">
        <f t="shared" si="129"/>
        <v>1</v>
      </c>
      <c r="AO291" s="150" t="str">
        <f t="shared" si="130"/>
        <v>1</v>
      </c>
      <c r="AP291" s="150" t="str">
        <f t="shared" si="131"/>
        <v>2</v>
      </c>
      <c r="AQ291" s="150" t="str">
        <f t="shared" si="132"/>
        <v>1</v>
      </c>
      <c r="AR291" s="150" t="str">
        <f t="shared" si="133"/>
        <v>9</v>
      </c>
      <c r="AS291" s="150" t="str">
        <f t="shared" si="112"/>
        <v>4</v>
      </c>
      <c r="AT291" s="150" t="str">
        <f t="shared" si="113"/>
        <v>1</v>
      </c>
      <c r="AU291" s="150" t="str">
        <f t="shared" si="114"/>
        <v>1</v>
      </c>
      <c r="AV291" s="150" t="str">
        <f t="shared" si="115"/>
        <v>3</v>
      </c>
      <c r="AW291" s="150" t="str">
        <f t="shared" si="116"/>
        <v>5</v>
      </c>
      <c r="AX291" s="150" t="str">
        <f t="shared" si="117"/>
        <v>3</v>
      </c>
      <c r="AY291" s="150" t="str">
        <f t="shared" si="118"/>
        <v>4</v>
      </c>
      <c r="AZ291" s="150" t="str">
        <f t="shared" si="119"/>
        <v>7</v>
      </c>
      <c r="BA291" s="150" t="str">
        <f t="shared" si="120"/>
        <v>6</v>
      </c>
      <c r="BB291" s="140"/>
    </row>
    <row r="292" spans="1:54" x14ac:dyDescent="0.2">
      <c r="A292" s="139">
        <v>2016</v>
      </c>
      <c r="B292" s="149" t="s">
        <v>9</v>
      </c>
      <c r="C292" s="149">
        <v>464625</v>
      </c>
      <c r="D292" s="149">
        <v>10936</v>
      </c>
      <c r="E292" s="149">
        <v>0</v>
      </c>
      <c r="F292" s="149">
        <v>25628</v>
      </c>
      <c r="G292" s="149">
        <v>170845</v>
      </c>
      <c r="H292" s="149">
        <v>47522</v>
      </c>
      <c r="I292" s="149">
        <v>60329</v>
      </c>
      <c r="J292" s="149">
        <v>106806</v>
      </c>
      <c r="K292" s="149">
        <v>47689</v>
      </c>
      <c r="L292" s="149">
        <v>134213</v>
      </c>
      <c r="M292" s="149">
        <v>185216</v>
      </c>
      <c r="N292" s="149">
        <v>24588</v>
      </c>
      <c r="O292" s="149">
        <v>113876</v>
      </c>
      <c r="P292" s="149">
        <v>94114</v>
      </c>
      <c r="Q292" s="149">
        <v>47112</v>
      </c>
      <c r="R292" s="149">
        <v>165068</v>
      </c>
      <c r="S292" s="149">
        <v>123074</v>
      </c>
      <c r="T292" s="149">
        <v>323840</v>
      </c>
      <c r="U292" s="149">
        <v>52832</v>
      </c>
      <c r="V292" s="149">
        <v>40476</v>
      </c>
      <c r="W292" s="149">
        <v>45420</v>
      </c>
      <c r="X292" s="149">
        <v>76415</v>
      </c>
      <c r="Y292" s="149">
        <v>67154</v>
      </c>
      <c r="Z292" s="149">
        <v>2427778</v>
      </c>
      <c r="AC292" s="139">
        <v>2016</v>
      </c>
      <c r="AD292" s="149" t="s">
        <v>9</v>
      </c>
      <c r="AE292" s="150" t="str">
        <f t="shared" si="111"/>
        <v>4</v>
      </c>
      <c r="AF292" s="150" t="str">
        <f t="shared" si="121"/>
        <v>1</v>
      </c>
      <c r="AG292" s="150" t="str">
        <f t="shared" si="122"/>
        <v>0</v>
      </c>
      <c r="AH292" s="150" t="str">
        <f t="shared" si="123"/>
        <v>2</v>
      </c>
      <c r="AI292" s="150" t="str">
        <f t="shared" si="124"/>
        <v>1</v>
      </c>
      <c r="AJ292" s="150" t="str">
        <f t="shared" si="125"/>
        <v>4</v>
      </c>
      <c r="AK292" s="150" t="str">
        <f t="shared" si="126"/>
        <v>6</v>
      </c>
      <c r="AL292" s="150" t="str">
        <f t="shared" si="127"/>
        <v>1</v>
      </c>
      <c r="AM292" s="150" t="str">
        <f t="shared" si="128"/>
        <v>4</v>
      </c>
      <c r="AN292" s="150" t="str">
        <f t="shared" si="129"/>
        <v>1</v>
      </c>
      <c r="AO292" s="150" t="str">
        <f t="shared" si="130"/>
        <v>1</v>
      </c>
      <c r="AP292" s="150" t="str">
        <f t="shared" si="131"/>
        <v>2</v>
      </c>
      <c r="AQ292" s="150" t="str">
        <f t="shared" si="132"/>
        <v>1</v>
      </c>
      <c r="AR292" s="150" t="str">
        <f t="shared" si="133"/>
        <v>9</v>
      </c>
      <c r="AS292" s="150" t="str">
        <f t="shared" si="112"/>
        <v>4</v>
      </c>
      <c r="AT292" s="150" t="str">
        <f t="shared" si="113"/>
        <v>1</v>
      </c>
      <c r="AU292" s="150" t="str">
        <f t="shared" si="114"/>
        <v>1</v>
      </c>
      <c r="AV292" s="150" t="str">
        <f t="shared" si="115"/>
        <v>3</v>
      </c>
      <c r="AW292" s="150" t="str">
        <f t="shared" si="116"/>
        <v>5</v>
      </c>
      <c r="AX292" s="150" t="str">
        <f t="shared" si="117"/>
        <v>4</v>
      </c>
      <c r="AY292" s="150" t="str">
        <f t="shared" si="118"/>
        <v>4</v>
      </c>
      <c r="AZ292" s="150" t="str">
        <f t="shared" si="119"/>
        <v>7</v>
      </c>
      <c r="BA292" s="150" t="str">
        <f t="shared" si="120"/>
        <v>6</v>
      </c>
      <c r="BB292" s="140"/>
    </row>
    <row r="293" spans="1:54" x14ac:dyDescent="0.2">
      <c r="A293" s="139">
        <v>2016</v>
      </c>
      <c r="B293" s="149" t="s">
        <v>10</v>
      </c>
      <c r="C293" s="149">
        <v>488131</v>
      </c>
      <c r="D293" s="149">
        <v>12255</v>
      </c>
      <c r="E293" s="149">
        <v>0</v>
      </c>
      <c r="F293" s="149">
        <v>25111</v>
      </c>
      <c r="G293" s="149">
        <v>183421</v>
      </c>
      <c r="H293" s="149">
        <v>49230</v>
      </c>
      <c r="I293" s="149">
        <v>62320</v>
      </c>
      <c r="J293" s="149">
        <v>119616</v>
      </c>
      <c r="K293" s="149">
        <v>53571</v>
      </c>
      <c r="L293" s="149">
        <v>143186</v>
      </c>
      <c r="M293" s="149">
        <v>189608</v>
      </c>
      <c r="N293" s="149">
        <v>27310</v>
      </c>
      <c r="O293" s="149">
        <v>122815</v>
      </c>
      <c r="P293" s="149">
        <v>97809</v>
      </c>
      <c r="Q293" s="149">
        <v>49685</v>
      </c>
      <c r="R293" s="149">
        <v>170772</v>
      </c>
      <c r="S293" s="149">
        <v>130593</v>
      </c>
      <c r="T293" s="149">
        <v>329673</v>
      </c>
      <c r="U293" s="149">
        <v>55082</v>
      </c>
      <c r="V293" s="149">
        <v>42347</v>
      </c>
      <c r="W293" s="149">
        <v>50294</v>
      </c>
      <c r="X293" s="149">
        <v>84860</v>
      </c>
      <c r="Y293" s="149">
        <v>68678</v>
      </c>
      <c r="Z293" s="149">
        <v>2556367</v>
      </c>
      <c r="AC293" s="139">
        <v>2016</v>
      </c>
      <c r="AD293" s="149" t="s">
        <v>10</v>
      </c>
      <c r="AE293" s="150" t="str">
        <f t="shared" si="111"/>
        <v>4</v>
      </c>
      <c r="AF293" s="150" t="str">
        <f t="shared" si="121"/>
        <v>1</v>
      </c>
      <c r="AG293" s="150" t="str">
        <f t="shared" si="122"/>
        <v>0</v>
      </c>
      <c r="AH293" s="150" t="str">
        <f t="shared" si="123"/>
        <v>2</v>
      </c>
      <c r="AI293" s="150" t="str">
        <f t="shared" si="124"/>
        <v>1</v>
      </c>
      <c r="AJ293" s="150" t="str">
        <f t="shared" si="125"/>
        <v>4</v>
      </c>
      <c r="AK293" s="150" t="str">
        <f t="shared" si="126"/>
        <v>6</v>
      </c>
      <c r="AL293" s="150" t="str">
        <f t="shared" si="127"/>
        <v>1</v>
      </c>
      <c r="AM293" s="150" t="str">
        <f t="shared" si="128"/>
        <v>5</v>
      </c>
      <c r="AN293" s="150" t="str">
        <f t="shared" si="129"/>
        <v>1</v>
      </c>
      <c r="AO293" s="150" t="str">
        <f t="shared" si="130"/>
        <v>1</v>
      </c>
      <c r="AP293" s="150" t="str">
        <f t="shared" si="131"/>
        <v>2</v>
      </c>
      <c r="AQ293" s="150" t="str">
        <f t="shared" si="132"/>
        <v>1</v>
      </c>
      <c r="AR293" s="150" t="str">
        <f t="shared" si="133"/>
        <v>9</v>
      </c>
      <c r="AS293" s="150" t="str">
        <f t="shared" si="112"/>
        <v>4</v>
      </c>
      <c r="AT293" s="150" t="str">
        <f t="shared" si="113"/>
        <v>1</v>
      </c>
      <c r="AU293" s="150" t="str">
        <f t="shared" si="114"/>
        <v>1</v>
      </c>
      <c r="AV293" s="150" t="str">
        <f t="shared" si="115"/>
        <v>3</v>
      </c>
      <c r="AW293" s="150" t="str">
        <f t="shared" si="116"/>
        <v>5</v>
      </c>
      <c r="AX293" s="150" t="str">
        <f t="shared" si="117"/>
        <v>4</v>
      </c>
      <c r="AY293" s="150" t="str">
        <f t="shared" si="118"/>
        <v>5</v>
      </c>
      <c r="AZ293" s="150" t="str">
        <f t="shared" si="119"/>
        <v>8</v>
      </c>
      <c r="BA293" s="150" t="str">
        <f t="shared" si="120"/>
        <v>6</v>
      </c>
      <c r="BB293" s="140"/>
    </row>
    <row r="294" spans="1:54" x14ac:dyDescent="0.2">
      <c r="A294" s="139">
        <v>2016</v>
      </c>
      <c r="B294" s="149" t="s">
        <v>11</v>
      </c>
      <c r="C294" s="149">
        <v>411508</v>
      </c>
      <c r="D294" s="149">
        <v>8886</v>
      </c>
      <c r="E294" s="149">
        <v>0</v>
      </c>
      <c r="F294" s="149">
        <v>11651</v>
      </c>
      <c r="G294" s="149">
        <v>156058</v>
      </c>
      <c r="H294" s="149">
        <v>31875</v>
      </c>
      <c r="I294" s="149">
        <v>48201</v>
      </c>
      <c r="J294" s="149">
        <v>98485</v>
      </c>
      <c r="K294" s="149">
        <v>40840</v>
      </c>
      <c r="L294" s="149">
        <v>115245</v>
      </c>
      <c r="M294" s="149">
        <v>158433</v>
      </c>
      <c r="N294" s="149">
        <v>22243</v>
      </c>
      <c r="O294" s="149">
        <v>104837</v>
      </c>
      <c r="P294" s="149">
        <v>84836</v>
      </c>
      <c r="Q294" s="149">
        <v>42901</v>
      </c>
      <c r="R294" s="149">
        <v>150782</v>
      </c>
      <c r="S294" s="149">
        <v>109594</v>
      </c>
      <c r="T294" s="149">
        <v>288318</v>
      </c>
      <c r="U294" s="149">
        <v>45980</v>
      </c>
      <c r="V294" s="149">
        <v>36291</v>
      </c>
      <c r="W294" s="149">
        <v>47786</v>
      </c>
      <c r="X294" s="149">
        <v>72890</v>
      </c>
      <c r="Y294" s="149">
        <v>62396</v>
      </c>
      <c r="Z294" s="149">
        <v>2150036</v>
      </c>
      <c r="AC294" s="139">
        <v>2016</v>
      </c>
      <c r="AD294" s="149" t="s">
        <v>11</v>
      </c>
      <c r="AE294" s="150" t="str">
        <f t="shared" si="111"/>
        <v>4</v>
      </c>
      <c r="AF294" s="150" t="str">
        <f t="shared" si="121"/>
        <v>8</v>
      </c>
      <c r="AG294" s="150" t="str">
        <f t="shared" si="122"/>
        <v>0</v>
      </c>
      <c r="AH294" s="150" t="str">
        <f t="shared" si="123"/>
        <v>1</v>
      </c>
      <c r="AI294" s="150" t="str">
        <f t="shared" si="124"/>
        <v>1</v>
      </c>
      <c r="AJ294" s="150" t="str">
        <f t="shared" si="125"/>
        <v>3</v>
      </c>
      <c r="AK294" s="150" t="str">
        <f t="shared" si="126"/>
        <v>4</v>
      </c>
      <c r="AL294" s="150" t="str">
        <f t="shared" si="127"/>
        <v>9</v>
      </c>
      <c r="AM294" s="150" t="str">
        <f t="shared" si="128"/>
        <v>4</v>
      </c>
      <c r="AN294" s="150" t="str">
        <f t="shared" si="129"/>
        <v>1</v>
      </c>
      <c r="AO294" s="150" t="str">
        <f t="shared" si="130"/>
        <v>1</v>
      </c>
      <c r="AP294" s="150" t="str">
        <f t="shared" si="131"/>
        <v>2</v>
      </c>
      <c r="AQ294" s="150" t="str">
        <f t="shared" si="132"/>
        <v>1</v>
      </c>
      <c r="AR294" s="150" t="str">
        <f t="shared" si="133"/>
        <v>8</v>
      </c>
      <c r="AS294" s="150" t="str">
        <f t="shared" si="112"/>
        <v>4</v>
      </c>
      <c r="AT294" s="150" t="str">
        <f t="shared" si="113"/>
        <v>1</v>
      </c>
      <c r="AU294" s="150" t="str">
        <f t="shared" si="114"/>
        <v>1</v>
      </c>
      <c r="AV294" s="150" t="str">
        <f t="shared" si="115"/>
        <v>2</v>
      </c>
      <c r="AW294" s="150" t="str">
        <f t="shared" si="116"/>
        <v>4</v>
      </c>
      <c r="AX294" s="150" t="str">
        <f t="shared" si="117"/>
        <v>3</v>
      </c>
      <c r="AY294" s="150" t="str">
        <f t="shared" si="118"/>
        <v>4</v>
      </c>
      <c r="AZ294" s="150" t="str">
        <f t="shared" si="119"/>
        <v>7</v>
      </c>
      <c r="BA294" s="150" t="str">
        <f t="shared" si="120"/>
        <v>6</v>
      </c>
      <c r="BB294" s="140"/>
    </row>
    <row r="295" spans="1:54" x14ac:dyDescent="0.2">
      <c r="A295" s="139">
        <v>2017</v>
      </c>
      <c r="B295" s="149" t="s">
        <v>12</v>
      </c>
      <c r="C295" s="149">
        <v>365769</v>
      </c>
      <c r="D295" s="149">
        <v>8923</v>
      </c>
      <c r="E295" s="149">
        <v>0</v>
      </c>
      <c r="F295" s="149">
        <v>8700</v>
      </c>
      <c r="G295" s="149">
        <v>138402</v>
      </c>
      <c r="H295" s="149">
        <v>34265</v>
      </c>
      <c r="I295" s="149">
        <v>44840</v>
      </c>
      <c r="J295" s="149">
        <v>90290</v>
      </c>
      <c r="K295" s="149">
        <v>37772</v>
      </c>
      <c r="L295" s="149">
        <v>104609</v>
      </c>
      <c r="M295" s="149">
        <v>153758</v>
      </c>
      <c r="N295" s="149">
        <v>20222</v>
      </c>
      <c r="O295" s="149">
        <v>96970</v>
      </c>
      <c r="P295" s="149">
        <v>76579</v>
      </c>
      <c r="Q295" s="149">
        <v>40214</v>
      </c>
      <c r="R295" s="149">
        <v>133505</v>
      </c>
      <c r="S295" s="149">
        <v>105439</v>
      </c>
      <c r="T295" s="149">
        <v>262130</v>
      </c>
      <c r="U295" s="149">
        <v>42839</v>
      </c>
      <c r="V295" s="149">
        <v>32853</v>
      </c>
      <c r="W295" s="149">
        <v>41488</v>
      </c>
      <c r="X295" s="149">
        <v>68994</v>
      </c>
      <c r="Y295" s="149">
        <v>60402</v>
      </c>
      <c r="Z295" s="149">
        <v>1968963</v>
      </c>
      <c r="AC295" s="139">
        <v>2017</v>
      </c>
      <c r="AD295" s="149" t="s">
        <v>12</v>
      </c>
      <c r="AE295" s="150" t="str">
        <f t="shared" si="111"/>
        <v>3</v>
      </c>
      <c r="AF295" s="150" t="str">
        <f t="shared" si="121"/>
        <v>8</v>
      </c>
      <c r="AG295" s="150" t="str">
        <f t="shared" si="122"/>
        <v>0</v>
      </c>
      <c r="AH295" s="150" t="str">
        <f t="shared" si="123"/>
        <v>8</v>
      </c>
      <c r="AI295" s="150" t="str">
        <f t="shared" si="124"/>
        <v>1</v>
      </c>
      <c r="AJ295" s="150" t="str">
        <f t="shared" si="125"/>
        <v>3</v>
      </c>
      <c r="AK295" s="150" t="str">
        <f t="shared" si="126"/>
        <v>4</v>
      </c>
      <c r="AL295" s="150" t="str">
        <f t="shared" si="127"/>
        <v>9</v>
      </c>
      <c r="AM295" s="150" t="str">
        <f t="shared" si="128"/>
        <v>3</v>
      </c>
      <c r="AN295" s="150" t="str">
        <f t="shared" si="129"/>
        <v>1</v>
      </c>
      <c r="AO295" s="150" t="str">
        <f t="shared" si="130"/>
        <v>1</v>
      </c>
      <c r="AP295" s="150" t="str">
        <f t="shared" si="131"/>
        <v>2</v>
      </c>
      <c r="AQ295" s="150" t="str">
        <f t="shared" si="132"/>
        <v>9</v>
      </c>
      <c r="AR295" s="150" t="str">
        <f t="shared" si="133"/>
        <v>7</v>
      </c>
      <c r="AS295" s="150" t="str">
        <f t="shared" si="112"/>
        <v>4</v>
      </c>
      <c r="AT295" s="150" t="str">
        <f t="shared" si="113"/>
        <v>1</v>
      </c>
      <c r="AU295" s="150" t="str">
        <f t="shared" si="114"/>
        <v>1</v>
      </c>
      <c r="AV295" s="150" t="str">
        <f t="shared" si="115"/>
        <v>2</v>
      </c>
      <c r="AW295" s="150" t="str">
        <f t="shared" si="116"/>
        <v>4</v>
      </c>
      <c r="AX295" s="150" t="str">
        <f t="shared" si="117"/>
        <v>3</v>
      </c>
      <c r="AY295" s="150" t="str">
        <f t="shared" si="118"/>
        <v>4</v>
      </c>
      <c r="AZ295" s="150" t="str">
        <f t="shared" si="119"/>
        <v>6</v>
      </c>
      <c r="BA295" s="150" t="str">
        <f t="shared" si="120"/>
        <v>6</v>
      </c>
      <c r="BB295" s="140"/>
    </row>
    <row r="296" spans="1:54" x14ac:dyDescent="0.2">
      <c r="A296" s="139">
        <v>2017</v>
      </c>
      <c r="B296" s="149" t="s">
        <v>13</v>
      </c>
      <c r="C296" s="149">
        <v>348336</v>
      </c>
      <c r="D296" s="149">
        <v>8246</v>
      </c>
      <c r="E296" s="149">
        <v>0</v>
      </c>
      <c r="F296" s="149">
        <v>11035</v>
      </c>
      <c r="G296" s="149">
        <v>128849</v>
      </c>
      <c r="H296" s="149">
        <v>27891</v>
      </c>
      <c r="I296" s="149">
        <v>36718</v>
      </c>
      <c r="J296" s="149">
        <v>82358</v>
      </c>
      <c r="K296" s="149">
        <v>35148</v>
      </c>
      <c r="L296" s="149">
        <v>96519</v>
      </c>
      <c r="M296" s="149">
        <v>147120</v>
      </c>
      <c r="N296" s="149">
        <v>17964</v>
      </c>
      <c r="O296" s="149">
        <v>87322</v>
      </c>
      <c r="P296" s="149">
        <v>68774</v>
      </c>
      <c r="Q296" s="149">
        <v>36083</v>
      </c>
      <c r="R296" s="149">
        <v>118320</v>
      </c>
      <c r="S296" s="149">
        <v>90828</v>
      </c>
      <c r="T296" s="149">
        <v>240081</v>
      </c>
      <c r="U296" s="149">
        <v>37932</v>
      </c>
      <c r="V296" s="149">
        <v>29188</v>
      </c>
      <c r="W296" s="149">
        <v>39701</v>
      </c>
      <c r="X296" s="149">
        <v>60363</v>
      </c>
      <c r="Y296" s="149">
        <v>49460</v>
      </c>
      <c r="Z296" s="149">
        <v>1798236</v>
      </c>
      <c r="AC296" s="139">
        <v>2017</v>
      </c>
      <c r="AD296" s="149" t="s">
        <v>13</v>
      </c>
      <c r="AE296" s="150" t="str">
        <f t="shared" si="111"/>
        <v>3</v>
      </c>
      <c r="AF296" s="150" t="str">
        <f t="shared" si="121"/>
        <v>8</v>
      </c>
      <c r="AG296" s="150" t="str">
        <f t="shared" si="122"/>
        <v>0</v>
      </c>
      <c r="AH296" s="150" t="str">
        <f t="shared" si="123"/>
        <v>1</v>
      </c>
      <c r="AI296" s="150" t="str">
        <f t="shared" si="124"/>
        <v>1</v>
      </c>
      <c r="AJ296" s="150" t="str">
        <f t="shared" si="125"/>
        <v>2</v>
      </c>
      <c r="AK296" s="150" t="str">
        <f t="shared" si="126"/>
        <v>3</v>
      </c>
      <c r="AL296" s="150" t="str">
        <f t="shared" si="127"/>
        <v>8</v>
      </c>
      <c r="AM296" s="150" t="str">
        <f t="shared" si="128"/>
        <v>3</v>
      </c>
      <c r="AN296" s="150" t="str">
        <f t="shared" si="129"/>
        <v>9</v>
      </c>
      <c r="AO296" s="150" t="str">
        <f t="shared" si="130"/>
        <v>1</v>
      </c>
      <c r="AP296" s="150" t="str">
        <f t="shared" si="131"/>
        <v>1</v>
      </c>
      <c r="AQ296" s="150" t="str">
        <f t="shared" si="132"/>
        <v>8</v>
      </c>
      <c r="AR296" s="150" t="str">
        <f t="shared" si="133"/>
        <v>6</v>
      </c>
      <c r="AS296" s="150" t="str">
        <f t="shared" si="112"/>
        <v>3</v>
      </c>
      <c r="AT296" s="150" t="str">
        <f t="shared" si="113"/>
        <v>1</v>
      </c>
      <c r="AU296" s="150" t="str">
        <f t="shared" si="114"/>
        <v>9</v>
      </c>
      <c r="AV296" s="150" t="str">
        <f t="shared" si="115"/>
        <v>2</v>
      </c>
      <c r="AW296" s="150" t="str">
        <f t="shared" si="116"/>
        <v>3</v>
      </c>
      <c r="AX296" s="150" t="str">
        <f t="shared" si="117"/>
        <v>2</v>
      </c>
      <c r="AY296" s="150" t="str">
        <f t="shared" si="118"/>
        <v>3</v>
      </c>
      <c r="AZ296" s="150" t="str">
        <f t="shared" si="119"/>
        <v>6</v>
      </c>
      <c r="BA296" s="150" t="str">
        <f t="shared" si="120"/>
        <v>4</v>
      </c>
      <c r="BB296" s="140"/>
    </row>
    <row r="297" spans="1:54" x14ac:dyDescent="0.2">
      <c r="A297" s="139">
        <v>2017</v>
      </c>
      <c r="B297" s="149" t="s">
        <v>14</v>
      </c>
      <c r="C297" s="149">
        <v>429708</v>
      </c>
      <c r="D297" s="149">
        <v>9754</v>
      </c>
      <c r="E297" s="149">
        <v>0</v>
      </c>
      <c r="F297" s="149">
        <v>13460</v>
      </c>
      <c r="G297" s="149">
        <v>161117</v>
      </c>
      <c r="H297" s="149">
        <v>40593</v>
      </c>
      <c r="I297" s="149">
        <v>51286</v>
      </c>
      <c r="J297" s="149">
        <v>101286</v>
      </c>
      <c r="K297" s="149">
        <v>36642</v>
      </c>
      <c r="L297" s="149">
        <v>121368</v>
      </c>
      <c r="M297" s="149">
        <v>167224</v>
      </c>
      <c r="N297" s="149">
        <v>25262</v>
      </c>
      <c r="O297" s="149">
        <v>109223</v>
      </c>
      <c r="P297" s="149">
        <v>88199</v>
      </c>
      <c r="Q297" s="149">
        <v>43604</v>
      </c>
      <c r="R297" s="149">
        <v>152776</v>
      </c>
      <c r="S297" s="149">
        <v>115306</v>
      </c>
      <c r="T297" s="149">
        <v>297676</v>
      </c>
      <c r="U297" s="149">
        <v>46199</v>
      </c>
      <c r="V297" s="149">
        <v>38020</v>
      </c>
      <c r="W297" s="149">
        <v>46304</v>
      </c>
      <c r="X297" s="149">
        <v>76347</v>
      </c>
      <c r="Y297" s="149">
        <v>57022</v>
      </c>
      <c r="Z297" s="149">
        <v>2228376</v>
      </c>
      <c r="AC297" s="139">
        <v>2017</v>
      </c>
      <c r="AD297" s="149" t="s">
        <v>14</v>
      </c>
      <c r="AE297" s="150" t="str">
        <f t="shared" si="111"/>
        <v>4</v>
      </c>
      <c r="AF297" s="150" t="str">
        <f t="shared" si="121"/>
        <v>9</v>
      </c>
      <c r="AG297" s="150" t="str">
        <f t="shared" si="122"/>
        <v>0</v>
      </c>
      <c r="AH297" s="150" t="str">
        <f t="shared" si="123"/>
        <v>1</v>
      </c>
      <c r="AI297" s="150" t="str">
        <f t="shared" si="124"/>
        <v>1</v>
      </c>
      <c r="AJ297" s="150" t="str">
        <f t="shared" si="125"/>
        <v>4</v>
      </c>
      <c r="AK297" s="150" t="str">
        <f t="shared" si="126"/>
        <v>5</v>
      </c>
      <c r="AL297" s="150" t="str">
        <f t="shared" si="127"/>
        <v>1</v>
      </c>
      <c r="AM297" s="150" t="str">
        <f t="shared" si="128"/>
        <v>3</v>
      </c>
      <c r="AN297" s="150" t="str">
        <f t="shared" si="129"/>
        <v>1</v>
      </c>
      <c r="AO297" s="150" t="str">
        <f t="shared" si="130"/>
        <v>1</v>
      </c>
      <c r="AP297" s="150" t="str">
        <f t="shared" si="131"/>
        <v>2</v>
      </c>
      <c r="AQ297" s="150" t="str">
        <f t="shared" si="132"/>
        <v>1</v>
      </c>
      <c r="AR297" s="150" t="str">
        <f t="shared" si="133"/>
        <v>8</v>
      </c>
      <c r="AS297" s="150" t="str">
        <f t="shared" si="112"/>
        <v>4</v>
      </c>
      <c r="AT297" s="150" t="str">
        <f t="shared" si="113"/>
        <v>1</v>
      </c>
      <c r="AU297" s="150" t="str">
        <f t="shared" si="114"/>
        <v>1</v>
      </c>
      <c r="AV297" s="150" t="str">
        <f t="shared" si="115"/>
        <v>2</v>
      </c>
      <c r="AW297" s="150" t="str">
        <f t="shared" si="116"/>
        <v>4</v>
      </c>
      <c r="AX297" s="150" t="str">
        <f t="shared" si="117"/>
        <v>3</v>
      </c>
      <c r="AY297" s="150" t="str">
        <f t="shared" si="118"/>
        <v>4</v>
      </c>
      <c r="AZ297" s="150" t="str">
        <f t="shared" si="119"/>
        <v>7</v>
      </c>
      <c r="BA297" s="150" t="str">
        <f t="shared" si="120"/>
        <v>5</v>
      </c>
      <c r="BB297" s="140"/>
    </row>
    <row r="298" spans="1:54" x14ac:dyDescent="0.2">
      <c r="A298" s="139">
        <v>2017</v>
      </c>
      <c r="B298" s="149" t="s">
        <v>15</v>
      </c>
      <c r="C298" s="149">
        <v>430016</v>
      </c>
      <c r="D298" s="149">
        <v>9918</v>
      </c>
      <c r="E298" s="149">
        <v>0</v>
      </c>
      <c r="F298" s="149">
        <v>25142</v>
      </c>
      <c r="G298" s="149">
        <v>157596</v>
      </c>
      <c r="H298" s="149">
        <v>37645</v>
      </c>
      <c r="I298" s="149">
        <v>47129</v>
      </c>
      <c r="J298" s="149">
        <v>90654</v>
      </c>
      <c r="K298" s="149">
        <v>37184</v>
      </c>
      <c r="L298" s="149">
        <v>110763</v>
      </c>
      <c r="M298" s="149">
        <v>153570</v>
      </c>
      <c r="N298" s="149">
        <v>22968</v>
      </c>
      <c r="O298" s="149">
        <v>92419</v>
      </c>
      <c r="P298" s="149">
        <v>76474</v>
      </c>
      <c r="Q298" s="149">
        <v>40494</v>
      </c>
      <c r="R298" s="149">
        <v>141311</v>
      </c>
      <c r="S298" s="149">
        <v>97009</v>
      </c>
      <c r="T298" s="149">
        <v>264001</v>
      </c>
      <c r="U298" s="149">
        <v>43142</v>
      </c>
      <c r="V298" s="149">
        <v>35379</v>
      </c>
      <c r="W298" s="149">
        <v>38478</v>
      </c>
      <c r="X298" s="149">
        <v>68901</v>
      </c>
      <c r="Y298" s="149">
        <v>48057</v>
      </c>
      <c r="Z298" s="149">
        <v>2068250</v>
      </c>
      <c r="AC298" s="139">
        <v>2017</v>
      </c>
      <c r="AD298" s="149" t="s">
        <v>15</v>
      </c>
      <c r="AE298" s="150" t="str">
        <f t="shared" si="111"/>
        <v>4</v>
      </c>
      <c r="AF298" s="150" t="str">
        <f t="shared" si="121"/>
        <v>9</v>
      </c>
      <c r="AG298" s="150" t="str">
        <f t="shared" si="122"/>
        <v>0</v>
      </c>
      <c r="AH298" s="150" t="str">
        <f t="shared" si="123"/>
        <v>2</v>
      </c>
      <c r="AI298" s="150" t="str">
        <f t="shared" si="124"/>
        <v>1</v>
      </c>
      <c r="AJ298" s="150" t="str">
        <f t="shared" si="125"/>
        <v>3</v>
      </c>
      <c r="AK298" s="150" t="str">
        <f t="shared" si="126"/>
        <v>4</v>
      </c>
      <c r="AL298" s="150" t="str">
        <f t="shared" si="127"/>
        <v>9</v>
      </c>
      <c r="AM298" s="150" t="str">
        <f t="shared" si="128"/>
        <v>3</v>
      </c>
      <c r="AN298" s="150" t="str">
        <f t="shared" si="129"/>
        <v>1</v>
      </c>
      <c r="AO298" s="150" t="str">
        <f t="shared" si="130"/>
        <v>1</v>
      </c>
      <c r="AP298" s="150" t="str">
        <f t="shared" si="131"/>
        <v>2</v>
      </c>
      <c r="AQ298" s="150" t="str">
        <f t="shared" si="132"/>
        <v>9</v>
      </c>
      <c r="AR298" s="150" t="str">
        <f t="shared" si="133"/>
        <v>7</v>
      </c>
      <c r="AS298" s="150" t="str">
        <f t="shared" si="112"/>
        <v>4</v>
      </c>
      <c r="AT298" s="150" t="str">
        <f t="shared" si="113"/>
        <v>1</v>
      </c>
      <c r="AU298" s="150" t="str">
        <f t="shared" si="114"/>
        <v>9</v>
      </c>
      <c r="AV298" s="150" t="str">
        <f t="shared" si="115"/>
        <v>2</v>
      </c>
      <c r="AW298" s="150" t="str">
        <f t="shared" si="116"/>
        <v>4</v>
      </c>
      <c r="AX298" s="150" t="str">
        <f t="shared" si="117"/>
        <v>3</v>
      </c>
      <c r="AY298" s="150" t="str">
        <f t="shared" si="118"/>
        <v>3</v>
      </c>
      <c r="AZ298" s="150" t="str">
        <f t="shared" si="119"/>
        <v>6</v>
      </c>
      <c r="BA298" s="150" t="str">
        <f t="shared" si="120"/>
        <v>4</v>
      </c>
      <c r="BB298" s="140"/>
    </row>
    <row r="299" spans="1:54" x14ac:dyDescent="0.2">
      <c r="A299" s="139">
        <v>2017</v>
      </c>
      <c r="B299" s="149" t="s">
        <v>4</v>
      </c>
      <c r="C299" s="149">
        <v>470920</v>
      </c>
      <c r="D299" s="149">
        <v>10566</v>
      </c>
      <c r="E299" s="149">
        <v>0</v>
      </c>
      <c r="F299" s="149">
        <v>26901</v>
      </c>
      <c r="G299" s="149">
        <v>171691</v>
      </c>
      <c r="H299" s="149">
        <v>39507</v>
      </c>
      <c r="I299" s="149">
        <v>50711</v>
      </c>
      <c r="J299" s="149">
        <v>99926</v>
      </c>
      <c r="K299" s="149">
        <v>40383</v>
      </c>
      <c r="L299" s="149">
        <v>121092</v>
      </c>
      <c r="M299" s="149">
        <v>171399</v>
      </c>
      <c r="N299" s="149">
        <v>25131</v>
      </c>
      <c r="O299" s="149">
        <v>101250</v>
      </c>
      <c r="P299" s="149">
        <v>81171</v>
      </c>
      <c r="Q299" s="149">
        <v>43656</v>
      </c>
      <c r="R299" s="149">
        <v>153599</v>
      </c>
      <c r="S299" s="149">
        <v>107967</v>
      </c>
      <c r="T299" s="149">
        <v>299024</v>
      </c>
      <c r="U299" s="149">
        <v>46700</v>
      </c>
      <c r="V299" s="149">
        <v>38346</v>
      </c>
      <c r="W299" s="149">
        <v>43620</v>
      </c>
      <c r="X299" s="149">
        <v>75425</v>
      </c>
      <c r="Y299" s="149">
        <v>52495</v>
      </c>
      <c r="Z299" s="149">
        <v>2271480</v>
      </c>
      <c r="AC299" s="139">
        <v>2017</v>
      </c>
      <c r="AD299" s="149" t="s">
        <v>4</v>
      </c>
      <c r="AE299" s="150" t="str">
        <f t="shared" si="111"/>
        <v>4</v>
      </c>
      <c r="AF299" s="150" t="str">
        <f t="shared" si="121"/>
        <v>1</v>
      </c>
      <c r="AG299" s="150" t="str">
        <f t="shared" si="122"/>
        <v>0</v>
      </c>
      <c r="AH299" s="150" t="str">
        <f t="shared" si="123"/>
        <v>2</v>
      </c>
      <c r="AI299" s="150" t="str">
        <f t="shared" si="124"/>
        <v>1</v>
      </c>
      <c r="AJ299" s="150" t="str">
        <f t="shared" si="125"/>
        <v>3</v>
      </c>
      <c r="AK299" s="150" t="str">
        <f t="shared" si="126"/>
        <v>5</v>
      </c>
      <c r="AL299" s="150" t="str">
        <f t="shared" si="127"/>
        <v>9</v>
      </c>
      <c r="AM299" s="150" t="str">
        <f t="shared" si="128"/>
        <v>4</v>
      </c>
      <c r="AN299" s="150" t="str">
        <f t="shared" si="129"/>
        <v>1</v>
      </c>
      <c r="AO299" s="150" t="str">
        <f t="shared" si="130"/>
        <v>1</v>
      </c>
      <c r="AP299" s="150" t="str">
        <f t="shared" si="131"/>
        <v>2</v>
      </c>
      <c r="AQ299" s="150" t="str">
        <f t="shared" si="132"/>
        <v>1</v>
      </c>
      <c r="AR299" s="150" t="str">
        <f t="shared" si="133"/>
        <v>8</v>
      </c>
      <c r="AS299" s="150" t="str">
        <f t="shared" si="112"/>
        <v>4</v>
      </c>
      <c r="AT299" s="150" t="str">
        <f t="shared" si="113"/>
        <v>1</v>
      </c>
      <c r="AU299" s="150" t="str">
        <f t="shared" si="114"/>
        <v>1</v>
      </c>
      <c r="AV299" s="150" t="str">
        <f t="shared" si="115"/>
        <v>2</v>
      </c>
      <c r="AW299" s="150" t="str">
        <f t="shared" si="116"/>
        <v>4</v>
      </c>
      <c r="AX299" s="150" t="str">
        <f t="shared" si="117"/>
        <v>3</v>
      </c>
      <c r="AY299" s="150" t="str">
        <f t="shared" si="118"/>
        <v>4</v>
      </c>
      <c r="AZ299" s="150" t="str">
        <f t="shared" si="119"/>
        <v>7</v>
      </c>
      <c r="BA299" s="150" t="str">
        <f t="shared" si="120"/>
        <v>5</v>
      </c>
      <c r="BB299" s="140"/>
    </row>
    <row r="300" spans="1:54" x14ac:dyDescent="0.2">
      <c r="A300" s="139">
        <v>2017</v>
      </c>
      <c r="B300" s="149" t="s">
        <v>5</v>
      </c>
      <c r="C300" s="149">
        <v>460730</v>
      </c>
      <c r="D300" s="149">
        <v>10177</v>
      </c>
      <c r="E300" s="149">
        <v>0</v>
      </c>
      <c r="F300" s="149">
        <v>26609</v>
      </c>
      <c r="G300" s="149">
        <v>170753</v>
      </c>
      <c r="H300" s="149">
        <v>38703</v>
      </c>
      <c r="I300" s="149">
        <v>46149</v>
      </c>
      <c r="J300" s="149">
        <v>103194</v>
      </c>
      <c r="K300" s="149">
        <v>37837</v>
      </c>
      <c r="L300" s="149">
        <v>122241</v>
      </c>
      <c r="M300" s="149">
        <v>168759</v>
      </c>
      <c r="N300" s="149">
        <v>23240</v>
      </c>
      <c r="O300" s="149">
        <v>94019</v>
      </c>
      <c r="P300" s="149">
        <v>80789</v>
      </c>
      <c r="Q300" s="149">
        <v>40483</v>
      </c>
      <c r="R300" s="149">
        <v>147516</v>
      </c>
      <c r="S300" s="149">
        <v>104159</v>
      </c>
      <c r="T300" s="149">
        <v>260511</v>
      </c>
      <c r="U300" s="149">
        <v>47174</v>
      </c>
      <c r="V300" s="149">
        <v>38205</v>
      </c>
      <c r="W300" s="149">
        <v>43982</v>
      </c>
      <c r="X300" s="149">
        <v>69009</v>
      </c>
      <c r="Y300" s="149">
        <v>48613</v>
      </c>
      <c r="Z300" s="149">
        <v>2182852</v>
      </c>
      <c r="AC300" s="139">
        <v>2017</v>
      </c>
      <c r="AD300" s="149" t="s">
        <v>5</v>
      </c>
      <c r="AE300" s="150" t="str">
        <f t="shared" si="111"/>
        <v>4</v>
      </c>
      <c r="AF300" s="150" t="str">
        <f t="shared" si="121"/>
        <v>1</v>
      </c>
      <c r="AG300" s="150" t="str">
        <f t="shared" si="122"/>
        <v>0</v>
      </c>
      <c r="AH300" s="150" t="str">
        <f t="shared" si="123"/>
        <v>2</v>
      </c>
      <c r="AI300" s="150" t="str">
        <f t="shared" si="124"/>
        <v>1</v>
      </c>
      <c r="AJ300" s="150" t="str">
        <f t="shared" si="125"/>
        <v>3</v>
      </c>
      <c r="AK300" s="150" t="str">
        <f t="shared" si="126"/>
        <v>4</v>
      </c>
      <c r="AL300" s="150" t="str">
        <f t="shared" si="127"/>
        <v>1</v>
      </c>
      <c r="AM300" s="150" t="str">
        <f t="shared" si="128"/>
        <v>3</v>
      </c>
      <c r="AN300" s="150" t="str">
        <f t="shared" si="129"/>
        <v>1</v>
      </c>
      <c r="AO300" s="150" t="str">
        <f t="shared" si="130"/>
        <v>1</v>
      </c>
      <c r="AP300" s="150" t="str">
        <f t="shared" si="131"/>
        <v>2</v>
      </c>
      <c r="AQ300" s="150" t="str">
        <f t="shared" si="132"/>
        <v>9</v>
      </c>
      <c r="AR300" s="150" t="str">
        <f t="shared" si="133"/>
        <v>8</v>
      </c>
      <c r="AS300" s="150" t="str">
        <f t="shared" si="112"/>
        <v>4</v>
      </c>
      <c r="AT300" s="150" t="str">
        <f t="shared" si="113"/>
        <v>1</v>
      </c>
      <c r="AU300" s="150" t="str">
        <f t="shared" si="114"/>
        <v>1</v>
      </c>
      <c r="AV300" s="150" t="str">
        <f t="shared" si="115"/>
        <v>2</v>
      </c>
      <c r="AW300" s="150" t="str">
        <f t="shared" si="116"/>
        <v>4</v>
      </c>
      <c r="AX300" s="150" t="str">
        <f t="shared" si="117"/>
        <v>3</v>
      </c>
      <c r="AY300" s="150" t="str">
        <f t="shared" si="118"/>
        <v>4</v>
      </c>
      <c r="AZ300" s="150" t="str">
        <f t="shared" si="119"/>
        <v>6</v>
      </c>
      <c r="BA300" s="150" t="str">
        <f t="shared" si="120"/>
        <v>4</v>
      </c>
      <c r="BB300" s="140"/>
    </row>
    <row r="301" spans="1:54" x14ac:dyDescent="0.2">
      <c r="A301" s="139">
        <v>2017</v>
      </c>
      <c r="B301" s="149" t="s">
        <v>6</v>
      </c>
      <c r="C301" s="149">
        <v>448699</v>
      </c>
      <c r="D301" s="149">
        <v>9329</v>
      </c>
      <c r="E301" s="149">
        <v>0</v>
      </c>
      <c r="F301" s="149">
        <v>18426</v>
      </c>
      <c r="G301" s="149">
        <v>164406</v>
      </c>
      <c r="H301" s="149">
        <v>37808</v>
      </c>
      <c r="I301" s="149">
        <v>41273</v>
      </c>
      <c r="J301" s="149">
        <v>99097</v>
      </c>
      <c r="K301" s="149">
        <v>41291</v>
      </c>
      <c r="L301" s="149">
        <v>115860</v>
      </c>
      <c r="M301" s="149">
        <v>172316</v>
      </c>
      <c r="N301" s="149">
        <v>24437</v>
      </c>
      <c r="O301" s="149">
        <v>93767</v>
      </c>
      <c r="P301" s="149">
        <v>80701</v>
      </c>
      <c r="Q301" s="149">
        <v>45556</v>
      </c>
      <c r="R301" s="149">
        <v>147616</v>
      </c>
      <c r="S301" s="149">
        <v>109788</v>
      </c>
      <c r="T301" s="149">
        <v>279745</v>
      </c>
      <c r="U301" s="149">
        <v>50536</v>
      </c>
      <c r="V301" s="149">
        <v>37411</v>
      </c>
      <c r="W301" s="149">
        <v>46492</v>
      </c>
      <c r="X301" s="149">
        <v>72565</v>
      </c>
      <c r="Y301" s="149">
        <v>54686</v>
      </c>
      <c r="Z301" s="149">
        <v>2191805</v>
      </c>
      <c r="AC301" s="139">
        <v>2017</v>
      </c>
      <c r="AD301" s="149" t="s">
        <v>6</v>
      </c>
      <c r="AE301" s="150" t="str">
        <f t="shared" si="111"/>
        <v>4</v>
      </c>
      <c r="AF301" s="150" t="str">
        <f t="shared" si="121"/>
        <v>9</v>
      </c>
      <c r="AG301" s="150" t="str">
        <f t="shared" si="122"/>
        <v>0</v>
      </c>
      <c r="AH301" s="150" t="str">
        <f t="shared" si="123"/>
        <v>1</v>
      </c>
      <c r="AI301" s="150" t="str">
        <f t="shared" si="124"/>
        <v>1</v>
      </c>
      <c r="AJ301" s="150" t="str">
        <f t="shared" si="125"/>
        <v>3</v>
      </c>
      <c r="AK301" s="150" t="str">
        <f t="shared" si="126"/>
        <v>4</v>
      </c>
      <c r="AL301" s="150" t="str">
        <f t="shared" si="127"/>
        <v>9</v>
      </c>
      <c r="AM301" s="150" t="str">
        <f t="shared" si="128"/>
        <v>4</v>
      </c>
      <c r="AN301" s="150" t="str">
        <f t="shared" si="129"/>
        <v>1</v>
      </c>
      <c r="AO301" s="150" t="str">
        <f t="shared" si="130"/>
        <v>1</v>
      </c>
      <c r="AP301" s="150" t="str">
        <f t="shared" si="131"/>
        <v>2</v>
      </c>
      <c r="AQ301" s="150" t="str">
        <f t="shared" si="132"/>
        <v>9</v>
      </c>
      <c r="AR301" s="150" t="str">
        <f t="shared" si="133"/>
        <v>8</v>
      </c>
      <c r="AS301" s="150" t="str">
        <f t="shared" si="112"/>
        <v>4</v>
      </c>
      <c r="AT301" s="150" t="str">
        <f t="shared" si="113"/>
        <v>1</v>
      </c>
      <c r="AU301" s="150" t="str">
        <f t="shared" si="114"/>
        <v>1</v>
      </c>
      <c r="AV301" s="150" t="str">
        <f t="shared" si="115"/>
        <v>2</v>
      </c>
      <c r="AW301" s="150" t="str">
        <f t="shared" si="116"/>
        <v>5</v>
      </c>
      <c r="AX301" s="150" t="str">
        <f t="shared" si="117"/>
        <v>3</v>
      </c>
      <c r="AY301" s="150" t="str">
        <f t="shared" si="118"/>
        <v>4</v>
      </c>
      <c r="AZ301" s="150" t="str">
        <f t="shared" si="119"/>
        <v>7</v>
      </c>
      <c r="BA301" s="150" t="str">
        <f t="shared" si="120"/>
        <v>5</v>
      </c>
      <c r="BB301" s="140"/>
    </row>
    <row r="302" spans="1:54" x14ac:dyDescent="0.2">
      <c r="A302" s="139">
        <v>2017</v>
      </c>
      <c r="B302" s="149" t="s">
        <v>7</v>
      </c>
      <c r="C302" s="149">
        <v>535946</v>
      </c>
      <c r="D302" s="149">
        <v>14904</v>
      </c>
      <c r="E302" s="149">
        <v>0</v>
      </c>
      <c r="F302" s="149">
        <v>52041</v>
      </c>
      <c r="G302" s="149">
        <v>190922</v>
      </c>
      <c r="H302" s="149">
        <v>52178</v>
      </c>
      <c r="I302" s="149">
        <v>55333</v>
      </c>
      <c r="J302" s="149">
        <v>107003</v>
      </c>
      <c r="K302" s="149">
        <v>47789</v>
      </c>
      <c r="L302" s="149">
        <v>136989</v>
      </c>
      <c r="M302" s="149">
        <v>221015</v>
      </c>
      <c r="N302" s="149">
        <v>26904</v>
      </c>
      <c r="O302" s="149">
        <v>99743</v>
      </c>
      <c r="P302" s="149">
        <v>80767</v>
      </c>
      <c r="Q302" s="149">
        <v>51373</v>
      </c>
      <c r="R302" s="149">
        <v>147928</v>
      </c>
      <c r="S302" s="149">
        <v>112302</v>
      </c>
      <c r="T302" s="149">
        <v>251511</v>
      </c>
      <c r="U302" s="149">
        <v>48710</v>
      </c>
      <c r="V302" s="149">
        <v>43644</v>
      </c>
      <c r="W302" s="149">
        <v>46190</v>
      </c>
      <c r="X302" s="149">
        <v>70079</v>
      </c>
      <c r="Y302" s="149">
        <v>167136</v>
      </c>
      <c r="Z302" s="149">
        <v>2560407</v>
      </c>
      <c r="AC302" s="139">
        <v>2017</v>
      </c>
      <c r="AD302" s="149" t="s">
        <v>7</v>
      </c>
      <c r="AE302" s="150" t="str">
        <f t="shared" si="111"/>
        <v>5</v>
      </c>
      <c r="AF302" s="150" t="str">
        <f t="shared" si="121"/>
        <v>1</v>
      </c>
      <c r="AG302" s="150" t="str">
        <f t="shared" si="122"/>
        <v>0</v>
      </c>
      <c r="AH302" s="150" t="str">
        <f t="shared" si="123"/>
        <v>5</v>
      </c>
      <c r="AI302" s="150" t="str">
        <f t="shared" si="124"/>
        <v>1</v>
      </c>
      <c r="AJ302" s="150" t="str">
        <f t="shared" si="125"/>
        <v>5</v>
      </c>
      <c r="AK302" s="150" t="str">
        <f t="shared" si="126"/>
        <v>5</v>
      </c>
      <c r="AL302" s="150" t="str">
        <f t="shared" si="127"/>
        <v>1</v>
      </c>
      <c r="AM302" s="150" t="str">
        <f t="shared" si="128"/>
        <v>4</v>
      </c>
      <c r="AN302" s="150" t="str">
        <f t="shared" si="129"/>
        <v>1</v>
      </c>
      <c r="AO302" s="150" t="str">
        <f t="shared" si="130"/>
        <v>2</v>
      </c>
      <c r="AP302" s="150" t="str">
        <f t="shared" si="131"/>
        <v>2</v>
      </c>
      <c r="AQ302" s="150" t="str">
        <f t="shared" si="132"/>
        <v>9</v>
      </c>
      <c r="AR302" s="150" t="str">
        <f t="shared" si="133"/>
        <v>8</v>
      </c>
      <c r="AS302" s="150" t="str">
        <f t="shared" si="112"/>
        <v>5</v>
      </c>
      <c r="AT302" s="150" t="str">
        <f t="shared" si="113"/>
        <v>1</v>
      </c>
      <c r="AU302" s="150" t="str">
        <f t="shared" si="114"/>
        <v>1</v>
      </c>
      <c r="AV302" s="150" t="str">
        <f t="shared" si="115"/>
        <v>2</v>
      </c>
      <c r="AW302" s="150" t="str">
        <f t="shared" si="116"/>
        <v>4</v>
      </c>
      <c r="AX302" s="150" t="str">
        <f t="shared" si="117"/>
        <v>4</v>
      </c>
      <c r="AY302" s="150" t="str">
        <f t="shared" si="118"/>
        <v>4</v>
      </c>
      <c r="AZ302" s="150" t="str">
        <f t="shared" si="119"/>
        <v>7</v>
      </c>
      <c r="BA302" s="150" t="str">
        <f t="shared" si="120"/>
        <v>1</v>
      </c>
      <c r="BB302" s="140"/>
    </row>
    <row r="303" spans="1:54" x14ac:dyDescent="0.2">
      <c r="A303" s="139">
        <v>2017</v>
      </c>
      <c r="B303" s="149" t="s">
        <v>8</v>
      </c>
      <c r="C303" s="149">
        <v>608236</v>
      </c>
      <c r="D303" s="149">
        <v>15677</v>
      </c>
      <c r="E303" s="149">
        <v>0</v>
      </c>
      <c r="F303" s="149">
        <v>73488</v>
      </c>
      <c r="G303" s="149">
        <v>201068</v>
      </c>
      <c r="H303" s="149">
        <v>50401</v>
      </c>
      <c r="I303" s="149">
        <v>50985</v>
      </c>
      <c r="J303" s="149">
        <v>101546</v>
      </c>
      <c r="K303" s="149">
        <v>44744</v>
      </c>
      <c r="L303" s="149">
        <v>125840</v>
      </c>
      <c r="M303" s="149">
        <v>248126</v>
      </c>
      <c r="N303" s="149">
        <v>25133</v>
      </c>
      <c r="O303" s="149">
        <v>89514</v>
      </c>
      <c r="P303" s="149">
        <v>68689</v>
      </c>
      <c r="Q303" s="149">
        <v>48204</v>
      </c>
      <c r="R303" s="149">
        <v>122507</v>
      </c>
      <c r="S303" s="149">
        <v>93000</v>
      </c>
      <c r="T303" s="149">
        <v>208657</v>
      </c>
      <c r="U303" s="149">
        <v>42624</v>
      </c>
      <c r="V303" s="149">
        <v>39164</v>
      </c>
      <c r="W303" s="149">
        <v>42420</v>
      </c>
      <c r="X303" s="149">
        <v>62062</v>
      </c>
      <c r="Y303" s="149">
        <v>48572</v>
      </c>
      <c r="Z303" s="149">
        <v>2410657</v>
      </c>
      <c r="AC303" s="139">
        <v>2017</v>
      </c>
      <c r="AD303" s="149" t="s">
        <v>8</v>
      </c>
      <c r="AE303" s="150" t="str">
        <f t="shared" si="111"/>
        <v>6</v>
      </c>
      <c r="AF303" s="150" t="str">
        <f t="shared" si="121"/>
        <v>1</v>
      </c>
      <c r="AG303" s="150" t="str">
        <f t="shared" si="122"/>
        <v>0</v>
      </c>
      <c r="AH303" s="150" t="str">
        <f t="shared" si="123"/>
        <v>7</v>
      </c>
      <c r="AI303" s="150" t="str">
        <f t="shared" si="124"/>
        <v>2</v>
      </c>
      <c r="AJ303" s="150" t="str">
        <f t="shared" si="125"/>
        <v>5</v>
      </c>
      <c r="AK303" s="150" t="str">
        <f t="shared" si="126"/>
        <v>5</v>
      </c>
      <c r="AL303" s="150" t="str">
        <f t="shared" si="127"/>
        <v>1</v>
      </c>
      <c r="AM303" s="150" t="str">
        <f t="shared" si="128"/>
        <v>4</v>
      </c>
      <c r="AN303" s="150" t="str">
        <f t="shared" si="129"/>
        <v>1</v>
      </c>
      <c r="AO303" s="150" t="str">
        <f t="shared" si="130"/>
        <v>2</v>
      </c>
      <c r="AP303" s="150" t="str">
        <f t="shared" si="131"/>
        <v>2</v>
      </c>
      <c r="AQ303" s="150" t="str">
        <f t="shared" si="132"/>
        <v>8</v>
      </c>
      <c r="AR303" s="150" t="str">
        <f t="shared" si="133"/>
        <v>6</v>
      </c>
      <c r="AS303" s="150" t="str">
        <f t="shared" si="112"/>
        <v>4</v>
      </c>
      <c r="AT303" s="150" t="str">
        <f t="shared" si="113"/>
        <v>1</v>
      </c>
      <c r="AU303" s="150" t="str">
        <f t="shared" si="114"/>
        <v>9</v>
      </c>
      <c r="AV303" s="150" t="str">
        <f t="shared" si="115"/>
        <v>2</v>
      </c>
      <c r="AW303" s="150" t="str">
        <f t="shared" si="116"/>
        <v>4</v>
      </c>
      <c r="AX303" s="150" t="str">
        <f t="shared" si="117"/>
        <v>3</v>
      </c>
      <c r="AY303" s="150" t="str">
        <f t="shared" si="118"/>
        <v>4</v>
      </c>
      <c r="AZ303" s="150" t="str">
        <f t="shared" si="119"/>
        <v>6</v>
      </c>
      <c r="BA303" s="150" t="str">
        <f t="shared" si="120"/>
        <v>4</v>
      </c>
      <c r="BB303" s="140"/>
    </row>
    <row r="304" spans="1:54" x14ac:dyDescent="0.2">
      <c r="A304" s="139">
        <v>2017</v>
      </c>
      <c r="B304" s="149" t="s">
        <v>9</v>
      </c>
      <c r="C304" s="149">
        <v>625668</v>
      </c>
      <c r="D304" s="149">
        <v>14723</v>
      </c>
      <c r="E304" s="149">
        <v>0</v>
      </c>
      <c r="F304" s="149">
        <v>71009</v>
      </c>
      <c r="G304" s="149">
        <v>200839</v>
      </c>
      <c r="H304" s="149">
        <v>48224</v>
      </c>
      <c r="I304" s="149">
        <v>49504</v>
      </c>
      <c r="J304" s="149">
        <v>96239</v>
      </c>
      <c r="K304" s="149">
        <v>43615</v>
      </c>
      <c r="L304" s="149">
        <v>118157</v>
      </c>
      <c r="M304" s="149">
        <v>244221</v>
      </c>
      <c r="N304" s="149">
        <v>25525</v>
      </c>
      <c r="O304" s="149">
        <v>86393</v>
      </c>
      <c r="P304" s="149">
        <v>65657</v>
      </c>
      <c r="Q304" s="149">
        <v>44563</v>
      </c>
      <c r="R304" s="149">
        <v>115403</v>
      </c>
      <c r="S304" s="149">
        <v>82037</v>
      </c>
      <c r="T304" s="149">
        <v>200054</v>
      </c>
      <c r="U304" s="149">
        <v>38451</v>
      </c>
      <c r="V304" s="149">
        <v>37039</v>
      </c>
      <c r="W304" s="149">
        <v>45633</v>
      </c>
      <c r="X304" s="149">
        <v>60961</v>
      </c>
      <c r="Y304" s="149">
        <v>45395</v>
      </c>
      <c r="Z304" s="149">
        <v>2359310</v>
      </c>
      <c r="AC304" s="139">
        <v>2017</v>
      </c>
      <c r="AD304" s="149" t="s">
        <v>9</v>
      </c>
      <c r="AE304" s="150" t="str">
        <f t="shared" si="111"/>
        <v>6</v>
      </c>
      <c r="AF304" s="150" t="str">
        <f t="shared" si="121"/>
        <v>1</v>
      </c>
      <c r="AG304" s="150" t="str">
        <f t="shared" si="122"/>
        <v>0</v>
      </c>
      <c r="AH304" s="150" t="str">
        <f t="shared" si="123"/>
        <v>7</v>
      </c>
      <c r="AI304" s="150" t="str">
        <f t="shared" si="124"/>
        <v>2</v>
      </c>
      <c r="AJ304" s="150" t="str">
        <f t="shared" si="125"/>
        <v>4</v>
      </c>
      <c r="AK304" s="150" t="str">
        <f t="shared" si="126"/>
        <v>4</v>
      </c>
      <c r="AL304" s="150" t="str">
        <f t="shared" si="127"/>
        <v>9</v>
      </c>
      <c r="AM304" s="150" t="str">
        <f t="shared" si="128"/>
        <v>4</v>
      </c>
      <c r="AN304" s="150" t="str">
        <f t="shared" si="129"/>
        <v>1</v>
      </c>
      <c r="AO304" s="150" t="str">
        <f t="shared" si="130"/>
        <v>2</v>
      </c>
      <c r="AP304" s="150" t="str">
        <f t="shared" si="131"/>
        <v>2</v>
      </c>
      <c r="AQ304" s="150" t="str">
        <f t="shared" si="132"/>
        <v>8</v>
      </c>
      <c r="AR304" s="150" t="str">
        <f t="shared" si="133"/>
        <v>6</v>
      </c>
      <c r="AS304" s="150" t="str">
        <f t="shared" si="112"/>
        <v>4</v>
      </c>
      <c r="AT304" s="150" t="str">
        <f t="shared" si="113"/>
        <v>1</v>
      </c>
      <c r="AU304" s="150" t="str">
        <f t="shared" si="114"/>
        <v>8</v>
      </c>
      <c r="AV304" s="150" t="str">
        <f t="shared" si="115"/>
        <v>2</v>
      </c>
      <c r="AW304" s="150" t="str">
        <f t="shared" si="116"/>
        <v>3</v>
      </c>
      <c r="AX304" s="150" t="str">
        <f t="shared" si="117"/>
        <v>3</v>
      </c>
      <c r="AY304" s="150" t="str">
        <f t="shared" si="118"/>
        <v>4</v>
      </c>
      <c r="AZ304" s="150" t="str">
        <f t="shared" si="119"/>
        <v>6</v>
      </c>
      <c r="BA304" s="150" t="str">
        <f t="shared" si="120"/>
        <v>4</v>
      </c>
      <c r="BB304" s="140"/>
    </row>
    <row r="305" spans="1:54" x14ac:dyDescent="0.2">
      <c r="A305" s="139">
        <v>2017</v>
      </c>
      <c r="B305" s="149" t="s">
        <v>10</v>
      </c>
      <c r="C305" s="149">
        <v>608931</v>
      </c>
      <c r="D305" s="149">
        <v>14144</v>
      </c>
      <c r="E305" s="149">
        <v>0</v>
      </c>
      <c r="F305" s="149">
        <v>55510</v>
      </c>
      <c r="G305" s="149">
        <v>193993</v>
      </c>
      <c r="H305" s="149">
        <v>44868</v>
      </c>
      <c r="I305" s="149">
        <v>45990</v>
      </c>
      <c r="J305" s="149">
        <v>88616</v>
      </c>
      <c r="K305" s="149">
        <v>40472</v>
      </c>
      <c r="L305" s="149">
        <v>109951</v>
      </c>
      <c r="M305" s="149">
        <v>227046</v>
      </c>
      <c r="N305" s="149">
        <v>22713</v>
      </c>
      <c r="O305" s="149">
        <v>81773</v>
      </c>
      <c r="P305" s="149">
        <v>61172</v>
      </c>
      <c r="Q305" s="149">
        <v>40115</v>
      </c>
      <c r="R305" s="149">
        <v>107696</v>
      </c>
      <c r="S305" s="149">
        <v>85528</v>
      </c>
      <c r="T305" s="149">
        <v>188215</v>
      </c>
      <c r="U305" s="149">
        <v>34565</v>
      </c>
      <c r="V305" s="149">
        <v>33426</v>
      </c>
      <c r="W305" s="149">
        <v>43628</v>
      </c>
      <c r="X305" s="149">
        <v>56547</v>
      </c>
      <c r="Y305" s="149">
        <v>43956</v>
      </c>
      <c r="Z305" s="149">
        <v>2228855</v>
      </c>
      <c r="AC305" s="139">
        <v>2017</v>
      </c>
      <c r="AD305" s="149" t="s">
        <v>10</v>
      </c>
      <c r="AE305" s="150" t="str">
        <f t="shared" si="111"/>
        <v>6</v>
      </c>
      <c r="AF305" s="150" t="str">
        <f t="shared" si="121"/>
        <v>1</v>
      </c>
      <c r="AG305" s="150" t="str">
        <f t="shared" si="122"/>
        <v>0</v>
      </c>
      <c r="AH305" s="150" t="str">
        <f t="shared" si="123"/>
        <v>5</v>
      </c>
      <c r="AI305" s="150" t="str">
        <f t="shared" si="124"/>
        <v>1</v>
      </c>
      <c r="AJ305" s="150" t="str">
        <f t="shared" si="125"/>
        <v>4</v>
      </c>
      <c r="AK305" s="150" t="str">
        <f t="shared" si="126"/>
        <v>4</v>
      </c>
      <c r="AL305" s="150" t="str">
        <f t="shared" si="127"/>
        <v>8</v>
      </c>
      <c r="AM305" s="150" t="str">
        <f t="shared" si="128"/>
        <v>4</v>
      </c>
      <c r="AN305" s="150" t="str">
        <f t="shared" si="129"/>
        <v>1</v>
      </c>
      <c r="AO305" s="150" t="str">
        <f t="shared" si="130"/>
        <v>2</v>
      </c>
      <c r="AP305" s="150" t="str">
        <f t="shared" si="131"/>
        <v>2</v>
      </c>
      <c r="AQ305" s="150" t="str">
        <f t="shared" si="132"/>
        <v>8</v>
      </c>
      <c r="AR305" s="150" t="str">
        <f t="shared" si="133"/>
        <v>6</v>
      </c>
      <c r="AS305" s="150" t="str">
        <f t="shared" si="112"/>
        <v>4</v>
      </c>
      <c r="AT305" s="150" t="str">
        <f t="shared" si="113"/>
        <v>1</v>
      </c>
      <c r="AU305" s="150" t="str">
        <f t="shared" si="114"/>
        <v>8</v>
      </c>
      <c r="AV305" s="150" t="str">
        <f t="shared" si="115"/>
        <v>1</v>
      </c>
      <c r="AW305" s="150" t="str">
        <f t="shared" si="116"/>
        <v>3</v>
      </c>
      <c r="AX305" s="150" t="str">
        <f t="shared" si="117"/>
        <v>3</v>
      </c>
      <c r="AY305" s="150" t="str">
        <f t="shared" si="118"/>
        <v>4</v>
      </c>
      <c r="AZ305" s="150" t="str">
        <f t="shared" si="119"/>
        <v>5</v>
      </c>
      <c r="BA305" s="150" t="str">
        <f t="shared" si="120"/>
        <v>4</v>
      </c>
      <c r="BB305" s="140"/>
    </row>
    <row r="306" spans="1:54" x14ac:dyDescent="0.2">
      <c r="A306" s="139">
        <v>2017</v>
      </c>
      <c r="B306" s="149" t="s">
        <v>11</v>
      </c>
      <c r="C306" s="149">
        <v>529867</v>
      </c>
      <c r="D306" s="149">
        <v>11595</v>
      </c>
      <c r="E306" s="149">
        <v>0</v>
      </c>
      <c r="F306" s="149">
        <v>28926</v>
      </c>
      <c r="G306" s="149">
        <v>157762</v>
      </c>
      <c r="H306" s="149">
        <v>38394</v>
      </c>
      <c r="I306" s="149">
        <v>39511</v>
      </c>
      <c r="J306" s="149">
        <v>79096</v>
      </c>
      <c r="K306" s="149">
        <v>37437</v>
      </c>
      <c r="L306" s="149">
        <v>95101</v>
      </c>
      <c r="M306" s="149">
        <v>194977</v>
      </c>
      <c r="N306" s="149">
        <v>19413</v>
      </c>
      <c r="O306" s="149">
        <v>71606</v>
      </c>
      <c r="P306" s="149">
        <v>54308</v>
      </c>
      <c r="Q306" s="149">
        <v>33668</v>
      </c>
      <c r="R306" s="149">
        <v>93270</v>
      </c>
      <c r="S306" s="149">
        <v>70456</v>
      </c>
      <c r="T306" s="149">
        <v>232205</v>
      </c>
      <c r="U306" s="149">
        <v>29262</v>
      </c>
      <c r="V306" s="149">
        <v>28811</v>
      </c>
      <c r="W306" s="149">
        <v>35584</v>
      </c>
      <c r="X306" s="149">
        <v>48108</v>
      </c>
      <c r="Y306" s="149">
        <v>37255</v>
      </c>
      <c r="Z306" s="149">
        <v>1966612</v>
      </c>
      <c r="AC306" s="139">
        <v>2017</v>
      </c>
      <c r="AD306" s="149" t="s">
        <v>11</v>
      </c>
      <c r="AE306" s="150" t="str">
        <f t="shared" si="111"/>
        <v>5</v>
      </c>
      <c r="AF306" s="150" t="str">
        <f t="shared" si="121"/>
        <v>1</v>
      </c>
      <c r="AG306" s="150" t="str">
        <f t="shared" si="122"/>
        <v>0</v>
      </c>
      <c r="AH306" s="150" t="str">
        <f t="shared" si="123"/>
        <v>2</v>
      </c>
      <c r="AI306" s="150" t="str">
        <f t="shared" si="124"/>
        <v>1</v>
      </c>
      <c r="AJ306" s="150" t="str">
        <f t="shared" si="125"/>
        <v>3</v>
      </c>
      <c r="AK306" s="150" t="str">
        <f t="shared" si="126"/>
        <v>3</v>
      </c>
      <c r="AL306" s="150" t="str">
        <f t="shared" si="127"/>
        <v>7</v>
      </c>
      <c r="AM306" s="150" t="str">
        <f t="shared" si="128"/>
        <v>3</v>
      </c>
      <c r="AN306" s="150" t="str">
        <f t="shared" si="129"/>
        <v>9</v>
      </c>
      <c r="AO306" s="150" t="str">
        <f t="shared" si="130"/>
        <v>1</v>
      </c>
      <c r="AP306" s="150" t="str">
        <f t="shared" si="131"/>
        <v>1</v>
      </c>
      <c r="AQ306" s="150" t="str">
        <f t="shared" si="132"/>
        <v>7</v>
      </c>
      <c r="AR306" s="150" t="str">
        <f t="shared" si="133"/>
        <v>5</v>
      </c>
      <c r="AS306" s="150" t="str">
        <f t="shared" si="112"/>
        <v>3</v>
      </c>
      <c r="AT306" s="150" t="str">
        <f t="shared" si="113"/>
        <v>9</v>
      </c>
      <c r="AU306" s="150" t="str">
        <f t="shared" si="114"/>
        <v>7</v>
      </c>
      <c r="AV306" s="150" t="str">
        <f t="shared" si="115"/>
        <v>2</v>
      </c>
      <c r="AW306" s="150" t="str">
        <f t="shared" si="116"/>
        <v>2</v>
      </c>
      <c r="AX306" s="150" t="str">
        <f t="shared" si="117"/>
        <v>2</v>
      </c>
      <c r="AY306" s="150" t="str">
        <f t="shared" si="118"/>
        <v>3</v>
      </c>
      <c r="AZ306" s="150" t="str">
        <f t="shared" si="119"/>
        <v>4</v>
      </c>
      <c r="BA306" s="150" t="str">
        <f t="shared" si="120"/>
        <v>3</v>
      </c>
      <c r="BB306" s="140"/>
    </row>
    <row r="307" spans="1:54" x14ac:dyDescent="0.2">
      <c r="A307" s="139">
        <v>2018</v>
      </c>
      <c r="B307" s="149" t="s">
        <v>12</v>
      </c>
      <c r="C307" s="149">
        <v>576078</v>
      </c>
      <c r="D307" s="149">
        <v>12506</v>
      </c>
      <c r="E307" s="149">
        <v>0</v>
      </c>
      <c r="F307" s="149">
        <v>22830</v>
      </c>
      <c r="G307" s="149">
        <v>167549</v>
      </c>
      <c r="H307" s="149">
        <v>40271</v>
      </c>
      <c r="I307" s="149">
        <v>47158</v>
      </c>
      <c r="J307" s="149">
        <v>83324</v>
      </c>
      <c r="K307" s="149">
        <v>41251</v>
      </c>
      <c r="L307" s="149">
        <v>99559</v>
      </c>
      <c r="M307" s="149">
        <v>200224</v>
      </c>
      <c r="N307" s="149">
        <v>19729</v>
      </c>
      <c r="O307" s="149">
        <v>78296</v>
      </c>
      <c r="P307" s="149">
        <v>56353</v>
      </c>
      <c r="Q307" s="149">
        <v>34667</v>
      </c>
      <c r="R307" s="149">
        <v>91069</v>
      </c>
      <c r="S307" s="149">
        <v>80040</v>
      </c>
      <c r="T307" s="149">
        <v>258713</v>
      </c>
      <c r="U307" s="149">
        <v>34490</v>
      </c>
      <c r="V307" s="149">
        <v>31595</v>
      </c>
      <c r="W307" s="149">
        <v>35027</v>
      </c>
      <c r="X307" s="149">
        <v>52993</v>
      </c>
      <c r="Y307" s="149">
        <v>40631</v>
      </c>
      <c r="Z307" s="149">
        <v>2104353</v>
      </c>
      <c r="AC307" s="139">
        <v>2018</v>
      </c>
      <c r="AD307" s="149" t="s">
        <v>12</v>
      </c>
      <c r="AE307" s="150" t="str">
        <f t="shared" si="111"/>
        <v>5</v>
      </c>
      <c r="AF307" s="150" t="str">
        <f t="shared" si="121"/>
        <v>1</v>
      </c>
      <c r="AG307" s="150" t="str">
        <f t="shared" si="122"/>
        <v>0</v>
      </c>
      <c r="AH307" s="150" t="str">
        <f t="shared" si="123"/>
        <v>2</v>
      </c>
      <c r="AI307" s="150" t="str">
        <f t="shared" si="124"/>
        <v>1</v>
      </c>
      <c r="AJ307" s="150" t="str">
        <f t="shared" si="125"/>
        <v>4</v>
      </c>
      <c r="AK307" s="150" t="str">
        <f t="shared" si="126"/>
        <v>4</v>
      </c>
      <c r="AL307" s="150" t="str">
        <f t="shared" si="127"/>
        <v>8</v>
      </c>
      <c r="AM307" s="150" t="str">
        <f t="shared" si="128"/>
        <v>4</v>
      </c>
      <c r="AN307" s="150" t="str">
        <f t="shared" si="129"/>
        <v>9</v>
      </c>
      <c r="AO307" s="150" t="str">
        <f t="shared" si="130"/>
        <v>2</v>
      </c>
      <c r="AP307" s="150" t="str">
        <f t="shared" si="131"/>
        <v>1</v>
      </c>
      <c r="AQ307" s="150" t="str">
        <f t="shared" si="132"/>
        <v>7</v>
      </c>
      <c r="AR307" s="150" t="str">
        <f t="shared" si="133"/>
        <v>5</v>
      </c>
      <c r="AS307" s="150" t="str">
        <f t="shared" si="112"/>
        <v>3</v>
      </c>
      <c r="AT307" s="150" t="str">
        <f t="shared" si="113"/>
        <v>9</v>
      </c>
      <c r="AU307" s="150" t="str">
        <f t="shared" si="114"/>
        <v>8</v>
      </c>
      <c r="AV307" s="150" t="str">
        <f t="shared" si="115"/>
        <v>2</v>
      </c>
      <c r="AW307" s="150" t="str">
        <f t="shared" si="116"/>
        <v>3</v>
      </c>
      <c r="AX307" s="150" t="str">
        <f t="shared" si="117"/>
        <v>3</v>
      </c>
      <c r="AY307" s="150" t="str">
        <f t="shared" si="118"/>
        <v>3</v>
      </c>
      <c r="AZ307" s="150" t="str">
        <f t="shared" si="119"/>
        <v>5</v>
      </c>
      <c r="BA307" s="150" t="str">
        <f t="shared" si="120"/>
        <v>4</v>
      </c>
      <c r="BB307" s="140"/>
    </row>
    <row r="308" spans="1:54" x14ac:dyDescent="0.2">
      <c r="A308" s="139">
        <v>2018</v>
      </c>
      <c r="B308" s="149" t="s">
        <v>13</v>
      </c>
      <c r="C308" s="149">
        <v>562206</v>
      </c>
      <c r="D308" s="149">
        <v>12571</v>
      </c>
      <c r="E308" s="149">
        <v>0</v>
      </c>
      <c r="F308" s="149">
        <v>33663</v>
      </c>
      <c r="G308" s="149">
        <v>171532</v>
      </c>
      <c r="H308" s="149">
        <v>39302</v>
      </c>
      <c r="I308" s="149">
        <v>50988</v>
      </c>
      <c r="J308" s="149">
        <v>81364</v>
      </c>
      <c r="K308" s="149">
        <v>43339</v>
      </c>
      <c r="L308" s="149">
        <v>99107</v>
      </c>
      <c r="M308" s="149">
        <v>192293</v>
      </c>
      <c r="N308" s="149">
        <v>19767</v>
      </c>
      <c r="O308" s="149">
        <v>82128</v>
      </c>
      <c r="P308" s="149">
        <v>55999</v>
      </c>
      <c r="Q308" s="149">
        <v>36505</v>
      </c>
      <c r="R308" s="149">
        <v>90403</v>
      </c>
      <c r="S308" s="149">
        <v>91379</v>
      </c>
      <c r="T308" s="149">
        <v>272462</v>
      </c>
      <c r="U308" s="149">
        <v>35553</v>
      </c>
      <c r="V308" s="149">
        <v>32545</v>
      </c>
      <c r="W308" s="149">
        <v>37369</v>
      </c>
      <c r="X308" s="149">
        <v>52732</v>
      </c>
      <c r="Y308" s="149">
        <v>42953</v>
      </c>
      <c r="Z308" s="149">
        <v>2136160</v>
      </c>
      <c r="AC308" s="139">
        <v>2018</v>
      </c>
      <c r="AD308" s="149" t="s">
        <v>13</v>
      </c>
      <c r="AE308" s="150" t="str">
        <f t="shared" si="111"/>
        <v>5</v>
      </c>
      <c r="AF308" s="150" t="str">
        <f t="shared" si="121"/>
        <v>1</v>
      </c>
      <c r="AG308" s="150" t="str">
        <f t="shared" si="122"/>
        <v>0</v>
      </c>
      <c r="AH308" s="150" t="str">
        <f t="shared" si="123"/>
        <v>3</v>
      </c>
      <c r="AI308" s="150" t="str">
        <f t="shared" si="124"/>
        <v>1</v>
      </c>
      <c r="AJ308" s="150" t="str">
        <f t="shared" si="125"/>
        <v>3</v>
      </c>
      <c r="AK308" s="150" t="str">
        <f t="shared" si="126"/>
        <v>5</v>
      </c>
      <c r="AL308" s="150" t="str">
        <f t="shared" si="127"/>
        <v>8</v>
      </c>
      <c r="AM308" s="150" t="str">
        <f t="shared" si="128"/>
        <v>4</v>
      </c>
      <c r="AN308" s="150" t="str">
        <f t="shared" si="129"/>
        <v>9</v>
      </c>
      <c r="AO308" s="150" t="str">
        <f t="shared" si="130"/>
        <v>1</v>
      </c>
      <c r="AP308" s="150" t="str">
        <f t="shared" si="131"/>
        <v>1</v>
      </c>
      <c r="AQ308" s="150" t="str">
        <f t="shared" si="132"/>
        <v>8</v>
      </c>
      <c r="AR308" s="150" t="str">
        <f t="shared" si="133"/>
        <v>5</v>
      </c>
      <c r="AS308" s="150" t="str">
        <f t="shared" si="112"/>
        <v>3</v>
      </c>
      <c r="AT308" s="150" t="str">
        <f t="shared" si="113"/>
        <v>9</v>
      </c>
      <c r="AU308" s="150" t="str">
        <f t="shared" si="114"/>
        <v>9</v>
      </c>
      <c r="AV308" s="150" t="str">
        <f t="shared" si="115"/>
        <v>2</v>
      </c>
      <c r="AW308" s="150" t="str">
        <f t="shared" si="116"/>
        <v>3</v>
      </c>
      <c r="AX308" s="150" t="str">
        <f t="shared" si="117"/>
        <v>3</v>
      </c>
      <c r="AY308" s="150" t="str">
        <f t="shared" si="118"/>
        <v>3</v>
      </c>
      <c r="AZ308" s="150" t="str">
        <f t="shared" si="119"/>
        <v>5</v>
      </c>
      <c r="BA308" s="150" t="str">
        <f t="shared" si="120"/>
        <v>4</v>
      </c>
      <c r="BB308" s="140"/>
    </row>
    <row r="309" spans="1:54" x14ac:dyDescent="0.2">
      <c r="A309" s="139">
        <v>2018</v>
      </c>
      <c r="B309" s="149" t="s">
        <v>14</v>
      </c>
      <c r="C309" s="149">
        <v>605061</v>
      </c>
      <c r="D309" s="149">
        <v>17032</v>
      </c>
      <c r="E309" s="149">
        <v>0</v>
      </c>
      <c r="F309" s="149">
        <v>49797</v>
      </c>
      <c r="G309" s="149">
        <v>223119</v>
      </c>
      <c r="H309" s="149">
        <v>52745</v>
      </c>
      <c r="I309" s="149">
        <v>68325</v>
      </c>
      <c r="J309" s="149">
        <v>110235</v>
      </c>
      <c r="K309" s="149">
        <v>59362</v>
      </c>
      <c r="L309" s="149">
        <v>134689</v>
      </c>
      <c r="M309" s="149">
        <v>233001</v>
      </c>
      <c r="N309" s="149">
        <v>26996</v>
      </c>
      <c r="O309" s="149">
        <v>103062</v>
      </c>
      <c r="P309" s="149">
        <v>79668</v>
      </c>
      <c r="Q309" s="149">
        <v>49774</v>
      </c>
      <c r="R309" s="149">
        <v>122205</v>
      </c>
      <c r="S309" s="149">
        <v>206149</v>
      </c>
      <c r="T309" s="149">
        <v>328264</v>
      </c>
      <c r="U309" s="149">
        <v>48291</v>
      </c>
      <c r="V309" s="149">
        <v>45138</v>
      </c>
      <c r="W309" s="149">
        <v>49889</v>
      </c>
      <c r="X309" s="149">
        <v>74049</v>
      </c>
      <c r="Y309" s="149">
        <v>54500</v>
      </c>
      <c r="Z309" s="149">
        <v>2741351</v>
      </c>
      <c r="AC309" s="139">
        <v>2018</v>
      </c>
      <c r="AD309" s="149" t="s">
        <v>14</v>
      </c>
      <c r="AE309" s="150" t="str">
        <f t="shared" si="111"/>
        <v>6</v>
      </c>
      <c r="AF309" s="150" t="str">
        <f t="shared" si="121"/>
        <v>1</v>
      </c>
      <c r="AG309" s="150" t="str">
        <f t="shared" si="122"/>
        <v>0</v>
      </c>
      <c r="AH309" s="150" t="str">
        <f t="shared" si="123"/>
        <v>4</v>
      </c>
      <c r="AI309" s="150" t="str">
        <f t="shared" si="124"/>
        <v>2</v>
      </c>
      <c r="AJ309" s="150" t="str">
        <f t="shared" si="125"/>
        <v>5</v>
      </c>
      <c r="AK309" s="150" t="str">
        <f t="shared" si="126"/>
        <v>6</v>
      </c>
      <c r="AL309" s="150" t="str">
        <f t="shared" si="127"/>
        <v>1</v>
      </c>
      <c r="AM309" s="150" t="str">
        <f t="shared" si="128"/>
        <v>5</v>
      </c>
      <c r="AN309" s="150" t="str">
        <f t="shared" si="129"/>
        <v>1</v>
      </c>
      <c r="AO309" s="150" t="str">
        <f t="shared" si="130"/>
        <v>2</v>
      </c>
      <c r="AP309" s="150" t="str">
        <f t="shared" si="131"/>
        <v>2</v>
      </c>
      <c r="AQ309" s="150" t="str">
        <f t="shared" si="132"/>
        <v>1</v>
      </c>
      <c r="AR309" s="150" t="str">
        <f t="shared" si="133"/>
        <v>7</v>
      </c>
      <c r="AS309" s="150" t="str">
        <f t="shared" si="112"/>
        <v>4</v>
      </c>
      <c r="AT309" s="150" t="str">
        <f t="shared" si="113"/>
        <v>1</v>
      </c>
      <c r="AU309" s="150" t="str">
        <f t="shared" si="114"/>
        <v>2</v>
      </c>
      <c r="AV309" s="150" t="str">
        <f t="shared" si="115"/>
        <v>3</v>
      </c>
      <c r="AW309" s="150" t="str">
        <f t="shared" si="116"/>
        <v>4</v>
      </c>
      <c r="AX309" s="150" t="str">
        <f t="shared" si="117"/>
        <v>4</v>
      </c>
      <c r="AY309" s="150" t="str">
        <f t="shared" si="118"/>
        <v>4</v>
      </c>
      <c r="AZ309" s="150" t="str">
        <f t="shared" si="119"/>
        <v>7</v>
      </c>
      <c r="BA309" s="150" t="str">
        <f t="shared" si="120"/>
        <v>5</v>
      </c>
      <c r="BB309" s="140"/>
    </row>
    <row r="310" spans="1:54" x14ac:dyDescent="0.2">
      <c r="A310" s="139">
        <v>2018</v>
      </c>
      <c r="B310" s="149" t="s">
        <v>15</v>
      </c>
      <c r="C310" s="149">
        <v>599254</v>
      </c>
      <c r="D310" s="149">
        <v>15501</v>
      </c>
      <c r="E310" s="149">
        <v>0</v>
      </c>
      <c r="F310" s="149">
        <v>99617</v>
      </c>
      <c r="G310" s="149">
        <v>216410</v>
      </c>
      <c r="H310" s="149">
        <v>50057</v>
      </c>
      <c r="I310" s="149">
        <v>67953</v>
      </c>
      <c r="J310" s="149">
        <v>106188</v>
      </c>
      <c r="K310" s="149">
        <v>58385</v>
      </c>
      <c r="L310" s="149">
        <v>133980</v>
      </c>
      <c r="M310" s="149">
        <v>216794</v>
      </c>
      <c r="N310" s="149">
        <v>26781</v>
      </c>
      <c r="O310" s="149">
        <v>100674</v>
      </c>
      <c r="P310" s="149">
        <v>76085</v>
      </c>
      <c r="Q310" s="149">
        <v>47202</v>
      </c>
      <c r="R310" s="149">
        <v>118148</v>
      </c>
      <c r="S310" s="149">
        <v>181584</v>
      </c>
      <c r="T310" s="149">
        <v>298799</v>
      </c>
      <c r="U310" s="149">
        <v>42673</v>
      </c>
      <c r="V310" s="149">
        <v>45910</v>
      </c>
      <c r="W310" s="149">
        <v>46988</v>
      </c>
      <c r="X310" s="149">
        <v>69844</v>
      </c>
      <c r="Y310" s="149">
        <v>51395</v>
      </c>
      <c r="Z310" s="149">
        <v>2670222</v>
      </c>
      <c r="AC310" s="139">
        <v>2018</v>
      </c>
      <c r="AD310" s="149" t="s">
        <v>15</v>
      </c>
      <c r="AE310" s="150" t="str">
        <f t="shared" si="111"/>
        <v>5</v>
      </c>
      <c r="AF310" s="150" t="str">
        <f t="shared" si="121"/>
        <v>1</v>
      </c>
      <c r="AG310" s="150" t="str">
        <f t="shared" si="122"/>
        <v>0</v>
      </c>
      <c r="AH310" s="150" t="str">
        <f t="shared" si="123"/>
        <v>9</v>
      </c>
      <c r="AI310" s="150" t="str">
        <f t="shared" si="124"/>
        <v>2</v>
      </c>
      <c r="AJ310" s="150" t="str">
        <f t="shared" si="125"/>
        <v>5</v>
      </c>
      <c r="AK310" s="150" t="str">
        <f t="shared" si="126"/>
        <v>6</v>
      </c>
      <c r="AL310" s="150" t="str">
        <f t="shared" si="127"/>
        <v>1</v>
      </c>
      <c r="AM310" s="150" t="str">
        <f t="shared" si="128"/>
        <v>5</v>
      </c>
      <c r="AN310" s="150" t="str">
        <f t="shared" si="129"/>
        <v>1</v>
      </c>
      <c r="AO310" s="150" t="str">
        <f t="shared" si="130"/>
        <v>2</v>
      </c>
      <c r="AP310" s="150" t="str">
        <f t="shared" si="131"/>
        <v>2</v>
      </c>
      <c r="AQ310" s="150" t="str">
        <f t="shared" si="132"/>
        <v>1</v>
      </c>
      <c r="AR310" s="150" t="str">
        <f t="shared" si="133"/>
        <v>7</v>
      </c>
      <c r="AS310" s="150" t="str">
        <f t="shared" si="112"/>
        <v>4</v>
      </c>
      <c r="AT310" s="150" t="str">
        <f t="shared" si="113"/>
        <v>1</v>
      </c>
      <c r="AU310" s="150" t="str">
        <f t="shared" si="114"/>
        <v>1</v>
      </c>
      <c r="AV310" s="150" t="str">
        <f t="shared" si="115"/>
        <v>2</v>
      </c>
      <c r="AW310" s="150" t="str">
        <f t="shared" si="116"/>
        <v>4</v>
      </c>
      <c r="AX310" s="150" t="str">
        <f t="shared" si="117"/>
        <v>4</v>
      </c>
      <c r="AY310" s="150" t="str">
        <f t="shared" si="118"/>
        <v>4</v>
      </c>
      <c r="AZ310" s="150" t="str">
        <f t="shared" si="119"/>
        <v>6</v>
      </c>
      <c r="BA310" s="150" t="str">
        <f t="shared" si="120"/>
        <v>5</v>
      </c>
      <c r="BB310" s="140"/>
    </row>
    <row r="311" spans="1:54" x14ac:dyDescent="0.2">
      <c r="A311" s="139">
        <v>2018</v>
      </c>
      <c r="B311" s="149" t="s">
        <v>4</v>
      </c>
      <c r="C311" s="149">
        <v>476177</v>
      </c>
      <c r="D311" s="149">
        <v>11832</v>
      </c>
      <c r="E311" s="149">
        <v>0</v>
      </c>
      <c r="F311" s="149">
        <v>70497</v>
      </c>
      <c r="G311" s="149">
        <v>174176</v>
      </c>
      <c r="H311" s="149">
        <v>40546</v>
      </c>
      <c r="I311" s="149">
        <v>52482</v>
      </c>
      <c r="J311" s="149">
        <v>82765</v>
      </c>
      <c r="K311" s="149">
        <v>47591</v>
      </c>
      <c r="L311" s="149">
        <v>101885</v>
      </c>
      <c r="M311" s="149">
        <v>175301</v>
      </c>
      <c r="N311" s="149">
        <v>20588</v>
      </c>
      <c r="O311" s="149">
        <v>80740</v>
      </c>
      <c r="P311" s="149">
        <v>61010</v>
      </c>
      <c r="Q311" s="149">
        <v>38240</v>
      </c>
      <c r="R311" s="149">
        <v>96191</v>
      </c>
      <c r="S311" s="149">
        <v>144344</v>
      </c>
      <c r="T311" s="149">
        <v>235397</v>
      </c>
      <c r="U311" s="149">
        <v>32287</v>
      </c>
      <c r="V311" s="149">
        <v>36615</v>
      </c>
      <c r="W311" s="149">
        <v>36985</v>
      </c>
      <c r="X311" s="149">
        <v>57240</v>
      </c>
      <c r="Y311" s="149">
        <v>36611</v>
      </c>
      <c r="Z311" s="149">
        <v>2109500</v>
      </c>
      <c r="AC311" s="139">
        <v>2018</v>
      </c>
      <c r="AD311" s="149" t="s">
        <v>4</v>
      </c>
      <c r="AE311" s="150" t="str">
        <f t="shared" si="111"/>
        <v>4</v>
      </c>
      <c r="AF311" s="150" t="str">
        <f t="shared" si="121"/>
        <v>1</v>
      </c>
      <c r="AG311" s="150" t="str">
        <f t="shared" si="122"/>
        <v>0</v>
      </c>
      <c r="AH311" s="150" t="str">
        <f t="shared" si="123"/>
        <v>7</v>
      </c>
      <c r="AI311" s="150" t="str">
        <f t="shared" si="124"/>
        <v>1</v>
      </c>
      <c r="AJ311" s="150" t="str">
        <f t="shared" si="125"/>
        <v>4</v>
      </c>
      <c r="AK311" s="150" t="str">
        <f t="shared" si="126"/>
        <v>5</v>
      </c>
      <c r="AL311" s="150" t="str">
        <f t="shared" si="127"/>
        <v>8</v>
      </c>
      <c r="AM311" s="150" t="str">
        <f t="shared" si="128"/>
        <v>4</v>
      </c>
      <c r="AN311" s="150" t="str">
        <f t="shared" si="129"/>
        <v>1</v>
      </c>
      <c r="AO311" s="150" t="str">
        <f t="shared" si="130"/>
        <v>1</v>
      </c>
      <c r="AP311" s="150" t="str">
        <f t="shared" si="131"/>
        <v>2</v>
      </c>
      <c r="AQ311" s="150" t="str">
        <f t="shared" si="132"/>
        <v>8</v>
      </c>
      <c r="AR311" s="150" t="str">
        <f t="shared" si="133"/>
        <v>6</v>
      </c>
      <c r="AS311" s="150" t="str">
        <f t="shared" si="112"/>
        <v>3</v>
      </c>
      <c r="AT311" s="150" t="str">
        <f t="shared" si="113"/>
        <v>9</v>
      </c>
      <c r="AU311" s="150" t="str">
        <f t="shared" si="114"/>
        <v>1</v>
      </c>
      <c r="AV311" s="150" t="str">
        <f t="shared" si="115"/>
        <v>2</v>
      </c>
      <c r="AW311" s="150" t="str">
        <f t="shared" si="116"/>
        <v>3</v>
      </c>
      <c r="AX311" s="150" t="str">
        <f t="shared" si="117"/>
        <v>3</v>
      </c>
      <c r="AY311" s="150" t="str">
        <f t="shared" si="118"/>
        <v>3</v>
      </c>
      <c r="AZ311" s="150" t="str">
        <f t="shared" si="119"/>
        <v>5</v>
      </c>
      <c r="BA311" s="150" t="str">
        <f t="shared" si="120"/>
        <v>3</v>
      </c>
      <c r="BB311" s="140"/>
    </row>
    <row r="312" spans="1:54" x14ac:dyDescent="0.2">
      <c r="A312" s="139">
        <v>2018</v>
      </c>
      <c r="B312" s="149" t="s">
        <v>5</v>
      </c>
      <c r="C312" s="149">
        <v>0</v>
      </c>
      <c r="D312" s="149">
        <v>0</v>
      </c>
      <c r="E312" s="149">
        <v>0</v>
      </c>
      <c r="F312" s="149">
        <v>0</v>
      </c>
      <c r="G312" s="149">
        <v>0</v>
      </c>
      <c r="H312" s="149">
        <v>0</v>
      </c>
      <c r="I312" s="149">
        <v>0</v>
      </c>
      <c r="J312" s="149">
        <v>0</v>
      </c>
      <c r="K312" s="149">
        <v>0</v>
      </c>
      <c r="L312" s="149">
        <v>0</v>
      </c>
      <c r="M312" s="149">
        <v>0</v>
      </c>
      <c r="N312" s="149">
        <v>0</v>
      </c>
      <c r="O312" s="149">
        <v>0</v>
      </c>
      <c r="P312" s="149">
        <v>0</v>
      </c>
      <c r="Q312" s="149">
        <v>0</v>
      </c>
      <c r="R312" s="149">
        <v>0</v>
      </c>
      <c r="S312" s="149">
        <v>0</v>
      </c>
      <c r="T312" s="149">
        <v>0</v>
      </c>
      <c r="U312" s="149">
        <v>0</v>
      </c>
      <c r="V312" s="149">
        <v>0</v>
      </c>
      <c r="W312" s="149">
        <v>0</v>
      </c>
      <c r="X312" s="149">
        <v>0</v>
      </c>
      <c r="Y312" s="149">
        <v>0</v>
      </c>
      <c r="Z312" s="149">
        <v>456122</v>
      </c>
      <c r="AC312" s="139">
        <v>2018</v>
      </c>
      <c r="AD312" s="149" t="s">
        <v>5</v>
      </c>
      <c r="AE312" s="150" t="str">
        <f t="shared" si="111"/>
        <v>0</v>
      </c>
      <c r="AF312" s="150" t="str">
        <f t="shared" si="121"/>
        <v>0</v>
      </c>
      <c r="AG312" s="150" t="str">
        <f t="shared" si="122"/>
        <v>0</v>
      </c>
      <c r="AH312" s="150" t="str">
        <f t="shared" si="123"/>
        <v>0</v>
      </c>
      <c r="AI312" s="150" t="str">
        <f t="shared" si="124"/>
        <v>0</v>
      </c>
      <c r="AJ312" s="150" t="str">
        <f t="shared" si="125"/>
        <v>0</v>
      </c>
      <c r="AK312" s="150" t="str">
        <f t="shared" si="126"/>
        <v>0</v>
      </c>
      <c r="AL312" s="150" t="str">
        <f t="shared" si="127"/>
        <v>0</v>
      </c>
      <c r="AM312" s="150" t="str">
        <f t="shared" si="128"/>
        <v>0</v>
      </c>
      <c r="AN312" s="150" t="str">
        <f t="shared" si="129"/>
        <v>0</v>
      </c>
      <c r="AO312" s="150" t="str">
        <f t="shared" si="130"/>
        <v>0</v>
      </c>
      <c r="AP312" s="150" t="str">
        <f t="shared" si="131"/>
        <v>0</v>
      </c>
      <c r="AQ312" s="150" t="str">
        <f t="shared" si="132"/>
        <v>0</v>
      </c>
      <c r="AR312" s="150" t="str">
        <f t="shared" si="133"/>
        <v>0</v>
      </c>
      <c r="AS312" s="150" t="str">
        <f t="shared" si="112"/>
        <v>0</v>
      </c>
      <c r="AT312" s="150" t="str">
        <f t="shared" si="113"/>
        <v>0</v>
      </c>
      <c r="AU312" s="150" t="str">
        <f t="shared" si="114"/>
        <v>0</v>
      </c>
      <c r="AV312" s="150" t="str">
        <f t="shared" si="115"/>
        <v>0</v>
      </c>
      <c r="AW312" s="150" t="str">
        <f t="shared" si="116"/>
        <v>0</v>
      </c>
      <c r="AX312" s="150" t="str">
        <f t="shared" si="117"/>
        <v>0</v>
      </c>
      <c r="AY312" s="150" t="str">
        <f t="shared" si="118"/>
        <v>0</v>
      </c>
      <c r="AZ312" s="150" t="str">
        <f t="shared" si="119"/>
        <v>0</v>
      </c>
      <c r="BA312" s="150" t="str">
        <f t="shared" si="120"/>
        <v>0</v>
      </c>
      <c r="BB312" s="140"/>
    </row>
    <row r="313" spans="1:54" x14ac:dyDescent="0.2">
      <c r="A313" s="139">
        <v>2018</v>
      </c>
      <c r="B313" s="149" t="s">
        <v>6</v>
      </c>
      <c r="C313" s="149">
        <v>311966</v>
      </c>
      <c r="D313" s="149">
        <v>9842</v>
      </c>
      <c r="E313" s="149">
        <v>0</v>
      </c>
      <c r="F313" s="149">
        <v>22956</v>
      </c>
      <c r="G313" s="149">
        <v>63029</v>
      </c>
      <c r="H313" s="149">
        <v>25138</v>
      </c>
      <c r="I313" s="149">
        <v>24133</v>
      </c>
      <c r="J313" s="149">
        <v>51064</v>
      </c>
      <c r="K313" s="149">
        <v>0</v>
      </c>
      <c r="L313" s="149">
        <v>57029</v>
      </c>
      <c r="M313" s="149">
        <v>72863</v>
      </c>
      <c r="N313" s="149">
        <v>7296</v>
      </c>
      <c r="O313" s="149">
        <v>21990</v>
      </c>
      <c r="P313" s="149">
        <v>21153</v>
      </c>
      <c r="Q313" s="149">
        <v>12910</v>
      </c>
      <c r="R313" s="149">
        <v>30204</v>
      </c>
      <c r="S313" s="149">
        <v>47462</v>
      </c>
      <c r="T313" s="149">
        <v>90143</v>
      </c>
      <c r="U313" s="149">
        <v>11497</v>
      </c>
      <c r="V313" s="149">
        <v>10290</v>
      </c>
      <c r="W313" s="149">
        <v>11264</v>
      </c>
      <c r="X313" s="149">
        <v>17868</v>
      </c>
      <c r="Y313" s="149">
        <v>18064</v>
      </c>
      <c r="Z313" s="149">
        <v>938161</v>
      </c>
      <c r="AC313" s="139">
        <v>2018</v>
      </c>
      <c r="AD313" s="149" t="s">
        <v>6</v>
      </c>
      <c r="AE313" s="150" t="str">
        <f t="shared" si="111"/>
        <v>3</v>
      </c>
      <c r="AF313" s="150" t="str">
        <f t="shared" si="121"/>
        <v>9</v>
      </c>
      <c r="AG313" s="150" t="str">
        <f t="shared" si="122"/>
        <v>0</v>
      </c>
      <c r="AH313" s="150" t="str">
        <f t="shared" si="123"/>
        <v>2</v>
      </c>
      <c r="AI313" s="150" t="str">
        <f t="shared" si="124"/>
        <v>6</v>
      </c>
      <c r="AJ313" s="150" t="str">
        <f t="shared" si="125"/>
        <v>2</v>
      </c>
      <c r="AK313" s="150" t="str">
        <f t="shared" si="126"/>
        <v>2</v>
      </c>
      <c r="AL313" s="150" t="str">
        <f t="shared" si="127"/>
        <v>5</v>
      </c>
      <c r="AM313" s="150" t="str">
        <f t="shared" si="128"/>
        <v>0</v>
      </c>
      <c r="AN313" s="150" t="str">
        <f t="shared" si="129"/>
        <v>5</v>
      </c>
      <c r="AO313" s="150" t="str">
        <f t="shared" si="130"/>
        <v>7</v>
      </c>
      <c r="AP313" s="150" t="str">
        <f t="shared" si="131"/>
        <v>7</v>
      </c>
      <c r="AQ313" s="150" t="str">
        <f t="shared" si="132"/>
        <v>2</v>
      </c>
      <c r="AR313" s="150" t="str">
        <f t="shared" si="133"/>
        <v>2</v>
      </c>
      <c r="AS313" s="150" t="str">
        <f t="shared" si="112"/>
        <v>1</v>
      </c>
      <c r="AT313" s="150" t="str">
        <f t="shared" si="113"/>
        <v>3</v>
      </c>
      <c r="AU313" s="150" t="str">
        <f t="shared" si="114"/>
        <v>4</v>
      </c>
      <c r="AV313" s="150" t="str">
        <f t="shared" si="115"/>
        <v>9</v>
      </c>
      <c r="AW313" s="150" t="str">
        <f t="shared" si="116"/>
        <v>1</v>
      </c>
      <c r="AX313" s="150" t="str">
        <f t="shared" si="117"/>
        <v>1</v>
      </c>
      <c r="AY313" s="150" t="str">
        <f t="shared" si="118"/>
        <v>1</v>
      </c>
      <c r="AZ313" s="150" t="str">
        <f t="shared" si="119"/>
        <v>1</v>
      </c>
      <c r="BA313" s="150" t="str">
        <f t="shared" si="120"/>
        <v>1</v>
      </c>
      <c r="BB313" s="140"/>
    </row>
    <row r="314" spans="1:54" x14ac:dyDescent="0.2">
      <c r="A314" s="139">
        <v>2018</v>
      </c>
      <c r="B314" s="149" t="s">
        <v>7</v>
      </c>
      <c r="C314" s="149">
        <v>624188</v>
      </c>
      <c r="D314" s="149">
        <v>17289</v>
      </c>
      <c r="E314" s="149">
        <v>0</v>
      </c>
      <c r="F314" s="149">
        <v>63604</v>
      </c>
      <c r="G314" s="149">
        <v>125440</v>
      </c>
      <c r="H314" s="149">
        <v>55707</v>
      </c>
      <c r="I314" s="149">
        <v>50574</v>
      </c>
      <c r="J314" s="149">
        <v>133530</v>
      </c>
      <c r="K314" s="149">
        <v>0</v>
      </c>
      <c r="L314" s="149">
        <v>161949</v>
      </c>
      <c r="M314" s="149">
        <v>205495</v>
      </c>
      <c r="N314" s="149">
        <v>25668</v>
      </c>
      <c r="O314" s="149">
        <v>85476</v>
      </c>
      <c r="P314" s="149">
        <v>71261</v>
      </c>
      <c r="Q314" s="149">
        <v>41026</v>
      </c>
      <c r="R314" s="149">
        <v>116464</v>
      </c>
      <c r="S314" s="149">
        <v>158501</v>
      </c>
      <c r="T314" s="149">
        <v>266561</v>
      </c>
      <c r="U314" s="149">
        <v>50367</v>
      </c>
      <c r="V314" s="149">
        <v>37862</v>
      </c>
      <c r="W314" s="149">
        <v>37054</v>
      </c>
      <c r="X314" s="149">
        <v>62970</v>
      </c>
      <c r="Y314" s="149">
        <v>64853</v>
      </c>
      <c r="Z314" s="149">
        <v>2455839</v>
      </c>
      <c r="AC314" s="139">
        <v>2018</v>
      </c>
      <c r="AD314" s="149" t="s">
        <v>7</v>
      </c>
      <c r="AE314" s="150" t="str">
        <f t="shared" si="111"/>
        <v>6</v>
      </c>
      <c r="AF314" s="150" t="str">
        <f t="shared" si="121"/>
        <v>1</v>
      </c>
      <c r="AG314" s="150" t="str">
        <f t="shared" si="122"/>
        <v>0</v>
      </c>
      <c r="AH314" s="150" t="str">
        <f t="shared" si="123"/>
        <v>6</v>
      </c>
      <c r="AI314" s="150" t="str">
        <f t="shared" si="124"/>
        <v>1</v>
      </c>
      <c r="AJ314" s="150" t="str">
        <f t="shared" si="125"/>
        <v>5</v>
      </c>
      <c r="AK314" s="150" t="str">
        <f t="shared" si="126"/>
        <v>5</v>
      </c>
      <c r="AL314" s="150" t="str">
        <f t="shared" si="127"/>
        <v>1</v>
      </c>
      <c r="AM314" s="150" t="str">
        <f t="shared" si="128"/>
        <v>0</v>
      </c>
      <c r="AN314" s="150" t="str">
        <f t="shared" si="129"/>
        <v>1</v>
      </c>
      <c r="AO314" s="150" t="str">
        <f t="shared" si="130"/>
        <v>2</v>
      </c>
      <c r="AP314" s="150" t="str">
        <f t="shared" si="131"/>
        <v>2</v>
      </c>
      <c r="AQ314" s="150" t="str">
        <f t="shared" si="132"/>
        <v>8</v>
      </c>
      <c r="AR314" s="150" t="str">
        <f t="shared" si="133"/>
        <v>7</v>
      </c>
      <c r="AS314" s="150" t="str">
        <f t="shared" si="112"/>
        <v>4</v>
      </c>
      <c r="AT314" s="150" t="str">
        <f t="shared" si="113"/>
        <v>1</v>
      </c>
      <c r="AU314" s="150" t="str">
        <f t="shared" si="114"/>
        <v>1</v>
      </c>
      <c r="AV314" s="150" t="str">
        <f t="shared" si="115"/>
        <v>2</v>
      </c>
      <c r="AW314" s="150" t="str">
        <f t="shared" si="116"/>
        <v>5</v>
      </c>
      <c r="AX314" s="150" t="str">
        <f t="shared" si="117"/>
        <v>3</v>
      </c>
      <c r="AY314" s="150" t="str">
        <f t="shared" si="118"/>
        <v>3</v>
      </c>
      <c r="AZ314" s="150" t="str">
        <f t="shared" si="119"/>
        <v>6</v>
      </c>
      <c r="BA314" s="150" t="str">
        <f t="shared" si="120"/>
        <v>6</v>
      </c>
      <c r="BB314" s="140"/>
    </row>
    <row r="315" spans="1:54" x14ac:dyDescent="0.2">
      <c r="A315" s="139">
        <v>2018</v>
      </c>
      <c r="B315" s="149" t="s">
        <v>8</v>
      </c>
      <c r="C315" s="149">
        <v>560996</v>
      </c>
      <c r="D315" s="149">
        <v>17286</v>
      </c>
      <c r="E315" s="149">
        <v>0</v>
      </c>
      <c r="F315" s="149">
        <v>67446</v>
      </c>
      <c r="G315" s="149">
        <v>124195</v>
      </c>
      <c r="H315" s="149">
        <v>52511</v>
      </c>
      <c r="I315" s="149">
        <v>64349</v>
      </c>
      <c r="J315" s="149">
        <v>117443</v>
      </c>
      <c r="K315" s="149">
        <v>0</v>
      </c>
      <c r="L315" s="149">
        <v>143934</v>
      </c>
      <c r="M315" s="149">
        <v>187026</v>
      </c>
      <c r="N315" s="149">
        <v>24628</v>
      </c>
      <c r="O315" s="149">
        <v>102045</v>
      </c>
      <c r="P315" s="149">
        <v>70362</v>
      </c>
      <c r="Q315" s="149">
        <v>43303</v>
      </c>
      <c r="R315" s="149">
        <v>105113</v>
      </c>
      <c r="S315" s="149">
        <v>141895</v>
      </c>
      <c r="T315" s="149">
        <v>229737</v>
      </c>
      <c r="U315" s="149">
        <v>38877</v>
      </c>
      <c r="V315" s="149">
        <v>37729</v>
      </c>
      <c r="W315" s="149">
        <v>36390</v>
      </c>
      <c r="X315" s="149">
        <v>55185</v>
      </c>
      <c r="Y315" s="149">
        <v>62561</v>
      </c>
      <c r="Z315" s="149">
        <v>2283011</v>
      </c>
      <c r="AC315" s="139">
        <v>2018</v>
      </c>
      <c r="AD315" s="149" t="s">
        <v>8</v>
      </c>
      <c r="AE315" s="150" t="str">
        <f t="shared" si="111"/>
        <v>5</v>
      </c>
      <c r="AF315" s="150" t="str">
        <f t="shared" si="121"/>
        <v>1</v>
      </c>
      <c r="AG315" s="150" t="str">
        <f t="shared" si="122"/>
        <v>0</v>
      </c>
      <c r="AH315" s="150" t="str">
        <f t="shared" si="123"/>
        <v>6</v>
      </c>
      <c r="AI315" s="150" t="str">
        <f t="shared" si="124"/>
        <v>1</v>
      </c>
      <c r="AJ315" s="150" t="str">
        <f t="shared" si="125"/>
        <v>5</v>
      </c>
      <c r="AK315" s="150" t="str">
        <f t="shared" si="126"/>
        <v>6</v>
      </c>
      <c r="AL315" s="150" t="str">
        <f t="shared" si="127"/>
        <v>1</v>
      </c>
      <c r="AM315" s="150" t="str">
        <f t="shared" si="128"/>
        <v>0</v>
      </c>
      <c r="AN315" s="150" t="str">
        <f t="shared" si="129"/>
        <v>1</v>
      </c>
      <c r="AO315" s="150" t="str">
        <f t="shared" si="130"/>
        <v>1</v>
      </c>
      <c r="AP315" s="150" t="str">
        <f t="shared" si="131"/>
        <v>2</v>
      </c>
      <c r="AQ315" s="150" t="str">
        <f t="shared" si="132"/>
        <v>1</v>
      </c>
      <c r="AR315" s="150" t="str">
        <f t="shared" si="133"/>
        <v>7</v>
      </c>
      <c r="AS315" s="150" t="str">
        <f t="shared" si="112"/>
        <v>4</v>
      </c>
      <c r="AT315" s="150" t="str">
        <f t="shared" si="113"/>
        <v>1</v>
      </c>
      <c r="AU315" s="150" t="str">
        <f t="shared" si="114"/>
        <v>1</v>
      </c>
      <c r="AV315" s="150" t="str">
        <f t="shared" si="115"/>
        <v>2</v>
      </c>
      <c r="AW315" s="150" t="str">
        <f t="shared" si="116"/>
        <v>3</v>
      </c>
      <c r="AX315" s="150" t="str">
        <f t="shared" si="117"/>
        <v>3</v>
      </c>
      <c r="AY315" s="150" t="str">
        <f t="shared" si="118"/>
        <v>3</v>
      </c>
      <c r="AZ315" s="150" t="str">
        <f t="shared" si="119"/>
        <v>5</v>
      </c>
      <c r="BA315" s="150" t="str">
        <f t="shared" si="120"/>
        <v>6</v>
      </c>
      <c r="BB315" s="140"/>
    </row>
    <row r="316" spans="1:54" x14ac:dyDescent="0.2">
      <c r="A316" s="139">
        <v>2018</v>
      </c>
      <c r="B316" s="149" t="s">
        <v>9</v>
      </c>
      <c r="C316" s="149">
        <v>633131</v>
      </c>
      <c r="D316" s="149">
        <v>19590</v>
      </c>
      <c r="E316" s="149">
        <v>0</v>
      </c>
      <c r="F316" s="149">
        <v>76938</v>
      </c>
      <c r="G316" s="149">
        <v>139773</v>
      </c>
      <c r="H316" s="149">
        <v>58114</v>
      </c>
      <c r="I316" s="149">
        <v>68659</v>
      </c>
      <c r="J316" s="149">
        <v>135416</v>
      </c>
      <c r="K316" s="149">
        <v>0</v>
      </c>
      <c r="L316" s="149">
        <v>157657</v>
      </c>
      <c r="M316" s="149">
        <v>211832</v>
      </c>
      <c r="N316" s="149">
        <v>28663</v>
      </c>
      <c r="O316" s="149">
        <v>129555</v>
      </c>
      <c r="P316" s="149">
        <v>80727</v>
      </c>
      <c r="Q316" s="149">
        <v>47949</v>
      </c>
      <c r="R316" s="149">
        <v>124228</v>
      </c>
      <c r="S316" s="149">
        <v>160780</v>
      </c>
      <c r="T316" s="149">
        <v>258902</v>
      </c>
      <c r="U316" s="149">
        <v>46479</v>
      </c>
      <c r="V316" s="149">
        <v>44876</v>
      </c>
      <c r="W316" s="149">
        <v>41847</v>
      </c>
      <c r="X316" s="149">
        <v>65766</v>
      </c>
      <c r="Y316" s="149">
        <v>74840</v>
      </c>
      <c r="Z316" s="149">
        <v>2605722</v>
      </c>
      <c r="AC316" s="139">
        <v>2018</v>
      </c>
      <c r="AD316" s="149" t="s">
        <v>9</v>
      </c>
      <c r="AE316" s="150" t="str">
        <f t="shared" si="111"/>
        <v>6</v>
      </c>
      <c r="AF316" s="150" t="str">
        <f t="shared" si="121"/>
        <v>1</v>
      </c>
      <c r="AG316" s="150" t="str">
        <f t="shared" si="122"/>
        <v>0</v>
      </c>
      <c r="AH316" s="150" t="str">
        <f t="shared" si="123"/>
        <v>7</v>
      </c>
      <c r="AI316" s="150" t="str">
        <f t="shared" si="124"/>
        <v>1</v>
      </c>
      <c r="AJ316" s="150" t="str">
        <f t="shared" si="125"/>
        <v>5</v>
      </c>
      <c r="AK316" s="150" t="str">
        <f t="shared" si="126"/>
        <v>6</v>
      </c>
      <c r="AL316" s="150" t="str">
        <f t="shared" si="127"/>
        <v>1</v>
      </c>
      <c r="AM316" s="150" t="str">
        <f t="shared" si="128"/>
        <v>0</v>
      </c>
      <c r="AN316" s="150" t="str">
        <f t="shared" si="129"/>
        <v>1</v>
      </c>
      <c r="AO316" s="150" t="str">
        <f t="shared" si="130"/>
        <v>2</v>
      </c>
      <c r="AP316" s="150" t="str">
        <f t="shared" si="131"/>
        <v>2</v>
      </c>
      <c r="AQ316" s="150" t="str">
        <f t="shared" si="132"/>
        <v>1</v>
      </c>
      <c r="AR316" s="150" t="str">
        <f t="shared" si="133"/>
        <v>8</v>
      </c>
      <c r="AS316" s="150" t="str">
        <f t="shared" si="112"/>
        <v>4</v>
      </c>
      <c r="AT316" s="150" t="str">
        <f t="shared" si="113"/>
        <v>1</v>
      </c>
      <c r="AU316" s="150" t="str">
        <f t="shared" si="114"/>
        <v>1</v>
      </c>
      <c r="AV316" s="150" t="str">
        <f t="shared" si="115"/>
        <v>2</v>
      </c>
      <c r="AW316" s="150" t="str">
        <f t="shared" si="116"/>
        <v>4</v>
      </c>
      <c r="AX316" s="150" t="str">
        <f t="shared" si="117"/>
        <v>4</v>
      </c>
      <c r="AY316" s="150" t="str">
        <f t="shared" si="118"/>
        <v>4</v>
      </c>
      <c r="AZ316" s="150" t="str">
        <f t="shared" si="119"/>
        <v>6</v>
      </c>
      <c r="BA316" s="150" t="str">
        <f t="shared" si="120"/>
        <v>7</v>
      </c>
      <c r="BB316" s="140"/>
    </row>
    <row r="317" spans="1:54" x14ac:dyDescent="0.2">
      <c r="A317" s="139">
        <v>2018</v>
      </c>
      <c r="B317" s="149" t="s">
        <v>10</v>
      </c>
      <c r="C317" s="149">
        <v>543965</v>
      </c>
      <c r="D317" s="149">
        <v>18822</v>
      </c>
      <c r="E317" s="149">
        <v>0</v>
      </c>
      <c r="F317" s="149">
        <v>62414</v>
      </c>
      <c r="G317" s="149">
        <v>125600</v>
      </c>
      <c r="H317" s="149">
        <v>53523</v>
      </c>
      <c r="I317" s="149">
        <v>62042</v>
      </c>
      <c r="J317" s="149">
        <v>116325</v>
      </c>
      <c r="K317" s="149">
        <v>0</v>
      </c>
      <c r="L317" s="149">
        <v>139584</v>
      </c>
      <c r="M317" s="149">
        <v>185951</v>
      </c>
      <c r="N317" s="149">
        <v>26715</v>
      </c>
      <c r="O317" s="149">
        <v>145230</v>
      </c>
      <c r="P317" s="149">
        <v>80052</v>
      </c>
      <c r="Q317" s="149">
        <v>42500</v>
      </c>
      <c r="R317" s="149">
        <v>153273</v>
      </c>
      <c r="S317" s="149">
        <v>139278</v>
      </c>
      <c r="T317" s="149">
        <v>226122</v>
      </c>
      <c r="U317" s="149">
        <v>43043</v>
      </c>
      <c r="V317" s="149">
        <v>41007</v>
      </c>
      <c r="W317" s="149">
        <v>37707</v>
      </c>
      <c r="X317" s="149">
        <v>60867</v>
      </c>
      <c r="Y317" s="149">
        <v>68292</v>
      </c>
      <c r="Z317" s="149">
        <v>2372312</v>
      </c>
      <c r="AC317" s="139">
        <v>2018</v>
      </c>
      <c r="AD317" s="149" t="s">
        <v>10</v>
      </c>
      <c r="AE317" s="150" t="str">
        <f t="shared" si="111"/>
        <v>5</v>
      </c>
      <c r="AF317" s="150" t="str">
        <f t="shared" si="121"/>
        <v>1</v>
      </c>
      <c r="AG317" s="150" t="str">
        <f t="shared" si="122"/>
        <v>0</v>
      </c>
      <c r="AH317" s="150" t="str">
        <f t="shared" si="123"/>
        <v>6</v>
      </c>
      <c r="AI317" s="150" t="str">
        <f t="shared" si="124"/>
        <v>1</v>
      </c>
      <c r="AJ317" s="150" t="str">
        <f t="shared" si="125"/>
        <v>5</v>
      </c>
      <c r="AK317" s="150" t="str">
        <f t="shared" si="126"/>
        <v>6</v>
      </c>
      <c r="AL317" s="150" t="str">
        <f t="shared" si="127"/>
        <v>1</v>
      </c>
      <c r="AM317" s="150" t="str">
        <f t="shared" si="128"/>
        <v>0</v>
      </c>
      <c r="AN317" s="150" t="str">
        <f t="shared" si="129"/>
        <v>1</v>
      </c>
      <c r="AO317" s="150" t="str">
        <f t="shared" si="130"/>
        <v>1</v>
      </c>
      <c r="AP317" s="150" t="str">
        <f t="shared" si="131"/>
        <v>2</v>
      </c>
      <c r="AQ317" s="150" t="str">
        <f t="shared" si="132"/>
        <v>1</v>
      </c>
      <c r="AR317" s="150" t="str">
        <f t="shared" si="133"/>
        <v>8</v>
      </c>
      <c r="AS317" s="150" t="str">
        <f t="shared" si="112"/>
        <v>4</v>
      </c>
      <c r="AT317" s="150" t="str">
        <f t="shared" si="113"/>
        <v>1</v>
      </c>
      <c r="AU317" s="150" t="str">
        <f t="shared" si="114"/>
        <v>1</v>
      </c>
      <c r="AV317" s="150" t="str">
        <f t="shared" si="115"/>
        <v>2</v>
      </c>
      <c r="AW317" s="150" t="str">
        <f t="shared" si="116"/>
        <v>4</v>
      </c>
      <c r="AX317" s="150" t="str">
        <f t="shared" si="117"/>
        <v>4</v>
      </c>
      <c r="AY317" s="150" t="str">
        <f t="shared" si="118"/>
        <v>3</v>
      </c>
      <c r="AZ317" s="150" t="str">
        <f t="shared" si="119"/>
        <v>6</v>
      </c>
      <c r="BA317" s="150" t="str">
        <f t="shared" si="120"/>
        <v>6</v>
      </c>
      <c r="BB317" s="140"/>
    </row>
    <row r="318" spans="1:54" x14ac:dyDescent="0.2">
      <c r="A318" s="139">
        <v>2018</v>
      </c>
      <c r="B318" s="149" t="s">
        <v>11</v>
      </c>
      <c r="C318" s="149">
        <v>512184</v>
      </c>
      <c r="D318" s="149">
        <v>16589</v>
      </c>
      <c r="E318" s="149">
        <v>0</v>
      </c>
      <c r="F318" s="149">
        <v>35087</v>
      </c>
      <c r="G318" s="149">
        <v>109413</v>
      </c>
      <c r="H318" s="149">
        <v>46239</v>
      </c>
      <c r="I318" s="149">
        <v>55489</v>
      </c>
      <c r="J318" s="149">
        <v>106418</v>
      </c>
      <c r="K318" s="149">
        <v>0</v>
      </c>
      <c r="L318" s="149">
        <v>123689</v>
      </c>
      <c r="M318" s="149">
        <v>176734</v>
      </c>
      <c r="N318" s="149">
        <v>23692</v>
      </c>
      <c r="O318" s="149">
        <v>134748</v>
      </c>
      <c r="P318" s="149">
        <v>74048</v>
      </c>
      <c r="Q318" s="149">
        <v>38144</v>
      </c>
      <c r="R318" s="149">
        <v>147877</v>
      </c>
      <c r="S318" s="149">
        <v>131396</v>
      </c>
      <c r="T318" s="149">
        <v>224932</v>
      </c>
      <c r="U318" s="149">
        <v>38924</v>
      </c>
      <c r="V318" s="149">
        <v>36469</v>
      </c>
      <c r="W318" s="149">
        <v>35949</v>
      </c>
      <c r="X318" s="149">
        <v>53846</v>
      </c>
      <c r="Y318" s="149">
        <v>64475</v>
      </c>
      <c r="Z318" s="149">
        <v>2186342</v>
      </c>
      <c r="AC318" s="139">
        <v>2018</v>
      </c>
      <c r="AD318" s="149" t="s">
        <v>11</v>
      </c>
      <c r="AE318" s="150" t="str">
        <f t="shared" si="111"/>
        <v>5</v>
      </c>
      <c r="AF318" s="150" t="str">
        <f t="shared" si="121"/>
        <v>1</v>
      </c>
      <c r="AG318" s="150" t="str">
        <f t="shared" si="122"/>
        <v>0</v>
      </c>
      <c r="AH318" s="150" t="str">
        <f t="shared" si="123"/>
        <v>3</v>
      </c>
      <c r="AI318" s="150" t="str">
        <f t="shared" si="124"/>
        <v>1</v>
      </c>
      <c r="AJ318" s="150" t="str">
        <f t="shared" si="125"/>
        <v>4</v>
      </c>
      <c r="AK318" s="150" t="str">
        <f t="shared" si="126"/>
        <v>5</v>
      </c>
      <c r="AL318" s="150" t="str">
        <f t="shared" si="127"/>
        <v>1</v>
      </c>
      <c r="AM318" s="150" t="str">
        <f t="shared" si="128"/>
        <v>0</v>
      </c>
      <c r="AN318" s="150" t="str">
        <f t="shared" si="129"/>
        <v>1</v>
      </c>
      <c r="AO318" s="150" t="str">
        <f t="shared" si="130"/>
        <v>1</v>
      </c>
      <c r="AP318" s="150" t="str">
        <f t="shared" si="131"/>
        <v>2</v>
      </c>
      <c r="AQ318" s="150" t="str">
        <f t="shared" si="132"/>
        <v>1</v>
      </c>
      <c r="AR318" s="150" t="str">
        <f t="shared" si="133"/>
        <v>7</v>
      </c>
      <c r="AS318" s="150" t="str">
        <f t="shared" si="112"/>
        <v>3</v>
      </c>
      <c r="AT318" s="150" t="str">
        <f t="shared" si="113"/>
        <v>1</v>
      </c>
      <c r="AU318" s="150" t="str">
        <f t="shared" si="114"/>
        <v>1</v>
      </c>
      <c r="AV318" s="150" t="str">
        <f t="shared" si="115"/>
        <v>2</v>
      </c>
      <c r="AW318" s="150" t="str">
        <f t="shared" si="116"/>
        <v>3</v>
      </c>
      <c r="AX318" s="150" t="str">
        <f t="shared" si="117"/>
        <v>3</v>
      </c>
      <c r="AY318" s="150" t="str">
        <f t="shared" si="118"/>
        <v>3</v>
      </c>
      <c r="AZ318" s="150" t="str">
        <f t="shared" si="119"/>
        <v>5</v>
      </c>
      <c r="BA318" s="150" t="str">
        <f t="shared" si="120"/>
        <v>6</v>
      </c>
      <c r="BB318" s="140"/>
    </row>
    <row r="319" spans="1:54" x14ac:dyDescent="0.2">
      <c r="A319" s="139">
        <v>2019</v>
      </c>
      <c r="B319" s="149" t="s">
        <v>12</v>
      </c>
      <c r="C319" s="149">
        <v>507544</v>
      </c>
      <c r="D319" s="149">
        <v>17642</v>
      </c>
      <c r="E319" s="149">
        <v>0</v>
      </c>
      <c r="F319" s="149">
        <v>26427</v>
      </c>
      <c r="G319" s="149">
        <v>108430</v>
      </c>
      <c r="H319" s="149">
        <v>47102</v>
      </c>
      <c r="I319" s="149">
        <v>64877</v>
      </c>
      <c r="J319" s="149">
        <v>105206</v>
      </c>
      <c r="K319" s="149">
        <v>0</v>
      </c>
      <c r="L319" s="149">
        <v>122006</v>
      </c>
      <c r="M319" s="149">
        <v>174412</v>
      </c>
      <c r="N319" s="149">
        <v>23218</v>
      </c>
      <c r="O319" s="149">
        <v>131660</v>
      </c>
      <c r="P319" s="149">
        <v>74099</v>
      </c>
      <c r="Q319" s="149">
        <v>35937</v>
      </c>
      <c r="R319" s="149">
        <v>141352</v>
      </c>
      <c r="S319" s="149">
        <v>135493</v>
      </c>
      <c r="T319" s="149">
        <v>213064</v>
      </c>
      <c r="U319" s="149">
        <v>42742</v>
      </c>
      <c r="V319" s="149">
        <v>36682</v>
      </c>
      <c r="W319" s="149">
        <v>35129</v>
      </c>
      <c r="X319" s="149">
        <v>55781</v>
      </c>
      <c r="Y319" s="149">
        <v>65015</v>
      </c>
      <c r="Z319" s="149">
        <v>2163818</v>
      </c>
      <c r="AC319" s="139">
        <v>2019</v>
      </c>
      <c r="AD319" s="149" t="s">
        <v>12</v>
      </c>
      <c r="AE319" s="150" t="str">
        <f t="shared" si="111"/>
        <v>5</v>
      </c>
      <c r="AF319" s="150" t="str">
        <f t="shared" si="121"/>
        <v>1</v>
      </c>
      <c r="AG319" s="150" t="str">
        <f t="shared" si="122"/>
        <v>0</v>
      </c>
      <c r="AH319" s="150" t="str">
        <f t="shared" si="123"/>
        <v>2</v>
      </c>
      <c r="AI319" s="150" t="str">
        <f t="shared" si="124"/>
        <v>1</v>
      </c>
      <c r="AJ319" s="150" t="str">
        <f t="shared" si="125"/>
        <v>4</v>
      </c>
      <c r="AK319" s="150" t="str">
        <f t="shared" si="126"/>
        <v>6</v>
      </c>
      <c r="AL319" s="150" t="str">
        <f t="shared" si="127"/>
        <v>1</v>
      </c>
      <c r="AM319" s="150" t="str">
        <f t="shared" si="128"/>
        <v>0</v>
      </c>
      <c r="AN319" s="150" t="str">
        <f t="shared" si="129"/>
        <v>1</v>
      </c>
      <c r="AO319" s="150" t="str">
        <f t="shared" si="130"/>
        <v>1</v>
      </c>
      <c r="AP319" s="150" t="str">
        <f t="shared" si="131"/>
        <v>2</v>
      </c>
      <c r="AQ319" s="150" t="str">
        <f t="shared" si="132"/>
        <v>1</v>
      </c>
      <c r="AR319" s="150" t="str">
        <f t="shared" si="133"/>
        <v>7</v>
      </c>
      <c r="AS319" s="150" t="str">
        <f t="shared" si="112"/>
        <v>3</v>
      </c>
      <c r="AT319" s="150" t="str">
        <f t="shared" si="113"/>
        <v>1</v>
      </c>
      <c r="AU319" s="150" t="str">
        <f t="shared" si="114"/>
        <v>1</v>
      </c>
      <c r="AV319" s="150" t="str">
        <f t="shared" si="115"/>
        <v>2</v>
      </c>
      <c r="AW319" s="150" t="str">
        <f t="shared" si="116"/>
        <v>4</v>
      </c>
      <c r="AX319" s="150" t="str">
        <f t="shared" si="117"/>
        <v>3</v>
      </c>
      <c r="AY319" s="150" t="str">
        <f t="shared" si="118"/>
        <v>3</v>
      </c>
      <c r="AZ319" s="150" t="str">
        <f t="shared" si="119"/>
        <v>5</v>
      </c>
      <c r="BA319" s="150" t="str">
        <f t="shared" si="120"/>
        <v>6</v>
      </c>
      <c r="BB319" s="140"/>
    </row>
    <row r="320" spans="1:54" x14ac:dyDescent="0.2">
      <c r="A320" s="139">
        <v>2019</v>
      </c>
      <c r="B320" s="149" t="s">
        <v>13</v>
      </c>
      <c r="C320" s="149">
        <v>557702</v>
      </c>
      <c r="D320" s="149">
        <v>17511</v>
      </c>
      <c r="E320" s="149">
        <v>0</v>
      </c>
      <c r="F320" s="149">
        <v>36838</v>
      </c>
      <c r="G320" s="149">
        <v>156923</v>
      </c>
      <c r="H320" s="149">
        <v>44605</v>
      </c>
      <c r="I320" s="149">
        <v>61520</v>
      </c>
      <c r="J320" s="149">
        <v>98775</v>
      </c>
      <c r="K320" s="149">
        <v>0</v>
      </c>
      <c r="L320" s="149">
        <v>120254</v>
      </c>
      <c r="M320" s="149">
        <v>175210</v>
      </c>
      <c r="N320" s="149">
        <v>22967</v>
      </c>
      <c r="O320" s="149">
        <v>126420</v>
      </c>
      <c r="P320" s="149">
        <v>71743</v>
      </c>
      <c r="Q320" s="149">
        <v>34396</v>
      </c>
      <c r="R320" s="149">
        <v>137838</v>
      </c>
      <c r="S320" s="149">
        <v>123964</v>
      </c>
      <c r="T320" s="149">
        <v>206656</v>
      </c>
      <c r="U320" s="149">
        <v>41185</v>
      </c>
      <c r="V320" s="149">
        <v>36845</v>
      </c>
      <c r="W320" s="149">
        <v>34742</v>
      </c>
      <c r="X320" s="149">
        <v>54683</v>
      </c>
      <c r="Y320" s="149">
        <v>64289</v>
      </c>
      <c r="Z320" s="149">
        <v>2225066</v>
      </c>
      <c r="AC320" s="139">
        <v>2019</v>
      </c>
      <c r="AD320" s="149" t="s">
        <v>13</v>
      </c>
      <c r="AE320" s="150" t="str">
        <f t="shared" si="111"/>
        <v>5</v>
      </c>
      <c r="AF320" s="150" t="str">
        <f t="shared" si="121"/>
        <v>1</v>
      </c>
      <c r="AG320" s="150" t="str">
        <f t="shared" si="122"/>
        <v>0</v>
      </c>
      <c r="AH320" s="150" t="str">
        <f t="shared" si="123"/>
        <v>3</v>
      </c>
      <c r="AI320" s="150" t="str">
        <f t="shared" si="124"/>
        <v>1</v>
      </c>
      <c r="AJ320" s="150" t="str">
        <f t="shared" si="125"/>
        <v>4</v>
      </c>
      <c r="AK320" s="150" t="str">
        <f t="shared" si="126"/>
        <v>6</v>
      </c>
      <c r="AL320" s="150" t="str">
        <f t="shared" si="127"/>
        <v>9</v>
      </c>
      <c r="AM320" s="150" t="str">
        <f t="shared" si="128"/>
        <v>0</v>
      </c>
      <c r="AN320" s="150" t="str">
        <f t="shared" si="129"/>
        <v>1</v>
      </c>
      <c r="AO320" s="150" t="str">
        <f t="shared" si="130"/>
        <v>1</v>
      </c>
      <c r="AP320" s="150" t="str">
        <f t="shared" si="131"/>
        <v>2</v>
      </c>
      <c r="AQ320" s="150" t="str">
        <f t="shared" si="132"/>
        <v>1</v>
      </c>
      <c r="AR320" s="150" t="str">
        <f t="shared" si="133"/>
        <v>7</v>
      </c>
      <c r="AS320" s="150" t="str">
        <f t="shared" si="112"/>
        <v>3</v>
      </c>
      <c r="AT320" s="150" t="str">
        <f t="shared" si="113"/>
        <v>1</v>
      </c>
      <c r="AU320" s="150" t="str">
        <f t="shared" si="114"/>
        <v>1</v>
      </c>
      <c r="AV320" s="150" t="str">
        <f t="shared" si="115"/>
        <v>2</v>
      </c>
      <c r="AW320" s="150" t="str">
        <f t="shared" si="116"/>
        <v>4</v>
      </c>
      <c r="AX320" s="150" t="str">
        <f t="shared" si="117"/>
        <v>3</v>
      </c>
      <c r="AY320" s="150" t="str">
        <f t="shared" si="118"/>
        <v>3</v>
      </c>
      <c r="AZ320" s="150" t="str">
        <f t="shared" si="119"/>
        <v>5</v>
      </c>
      <c r="BA320" s="150" t="str">
        <f t="shared" si="120"/>
        <v>6</v>
      </c>
      <c r="BB320" s="140"/>
    </row>
    <row r="321" spans="1:54" x14ac:dyDescent="0.2">
      <c r="A321" s="139">
        <v>2019</v>
      </c>
      <c r="B321" s="149" t="s">
        <v>14</v>
      </c>
      <c r="C321" s="149">
        <v>588462</v>
      </c>
      <c r="D321" s="149">
        <v>18768</v>
      </c>
      <c r="E321" s="149">
        <v>0</v>
      </c>
      <c r="F321" s="149">
        <v>47823</v>
      </c>
      <c r="G321" s="149">
        <v>178624</v>
      </c>
      <c r="H321" s="149">
        <v>50409</v>
      </c>
      <c r="I321" s="149">
        <v>69030</v>
      </c>
      <c r="J321" s="149">
        <v>107239</v>
      </c>
      <c r="K321" s="149">
        <v>0</v>
      </c>
      <c r="L321" s="149">
        <v>128025</v>
      </c>
      <c r="M321" s="149">
        <v>186278</v>
      </c>
      <c r="N321" s="149">
        <v>27072</v>
      </c>
      <c r="O321" s="149">
        <v>136069</v>
      </c>
      <c r="P321" s="149">
        <v>80218</v>
      </c>
      <c r="Q321" s="149">
        <v>41426</v>
      </c>
      <c r="R321" s="149">
        <v>150598</v>
      </c>
      <c r="S321" s="149">
        <v>134532</v>
      </c>
      <c r="T321" s="149">
        <v>226132</v>
      </c>
      <c r="U321" s="149">
        <v>44183</v>
      </c>
      <c r="V321" s="149">
        <v>41590</v>
      </c>
      <c r="W321" s="149">
        <v>39691</v>
      </c>
      <c r="X321" s="149">
        <v>73521</v>
      </c>
      <c r="Y321" s="149">
        <v>73744</v>
      </c>
      <c r="Z321" s="149">
        <v>2443434</v>
      </c>
      <c r="AC321" s="139">
        <v>2019</v>
      </c>
      <c r="AD321" s="149" t="s">
        <v>14</v>
      </c>
      <c r="AE321" s="150" t="str">
        <f t="shared" si="111"/>
        <v>5</v>
      </c>
      <c r="AF321" s="150" t="str">
        <f t="shared" si="121"/>
        <v>1</v>
      </c>
      <c r="AG321" s="150" t="str">
        <f t="shared" si="122"/>
        <v>0</v>
      </c>
      <c r="AH321" s="150" t="str">
        <f t="shared" si="123"/>
        <v>4</v>
      </c>
      <c r="AI321" s="150" t="str">
        <f t="shared" si="124"/>
        <v>1</v>
      </c>
      <c r="AJ321" s="150" t="str">
        <f t="shared" si="125"/>
        <v>5</v>
      </c>
      <c r="AK321" s="150" t="str">
        <f t="shared" si="126"/>
        <v>6</v>
      </c>
      <c r="AL321" s="150" t="str">
        <f t="shared" si="127"/>
        <v>1</v>
      </c>
      <c r="AM321" s="150" t="str">
        <f t="shared" si="128"/>
        <v>0</v>
      </c>
      <c r="AN321" s="150" t="str">
        <f t="shared" si="129"/>
        <v>1</v>
      </c>
      <c r="AO321" s="150" t="str">
        <f t="shared" si="130"/>
        <v>1</v>
      </c>
      <c r="AP321" s="150" t="str">
        <f t="shared" si="131"/>
        <v>2</v>
      </c>
      <c r="AQ321" s="150" t="str">
        <f t="shared" si="132"/>
        <v>1</v>
      </c>
      <c r="AR321" s="150" t="str">
        <f t="shared" si="133"/>
        <v>8</v>
      </c>
      <c r="AS321" s="150" t="str">
        <f t="shared" si="112"/>
        <v>4</v>
      </c>
      <c r="AT321" s="150" t="str">
        <f t="shared" si="113"/>
        <v>1</v>
      </c>
      <c r="AU321" s="150" t="str">
        <f t="shared" si="114"/>
        <v>1</v>
      </c>
      <c r="AV321" s="150" t="str">
        <f t="shared" si="115"/>
        <v>2</v>
      </c>
      <c r="AW321" s="150" t="str">
        <f t="shared" si="116"/>
        <v>4</v>
      </c>
      <c r="AX321" s="150" t="str">
        <f t="shared" si="117"/>
        <v>4</v>
      </c>
      <c r="AY321" s="150" t="str">
        <f t="shared" si="118"/>
        <v>3</v>
      </c>
      <c r="AZ321" s="150" t="str">
        <f t="shared" si="119"/>
        <v>7</v>
      </c>
      <c r="BA321" s="150" t="str">
        <f t="shared" si="120"/>
        <v>7</v>
      </c>
      <c r="BB321" s="140"/>
    </row>
    <row r="322" spans="1:54" x14ac:dyDescent="0.2">
      <c r="A322" s="139">
        <v>2019</v>
      </c>
      <c r="B322" s="149" t="s">
        <v>15</v>
      </c>
      <c r="C322" s="149">
        <v>684585</v>
      </c>
      <c r="D322" s="149">
        <v>4887</v>
      </c>
      <c r="E322" s="149">
        <v>0</v>
      </c>
      <c r="F322" s="149">
        <v>95638</v>
      </c>
      <c r="G322" s="149">
        <v>186876</v>
      </c>
      <c r="H322" s="149">
        <v>50838</v>
      </c>
      <c r="I322" s="149">
        <v>74973</v>
      </c>
      <c r="J322" s="149">
        <v>117932</v>
      </c>
      <c r="K322" s="149">
        <v>0</v>
      </c>
      <c r="L322" s="149">
        <v>143939</v>
      </c>
      <c r="M322" s="149">
        <v>203269</v>
      </c>
      <c r="N322" s="149">
        <v>26862</v>
      </c>
      <c r="O322" s="149">
        <v>151790</v>
      </c>
      <c r="P322" s="149">
        <v>77496</v>
      </c>
      <c r="Q322" s="149">
        <v>39336</v>
      </c>
      <c r="R322" s="149">
        <v>161678</v>
      </c>
      <c r="S322" s="149">
        <v>143125</v>
      </c>
      <c r="T322" s="149">
        <v>226810</v>
      </c>
      <c r="U322" s="149">
        <v>42510</v>
      </c>
      <c r="V322" s="149">
        <v>38749</v>
      </c>
      <c r="W322" s="149">
        <v>39293</v>
      </c>
      <c r="X322" s="149">
        <v>87789</v>
      </c>
      <c r="Y322" s="149">
        <v>67780</v>
      </c>
      <c r="Z322" s="149">
        <v>2666155</v>
      </c>
      <c r="AC322" s="139">
        <v>2019</v>
      </c>
      <c r="AD322" s="149" t="s">
        <v>15</v>
      </c>
      <c r="AE322" s="150" t="str">
        <f t="shared" si="111"/>
        <v>6</v>
      </c>
      <c r="AF322" s="150" t="str">
        <f t="shared" si="121"/>
        <v>4</v>
      </c>
      <c r="AG322" s="150" t="str">
        <f t="shared" si="122"/>
        <v>0</v>
      </c>
      <c r="AH322" s="150" t="str">
        <f t="shared" si="123"/>
        <v>9</v>
      </c>
      <c r="AI322" s="150" t="str">
        <f t="shared" si="124"/>
        <v>1</v>
      </c>
      <c r="AJ322" s="150" t="str">
        <f t="shared" si="125"/>
        <v>5</v>
      </c>
      <c r="AK322" s="150" t="str">
        <f t="shared" si="126"/>
        <v>7</v>
      </c>
      <c r="AL322" s="150" t="str">
        <f t="shared" si="127"/>
        <v>1</v>
      </c>
      <c r="AM322" s="150" t="str">
        <f t="shared" si="128"/>
        <v>0</v>
      </c>
      <c r="AN322" s="150" t="str">
        <f t="shared" si="129"/>
        <v>1</v>
      </c>
      <c r="AO322" s="150" t="str">
        <f t="shared" si="130"/>
        <v>2</v>
      </c>
      <c r="AP322" s="150" t="str">
        <f t="shared" si="131"/>
        <v>2</v>
      </c>
      <c r="AQ322" s="150" t="str">
        <f t="shared" si="132"/>
        <v>1</v>
      </c>
      <c r="AR322" s="150" t="str">
        <f t="shared" si="133"/>
        <v>7</v>
      </c>
      <c r="AS322" s="150" t="str">
        <f t="shared" si="112"/>
        <v>3</v>
      </c>
      <c r="AT322" s="150" t="str">
        <f t="shared" si="113"/>
        <v>1</v>
      </c>
      <c r="AU322" s="150" t="str">
        <f t="shared" si="114"/>
        <v>1</v>
      </c>
      <c r="AV322" s="150" t="str">
        <f t="shared" si="115"/>
        <v>2</v>
      </c>
      <c r="AW322" s="150" t="str">
        <f t="shared" si="116"/>
        <v>4</v>
      </c>
      <c r="AX322" s="150" t="str">
        <f t="shared" si="117"/>
        <v>3</v>
      </c>
      <c r="AY322" s="150" t="str">
        <f t="shared" si="118"/>
        <v>3</v>
      </c>
      <c r="AZ322" s="150" t="str">
        <f t="shared" si="119"/>
        <v>8</v>
      </c>
      <c r="BA322" s="150" t="str">
        <f t="shared" si="120"/>
        <v>6</v>
      </c>
      <c r="BB322" s="140"/>
    </row>
    <row r="323" spans="1:54" x14ac:dyDescent="0.2">
      <c r="A323" s="139">
        <v>2019</v>
      </c>
      <c r="B323" s="149" t="s">
        <v>4</v>
      </c>
      <c r="C323" s="149">
        <v>605651</v>
      </c>
      <c r="D323" s="149">
        <v>15859</v>
      </c>
      <c r="E323" s="149">
        <v>0</v>
      </c>
      <c r="F323" s="149">
        <v>91297</v>
      </c>
      <c r="G323" s="149">
        <v>150931</v>
      </c>
      <c r="H323" s="149">
        <v>53206</v>
      </c>
      <c r="I323" s="149">
        <v>75596</v>
      </c>
      <c r="J323" s="149">
        <v>118690</v>
      </c>
      <c r="K323" s="149">
        <v>0</v>
      </c>
      <c r="L323" s="149">
        <v>144692</v>
      </c>
      <c r="M323" s="149">
        <v>174034</v>
      </c>
      <c r="N323" s="149">
        <v>26848</v>
      </c>
      <c r="O323" s="149">
        <v>140502</v>
      </c>
      <c r="P323" s="149">
        <v>75617</v>
      </c>
      <c r="Q323" s="149">
        <v>42612</v>
      </c>
      <c r="R323" s="149">
        <v>151464</v>
      </c>
      <c r="S323" s="149">
        <v>139390</v>
      </c>
      <c r="T323" s="149">
        <v>230889</v>
      </c>
      <c r="U323" s="149">
        <v>42318</v>
      </c>
      <c r="V323" s="149">
        <v>37687</v>
      </c>
      <c r="W323" s="149">
        <v>36767</v>
      </c>
      <c r="X323" s="149">
        <v>82107</v>
      </c>
      <c r="Y323" s="149">
        <v>55486</v>
      </c>
      <c r="Z323" s="149">
        <v>2491643</v>
      </c>
      <c r="AC323" s="139">
        <v>2019</v>
      </c>
      <c r="AD323" s="149" t="s">
        <v>4</v>
      </c>
      <c r="AE323" s="150" t="str">
        <f t="shared" si="111"/>
        <v>6</v>
      </c>
      <c r="AF323" s="150" t="str">
        <f t="shared" si="121"/>
        <v>1</v>
      </c>
      <c r="AG323" s="150" t="str">
        <f t="shared" si="122"/>
        <v>0</v>
      </c>
      <c r="AH323" s="150" t="str">
        <f t="shared" si="123"/>
        <v>9</v>
      </c>
      <c r="AI323" s="150" t="str">
        <f t="shared" si="124"/>
        <v>1</v>
      </c>
      <c r="AJ323" s="150" t="str">
        <f t="shared" si="125"/>
        <v>5</v>
      </c>
      <c r="AK323" s="150" t="str">
        <f t="shared" si="126"/>
        <v>7</v>
      </c>
      <c r="AL323" s="150" t="str">
        <f t="shared" si="127"/>
        <v>1</v>
      </c>
      <c r="AM323" s="150" t="str">
        <f t="shared" si="128"/>
        <v>0</v>
      </c>
      <c r="AN323" s="150" t="str">
        <f t="shared" si="129"/>
        <v>1</v>
      </c>
      <c r="AO323" s="150" t="str">
        <f t="shared" si="130"/>
        <v>1</v>
      </c>
      <c r="AP323" s="150" t="str">
        <f t="shared" si="131"/>
        <v>2</v>
      </c>
      <c r="AQ323" s="150" t="str">
        <f t="shared" si="132"/>
        <v>1</v>
      </c>
      <c r="AR323" s="150" t="str">
        <f t="shared" si="133"/>
        <v>7</v>
      </c>
      <c r="AS323" s="150" t="str">
        <f t="shared" si="112"/>
        <v>4</v>
      </c>
      <c r="AT323" s="150" t="str">
        <f t="shared" si="113"/>
        <v>1</v>
      </c>
      <c r="AU323" s="150" t="str">
        <f t="shared" si="114"/>
        <v>1</v>
      </c>
      <c r="AV323" s="150" t="str">
        <f t="shared" si="115"/>
        <v>2</v>
      </c>
      <c r="AW323" s="150" t="str">
        <f t="shared" si="116"/>
        <v>4</v>
      </c>
      <c r="AX323" s="150" t="str">
        <f t="shared" si="117"/>
        <v>3</v>
      </c>
      <c r="AY323" s="150" t="str">
        <f t="shared" si="118"/>
        <v>3</v>
      </c>
      <c r="AZ323" s="150" t="str">
        <f t="shared" si="119"/>
        <v>8</v>
      </c>
      <c r="BA323" s="150" t="str">
        <f t="shared" si="120"/>
        <v>5</v>
      </c>
      <c r="BB323" s="140"/>
    </row>
    <row r="324" spans="1:54" x14ac:dyDescent="0.2">
      <c r="A324" s="139">
        <v>2019</v>
      </c>
      <c r="B324" s="149" t="s">
        <v>5</v>
      </c>
      <c r="C324" s="149">
        <v>512739</v>
      </c>
      <c r="D324" s="149">
        <v>14999</v>
      </c>
      <c r="E324" s="149">
        <v>0</v>
      </c>
      <c r="F324" s="149">
        <v>71444</v>
      </c>
      <c r="G324" s="149">
        <v>108993</v>
      </c>
      <c r="H324" s="149">
        <v>37352</v>
      </c>
      <c r="I324" s="149">
        <v>66229</v>
      </c>
      <c r="J324" s="149">
        <v>105736</v>
      </c>
      <c r="K324" s="149">
        <v>0</v>
      </c>
      <c r="L324" s="149">
        <v>123407</v>
      </c>
      <c r="M324" s="149">
        <v>172873</v>
      </c>
      <c r="N324" s="149">
        <v>23447</v>
      </c>
      <c r="O324" s="149">
        <v>124850</v>
      </c>
      <c r="P324" s="149">
        <v>65510</v>
      </c>
      <c r="Q324" s="149">
        <v>36268</v>
      </c>
      <c r="R324" s="149">
        <v>134815</v>
      </c>
      <c r="S324" s="149">
        <v>124573</v>
      </c>
      <c r="T324" s="149">
        <v>201948</v>
      </c>
      <c r="U324" s="149">
        <v>37503</v>
      </c>
      <c r="V324" s="149">
        <v>35173</v>
      </c>
      <c r="W324" s="149">
        <v>32660</v>
      </c>
      <c r="X324" s="149">
        <v>75718</v>
      </c>
      <c r="Y324" s="149">
        <v>63638</v>
      </c>
      <c r="Z324" s="149">
        <v>2169875</v>
      </c>
      <c r="AC324" s="139">
        <v>2019</v>
      </c>
      <c r="AD324" s="149" t="s">
        <v>5</v>
      </c>
      <c r="AE324" s="150" t="str">
        <f t="shared" si="111"/>
        <v>5</v>
      </c>
      <c r="AF324" s="150" t="str">
        <f t="shared" si="121"/>
        <v>1</v>
      </c>
      <c r="AG324" s="150" t="str">
        <f t="shared" si="122"/>
        <v>0</v>
      </c>
      <c r="AH324" s="150" t="str">
        <f t="shared" si="123"/>
        <v>7</v>
      </c>
      <c r="AI324" s="150" t="str">
        <f t="shared" si="124"/>
        <v>1</v>
      </c>
      <c r="AJ324" s="150" t="str">
        <f t="shared" si="125"/>
        <v>3</v>
      </c>
      <c r="AK324" s="150" t="str">
        <f t="shared" si="126"/>
        <v>6</v>
      </c>
      <c r="AL324" s="150" t="str">
        <f t="shared" si="127"/>
        <v>1</v>
      </c>
      <c r="AM324" s="150" t="str">
        <f t="shared" si="128"/>
        <v>0</v>
      </c>
      <c r="AN324" s="150" t="str">
        <f t="shared" si="129"/>
        <v>1</v>
      </c>
      <c r="AO324" s="150" t="str">
        <f t="shared" si="130"/>
        <v>1</v>
      </c>
      <c r="AP324" s="150" t="str">
        <f t="shared" si="131"/>
        <v>2</v>
      </c>
      <c r="AQ324" s="150" t="str">
        <f t="shared" si="132"/>
        <v>1</v>
      </c>
      <c r="AR324" s="150" t="str">
        <f t="shared" si="133"/>
        <v>6</v>
      </c>
      <c r="AS324" s="150" t="str">
        <f t="shared" si="112"/>
        <v>3</v>
      </c>
      <c r="AT324" s="150" t="str">
        <f t="shared" si="113"/>
        <v>1</v>
      </c>
      <c r="AU324" s="150" t="str">
        <f t="shared" si="114"/>
        <v>1</v>
      </c>
      <c r="AV324" s="150" t="str">
        <f t="shared" si="115"/>
        <v>2</v>
      </c>
      <c r="AW324" s="150" t="str">
        <f t="shared" si="116"/>
        <v>3</v>
      </c>
      <c r="AX324" s="150" t="str">
        <f t="shared" si="117"/>
        <v>3</v>
      </c>
      <c r="AY324" s="150" t="str">
        <f t="shared" si="118"/>
        <v>3</v>
      </c>
      <c r="AZ324" s="150" t="str">
        <f t="shared" si="119"/>
        <v>7</v>
      </c>
      <c r="BA324" s="150" t="str">
        <f t="shared" si="120"/>
        <v>6</v>
      </c>
      <c r="BB324" s="140"/>
    </row>
    <row r="325" spans="1:54" x14ac:dyDescent="0.2">
      <c r="A325" s="139">
        <v>2019</v>
      </c>
      <c r="B325" s="149" t="s">
        <v>6</v>
      </c>
      <c r="C325" s="149">
        <v>533062</v>
      </c>
      <c r="D325" s="149">
        <v>16894</v>
      </c>
      <c r="E325" s="149">
        <v>0</v>
      </c>
      <c r="F325" s="149">
        <v>50714</v>
      </c>
      <c r="G325" s="149">
        <v>115019</v>
      </c>
      <c r="H325" s="149">
        <v>56411</v>
      </c>
      <c r="I325" s="149">
        <v>68312</v>
      </c>
      <c r="J325" s="149">
        <v>108221</v>
      </c>
      <c r="K325" s="149">
        <v>0</v>
      </c>
      <c r="L325" s="149">
        <v>137210</v>
      </c>
      <c r="M325" s="149">
        <v>189916</v>
      </c>
      <c r="N325" s="149">
        <v>25687</v>
      </c>
      <c r="O325" s="149">
        <v>134647</v>
      </c>
      <c r="P325" s="149">
        <v>74556</v>
      </c>
      <c r="Q325" s="149">
        <v>38344</v>
      </c>
      <c r="R325" s="149">
        <v>149970</v>
      </c>
      <c r="S325" s="149">
        <v>132500</v>
      </c>
      <c r="T325" s="149">
        <v>226248</v>
      </c>
      <c r="U325" s="149">
        <v>42482</v>
      </c>
      <c r="V325" s="149">
        <v>41844</v>
      </c>
      <c r="W325" s="149">
        <v>36916</v>
      </c>
      <c r="X325" s="149">
        <v>85535</v>
      </c>
      <c r="Y325" s="149">
        <v>78764</v>
      </c>
      <c r="Z325" s="149">
        <v>2343252</v>
      </c>
      <c r="AC325" s="139">
        <v>2019</v>
      </c>
      <c r="AD325" s="149" t="s">
        <v>6</v>
      </c>
      <c r="AE325" s="150" t="str">
        <f t="shared" si="111"/>
        <v>5</v>
      </c>
      <c r="AF325" s="150" t="str">
        <f t="shared" si="121"/>
        <v>1</v>
      </c>
      <c r="AG325" s="150" t="str">
        <f t="shared" si="122"/>
        <v>0</v>
      </c>
      <c r="AH325" s="150" t="str">
        <f t="shared" si="123"/>
        <v>5</v>
      </c>
      <c r="AI325" s="150" t="str">
        <f t="shared" si="124"/>
        <v>1</v>
      </c>
      <c r="AJ325" s="150" t="str">
        <f t="shared" si="125"/>
        <v>5</v>
      </c>
      <c r="AK325" s="150" t="str">
        <f t="shared" si="126"/>
        <v>6</v>
      </c>
      <c r="AL325" s="150" t="str">
        <f t="shared" si="127"/>
        <v>1</v>
      </c>
      <c r="AM325" s="150" t="str">
        <f t="shared" si="128"/>
        <v>0</v>
      </c>
      <c r="AN325" s="150" t="str">
        <f t="shared" si="129"/>
        <v>1</v>
      </c>
      <c r="AO325" s="150" t="str">
        <f t="shared" si="130"/>
        <v>1</v>
      </c>
      <c r="AP325" s="150" t="str">
        <f t="shared" si="131"/>
        <v>2</v>
      </c>
      <c r="AQ325" s="150" t="str">
        <f t="shared" si="132"/>
        <v>1</v>
      </c>
      <c r="AR325" s="150" t="str">
        <f t="shared" si="133"/>
        <v>7</v>
      </c>
      <c r="AS325" s="150" t="str">
        <f t="shared" si="112"/>
        <v>3</v>
      </c>
      <c r="AT325" s="150" t="str">
        <f t="shared" si="113"/>
        <v>1</v>
      </c>
      <c r="AU325" s="150" t="str">
        <f t="shared" si="114"/>
        <v>1</v>
      </c>
      <c r="AV325" s="150" t="str">
        <f t="shared" si="115"/>
        <v>2</v>
      </c>
      <c r="AW325" s="150" t="str">
        <f t="shared" si="116"/>
        <v>4</v>
      </c>
      <c r="AX325" s="150" t="str">
        <f t="shared" si="117"/>
        <v>4</v>
      </c>
      <c r="AY325" s="150" t="str">
        <f t="shared" si="118"/>
        <v>3</v>
      </c>
      <c r="AZ325" s="150" t="str">
        <f t="shared" si="119"/>
        <v>8</v>
      </c>
      <c r="BA325" s="150" t="str">
        <f t="shared" si="120"/>
        <v>7</v>
      </c>
      <c r="BB325" s="140"/>
    </row>
    <row r="326" spans="1:54" x14ac:dyDescent="0.2">
      <c r="A326" s="139">
        <v>2019</v>
      </c>
      <c r="B326" s="149" t="s">
        <v>7</v>
      </c>
      <c r="C326" s="149">
        <v>537320</v>
      </c>
      <c r="D326" s="149">
        <v>17148</v>
      </c>
      <c r="E326" s="149">
        <v>0</v>
      </c>
      <c r="F326" s="149">
        <v>71026</v>
      </c>
      <c r="G326" s="149">
        <v>118418</v>
      </c>
      <c r="H326" s="149">
        <v>53122</v>
      </c>
      <c r="I326" s="149">
        <v>73856</v>
      </c>
      <c r="J326" s="149">
        <v>117830</v>
      </c>
      <c r="K326" s="149">
        <v>0</v>
      </c>
      <c r="L326" s="149">
        <v>142545</v>
      </c>
      <c r="M326" s="149">
        <v>194115</v>
      </c>
      <c r="N326" s="149">
        <v>27509</v>
      </c>
      <c r="O326" s="149">
        <v>139769</v>
      </c>
      <c r="P326" s="149">
        <v>78940</v>
      </c>
      <c r="Q326" s="149">
        <v>42860</v>
      </c>
      <c r="R326" s="149">
        <v>155884</v>
      </c>
      <c r="S326" s="149">
        <v>129341</v>
      </c>
      <c r="T326" s="149">
        <v>228594</v>
      </c>
      <c r="U326" s="149">
        <v>45908</v>
      </c>
      <c r="V326" s="149">
        <v>45190</v>
      </c>
      <c r="W326" s="149">
        <v>39695</v>
      </c>
      <c r="X326" s="149">
        <v>88594</v>
      </c>
      <c r="Y326" s="149">
        <v>79618</v>
      </c>
      <c r="Z326" s="149">
        <v>2427282</v>
      </c>
      <c r="AC326" s="139">
        <v>2019</v>
      </c>
      <c r="AD326" s="149" t="s">
        <v>7</v>
      </c>
      <c r="AE326" s="150" t="str">
        <f t="shared" si="111"/>
        <v>5</v>
      </c>
      <c r="AF326" s="150" t="str">
        <f t="shared" si="121"/>
        <v>1</v>
      </c>
      <c r="AG326" s="150" t="str">
        <f t="shared" si="122"/>
        <v>0</v>
      </c>
      <c r="AH326" s="150" t="str">
        <f t="shared" si="123"/>
        <v>7</v>
      </c>
      <c r="AI326" s="150" t="str">
        <f t="shared" si="124"/>
        <v>1</v>
      </c>
      <c r="AJ326" s="150" t="str">
        <f t="shared" si="125"/>
        <v>5</v>
      </c>
      <c r="AK326" s="150" t="str">
        <f t="shared" si="126"/>
        <v>7</v>
      </c>
      <c r="AL326" s="150" t="str">
        <f t="shared" si="127"/>
        <v>1</v>
      </c>
      <c r="AM326" s="150" t="str">
        <f t="shared" si="128"/>
        <v>0</v>
      </c>
      <c r="AN326" s="150" t="str">
        <f t="shared" si="129"/>
        <v>1</v>
      </c>
      <c r="AO326" s="150" t="str">
        <f t="shared" si="130"/>
        <v>1</v>
      </c>
      <c r="AP326" s="150" t="str">
        <f t="shared" si="131"/>
        <v>2</v>
      </c>
      <c r="AQ326" s="150" t="str">
        <f t="shared" si="132"/>
        <v>1</v>
      </c>
      <c r="AR326" s="150" t="str">
        <f t="shared" si="133"/>
        <v>7</v>
      </c>
      <c r="AS326" s="150" t="str">
        <f t="shared" si="112"/>
        <v>4</v>
      </c>
      <c r="AT326" s="150" t="str">
        <f t="shared" si="113"/>
        <v>1</v>
      </c>
      <c r="AU326" s="150" t="str">
        <f t="shared" si="114"/>
        <v>1</v>
      </c>
      <c r="AV326" s="150" t="str">
        <f t="shared" si="115"/>
        <v>2</v>
      </c>
      <c r="AW326" s="150" t="str">
        <f t="shared" si="116"/>
        <v>4</v>
      </c>
      <c r="AX326" s="150" t="str">
        <f t="shared" si="117"/>
        <v>4</v>
      </c>
      <c r="AY326" s="150" t="str">
        <f t="shared" si="118"/>
        <v>3</v>
      </c>
      <c r="AZ326" s="150" t="str">
        <f t="shared" si="119"/>
        <v>8</v>
      </c>
      <c r="BA326" s="150" t="str">
        <f t="shared" si="120"/>
        <v>7</v>
      </c>
      <c r="BB326" s="140"/>
    </row>
    <row r="327" spans="1:54" x14ac:dyDescent="0.2">
      <c r="A327" s="139">
        <v>2019</v>
      </c>
      <c r="B327" s="149" t="s">
        <v>8</v>
      </c>
      <c r="C327" s="149">
        <v>518821</v>
      </c>
      <c r="D327" s="149">
        <v>17442</v>
      </c>
      <c r="E327" s="149">
        <v>0</v>
      </c>
      <c r="F327" s="149">
        <v>76010</v>
      </c>
      <c r="G327" s="149">
        <v>115613</v>
      </c>
      <c r="H327" s="149">
        <v>52973</v>
      </c>
      <c r="I327" s="149">
        <v>71927</v>
      </c>
      <c r="J327" s="149">
        <v>117097</v>
      </c>
      <c r="K327" s="149">
        <v>0</v>
      </c>
      <c r="L327" s="149">
        <v>137960</v>
      </c>
      <c r="M327" s="149">
        <v>194874</v>
      </c>
      <c r="N327" s="149">
        <v>28007</v>
      </c>
      <c r="O327" s="149">
        <v>135120</v>
      </c>
      <c r="P327" s="149">
        <v>77492</v>
      </c>
      <c r="Q327" s="149">
        <v>43266</v>
      </c>
      <c r="R327" s="149">
        <v>154829</v>
      </c>
      <c r="S327" s="149">
        <v>125248</v>
      </c>
      <c r="T327" s="149">
        <v>226223</v>
      </c>
      <c r="U327" s="149">
        <v>45651</v>
      </c>
      <c r="V327" s="149">
        <v>45301</v>
      </c>
      <c r="W327" s="149">
        <v>35877</v>
      </c>
      <c r="X327" s="149">
        <v>83096</v>
      </c>
      <c r="Y327" s="149">
        <v>76534</v>
      </c>
      <c r="Z327" s="149">
        <v>2379361</v>
      </c>
      <c r="AC327" s="139">
        <v>2019</v>
      </c>
      <c r="AD327" s="149" t="s">
        <v>8</v>
      </c>
      <c r="AE327" s="150" t="str">
        <f t="shared" si="111"/>
        <v>5</v>
      </c>
      <c r="AF327" s="150" t="str">
        <f t="shared" si="121"/>
        <v>1</v>
      </c>
      <c r="AG327" s="150" t="str">
        <f t="shared" si="122"/>
        <v>0</v>
      </c>
      <c r="AH327" s="150" t="str">
        <f t="shared" si="123"/>
        <v>7</v>
      </c>
      <c r="AI327" s="150" t="str">
        <f t="shared" si="124"/>
        <v>1</v>
      </c>
      <c r="AJ327" s="150" t="str">
        <f t="shared" si="125"/>
        <v>5</v>
      </c>
      <c r="AK327" s="150" t="str">
        <f t="shared" si="126"/>
        <v>7</v>
      </c>
      <c r="AL327" s="150" t="str">
        <f t="shared" si="127"/>
        <v>1</v>
      </c>
      <c r="AM327" s="150" t="str">
        <f t="shared" si="128"/>
        <v>0</v>
      </c>
      <c r="AN327" s="150" t="str">
        <f t="shared" si="129"/>
        <v>1</v>
      </c>
      <c r="AO327" s="150" t="str">
        <f t="shared" si="130"/>
        <v>1</v>
      </c>
      <c r="AP327" s="150" t="str">
        <f t="shared" si="131"/>
        <v>2</v>
      </c>
      <c r="AQ327" s="150" t="str">
        <f t="shared" si="132"/>
        <v>1</v>
      </c>
      <c r="AR327" s="150" t="str">
        <f t="shared" si="133"/>
        <v>7</v>
      </c>
      <c r="AS327" s="150" t="str">
        <f t="shared" si="112"/>
        <v>4</v>
      </c>
      <c r="AT327" s="150" t="str">
        <f t="shared" si="113"/>
        <v>1</v>
      </c>
      <c r="AU327" s="150" t="str">
        <f t="shared" si="114"/>
        <v>1</v>
      </c>
      <c r="AV327" s="150" t="str">
        <f t="shared" si="115"/>
        <v>2</v>
      </c>
      <c r="AW327" s="150" t="str">
        <f t="shared" si="116"/>
        <v>4</v>
      </c>
      <c r="AX327" s="150" t="str">
        <f t="shared" si="117"/>
        <v>4</v>
      </c>
      <c r="AY327" s="150" t="str">
        <f t="shared" si="118"/>
        <v>3</v>
      </c>
      <c r="AZ327" s="150" t="str">
        <f t="shared" si="119"/>
        <v>8</v>
      </c>
      <c r="BA327" s="150" t="str">
        <f t="shared" si="120"/>
        <v>7</v>
      </c>
      <c r="BB327" s="140"/>
    </row>
    <row r="328" spans="1:54" x14ac:dyDescent="0.2">
      <c r="A328" s="139">
        <v>2019</v>
      </c>
      <c r="B328" s="149" t="s">
        <v>9</v>
      </c>
      <c r="C328" s="149">
        <v>517388</v>
      </c>
      <c r="D328" s="149">
        <v>17517</v>
      </c>
      <c r="E328" s="149">
        <v>0</v>
      </c>
      <c r="F328" s="149">
        <v>74087</v>
      </c>
      <c r="G328" s="149">
        <v>117854</v>
      </c>
      <c r="H328" s="149">
        <v>53384</v>
      </c>
      <c r="I328" s="149">
        <v>74370</v>
      </c>
      <c r="J328" s="149">
        <v>118124</v>
      </c>
      <c r="K328" s="149">
        <v>0</v>
      </c>
      <c r="L328" s="149">
        <v>143762</v>
      </c>
      <c r="M328" s="149">
        <v>197950</v>
      </c>
      <c r="N328" s="149">
        <v>27743</v>
      </c>
      <c r="O328" s="149">
        <v>138391</v>
      </c>
      <c r="P328" s="149">
        <v>78195</v>
      </c>
      <c r="Q328" s="149">
        <v>38783</v>
      </c>
      <c r="R328" s="149">
        <v>149805</v>
      </c>
      <c r="S328" s="149">
        <v>122877</v>
      </c>
      <c r="T328" s="149">
        <v>230656</v>
      </c>
      <c r="U328" s="149">
        <v>43622</v>
      </c>
      <c r="V328" s="149">
        <v>43800</v>
      </c>
      <c r="W328" s="149">
        <v>36282</v>
      </c>
      <c r="X328" s="149">
        <v>81636</v>
      </c>
      <c r="Y328" s="149">
        <v>79736</v>
      </c>
      <c r="Z328" s="149">
        <v>2385962</v>
      </c>
      <c r="AC328" s="139">
        <v>2019</v>
      </c>
      <c r="AD328" s="149" t="s">
        <v>9</v>
      </c>
      <c r="AE328" s="150" t="str">
        <f t="shared" si="111"/>
        <v>5</v>
      </c>
      <c r="AF328" s="150" t="str">
        <f t="shared" si="121"/>
        <v>1</v>
      </c>
      <c r="AG328" s="150" t="str">
        <f t="shared" si="122"/>
        <v>0</v>
      </c>
      <c r="AH328" s="150" t="str">
        <f t="shared" si="123"/>
        <v>7</v>
      </c>
      <c r="AI328" s="150" t="str">
        <f t="shared" si="124"/>
        <v>1</v>
      </c>
      <c r="AJ328" s="150" t="str">
        <f t="shared" si="125"/>
        <v>5</v>
      </c>
      <c r="AK328" s="150" t="str">
        <f t="shared" si="126"/>
        <v>7</v>
      </c>
      <c r="AL328" s="150" t="str">
        <f t="shared" si="127"/>
        <v>1</v>
      </c>
      <c r="AM328" s="150" t="str">
        <f t="shared" si="128"/>
        <v>0</v>
      </c>
      <c r="AN328" s="150" t="str">
        <f t="shared" si="129"/>
        <v>1</v>
      </c>
      <c r="AO328" s="150" t="str">
        <f t="shared" si="130"/>
        <v>1</v>
      </c>
      <c r="AP328" s="150" t="str">
        <f t="shared" si="131"/>
        <v>2</v>
      </c>
      <c r="AQ328" s="150" t="str">
        <f t="shared" si="132"/>
        <v>1</v>
      </c>
      <c r="AR328" s="150" t="str">
        <f t="shared" si="133"/>
        <v>7</v>
      </c>
      <c r="AS328" s="150" t="str">
        <f t="shared" si="112"/>
        <v>3</v>
      </c>
      <c r="AT328" s="150" t="str">
        <f t="shared" si="113"/>
        <v>1</v>
      </c>
      <c r="AU328" s="150" t="str">
        <f t="shared" si="114"/>
        <v>1</v>
      </c>
      <c r="AV328" s="150" t="str">
        <f t="shared" si="115"/>
        <v>2</v>
      </c>
      <c r="AW328" s="150" t="str">
        <f t="shared" si="116"/>
        <v>4</v>
      </c>
      <c r="AX328" s="150" t="str">
        <f t="shared" si="117"/>
        <v>4</v>
      </c>
      <c r="AY328" s="150" t="str">
        <f t="shared" si="118"/>
        <v>3</v>
      </c>
      <c r="AZ328" s="150" t="str">
        <f t="shared" si="119"/>
        <v>8</v>
      </c>
      <c r="BA328" s="150" t="str">
        <f t="shared" si="120"/>
        <v>7</v>
      </c>
      <c r="BB328" s="140"/>
    </row>
    <row r="329" spans="1:54" x14ac:dyDescent="0.2">
      <c r="A329" s="139">
        <v>2019</v>
      </c>
      <c r="B329" s="149" t="s">
        <v>10</v>
      </c>
      <c r="C329" s="149">
        <v>490410</v>
      </c>
      <c r="D329" s="149">
        <v>16180</v>
      </c>
      <c r="E329" s="149">
        <v>0</v>
      </c>
      <c r="F329" s="149">
        <v>64791</v>
      </c>
      <c r="G329" s="149">
        <v>109656</v>
      </c>
      <c r="H329" s="149">
        <v>50398</v>
      </c>
      <c r="I329" s="149">
        <v>66900</v>
      </c>
      <c r="J329" s="149">
        <v>108495</v>
      </c>
      <c r="K329" s="149">
        <v>22400</v>
      </c>
      <c r="L329" s="149">
        <v>121599</v>
      </c>
      <c r="M329" s="149">
        <v>190732</v>
      </c>
      <c r="N329" s="149">
        <v>23976</v>
      </c>
      <c r="O329" s="149">
        <v>134663</v>
      </c>
      <c r="P329" s="149">
        <v>72158</v>
      </c>
      <c r="Q329" s="149">
        <v>38255</v>
      </c>
      <c r="R329" s="149">
        <v>146872</v>
      </c>
      <c r="S329" s="149">
        <v>125413</v>
      </c>
      <c r="T329" s="149">
        <v>226201</v>
      </c>
      <c r="U329" s="149">
        <v>40492</v>
      </c>
      <c r="V329" s="149">
        <v>42351</v>
      </c>
      <c r="W329" s="149">
        <v>34346</v>
      </c>
      <c r="X329" s="149">
        <v>79472</v>
      </c>
      <c r="Y329" s="149">
        <v>79360</v>
      </c>
      <c r="Z329" s="149">
        <v>2285120</v>
      </c>
      <c r="AC329" s="139">
        <v>2019</v>
      </c>
      <c r="AD329" s="149" t="s">
        <v>10</v>
      </c>
      <c r="AE329" s="150" t="str">
        <f t="shared" si="111"/>
        <v>4</v>
      </c>
      <c r="AF329" s="150" t="str">
        <f t="shared" si="121"/>
        <v>1</v>
      </c>
      <c r="AG329" s="150" t="str">
        <f t="shared" si="122"/>
        <v>0</v>
      </c>
      <c r="AH329" s="150" t="str">
        <f t="shared" si="123"/>
        <v>6</v>
      </c>
      <c r="AI329" s="150" t="str">
        <f t="shared" si="124"/>
        <v>1</v>
      </c>
      <c r="AJ329" s="150" t="str">
        <f t="shared" si="125"/>
        <v>5</v>
      </c>
      <c r="AK329" s="150" t="str">
        <f t="shared" si="126"/>
        <v>6</v>
      </c>
      <c r="AL329" s="150" t="str">
        <f t="shared" si="127"/>
        <v>1</v>
      </c>
      <c r="AM329" s="150" t="str">
        <f t="shared" si="128"/>
        <v>2</v>
      </c>
      <c r="AN329" s="150" t="str">
        <f t="shared" si="129"/>
        <v>1</v>
      </c>
      <c r="AO329" s="150" t="str">
        <f t="shared" si="130"/>
        <v>1</v>
      </c>
      <c r="AP329" s="150" t="str">
        <f t="shared" si="131"/>
        <v>2</v>
      </c>
      <c r="AQ329" s="150" t="str">
        <f t="shared" si="132"/>
        <v>1</v>
      </c>
      <c r="AR329" s="150" t="str">
        <f t="shared" si="133"/>
        <v>7</v>
      </c>
      <c r="AS329" s="150" t="str">
        <f t="shared" si="112"/>
        <v>3</v>
      </c>
      <c r="AT329" s="150" t="str">
        <f t="shared" si="113"/>
        <v>1</v>
      </c>
      <c r="AU329" s="150" t="str">
        <f t="shared" si="114"/>
        <v>1</v>
      </c>
      <c r="AV329" s="150" t="str">
        <f t="shared" si="115"/>
        <v>2</v>
      </c>
      <c r="AW329" s="150" t="str">
        <f t="shared" si="116"/>
        <v>4</v>
      </c>
      <c r="AX329" s="150" t="str">
        <f t="shared" si="117"/>
        <v>4</v>
      </c>
      <c r="AY329" s="150" t="str">
        <f t="shared" si="118"/>
        <v>3</v>
      </c>
      <c r="AZ329" s="150" t="str">
        <f t="shared" si="119"/>
        <v>7</v>
      </c>
      <c r="BA329" s="150" t="str">
        <f t="shared" si="120"/>
        <v>7</v>
      </c>
      <c r="BB329" s="140"/>
    </row>
    <row r="330" spans="1:54" x14ac:dyDescent="0.2">
      <c r="A330" s="139">
        <v>2019</v>
      </c>
      <c r="B330" s="149" t="s">
        <v>11</v>
      </c>
      <c r="C330" s="149">
        <v>474690</v>
      </c>
      <c r="D330" s="149">
        <v>15555</v>
      </c>
      <c r="E330" s="149">
        <v>0</v>
      </c>
      <c r="F330" s="149">
        <v>34972</v>
      </c>
      <c r="G330" s="149">
        <v>103778</v>
      </c>
      <c r="H330" s="149">
        <v>46809</v>
      </c>
      <c r="I330" s="149">
        <v>65443</v>
      </c>
      <c r="J330" s="149">
        <v>101826</v>
      </c>
      <c r="K330" s="149">
        <v>46848</v>
      </c>
      <c r="L330" s="149">
        <v>105036</v>
      </c>
      <c r="M330" s="149">
        <v>196453</v>
      </c>
      <c r="N330" s="149">
        <v>24753</v>
      </c>
      <c r="O330" s="149">
        <v>137883</v>
      </c>
      <c r="P330" s="149">
        <v>75135</v>
      </c>
      <c r="Q330" s="149">
        <v>36974</v>
      </c>
      <c r="R330" s="149">
        <v>152056</v>
      </c>
      <c r="S330" s="149">
        <v>125644</v>
      </c>
      <c r="T330" s="149">
        <v>240257</v>
      </c>
      <c r="U330" s="149">
        <v>43150</v>
      </c>
      <c r="V330" s="149">
        <v>40910</v>
      </c>
      <c r="W330" s="149">
        <v>37315</v>
      </c>
      <c r="X330" s="149">
        <v>85768</v>
      </c>
      <c r="Y330" s="149">
        <v>81841</v>
      </c>
      <c r="Z330" s="149">
        <v>2273096</v>
      </c>
      <c r="AC330" s="139">
        <v>2019</v>
      </c>
      <c r="AD330" s="149" t="s">
        <v>11</v>
      </c>
      <c r="AE330" s="150" t="str">
        <f t="shared" si="111"/>
        <v>4</v>
      </c>
      <c r="AF330" s="150" t="str">
        <f t="shared" si="121"/>
        <v>1</v>
      </c>
      <c r="AG330" s="150" t="str">
        <f t="shared" si="122"/>
        <v>0</v>
      </c>
      <c r="AH330" s="150" t="str">
        <f t="shared" si="123"/>
        <v>3</v>
      </c>
      <c r="AI330" s="150" t="str">
        <f t="shared" si="124"/>
        <v>1</v>
      </c>
      <c r="AJ330" s="150" t="str">
        <f t="shared" si="125"/>
        <v>4</v>
      </c>
      <c r="AK330" s="150" t="str">
        <f t="shared" si="126"/>
        <v>6</v>
      </c>
      <c r="AL330" s="150" t="str">
        <f t="shared" si="127"/>
        <v>1</v>
      </c>
      <c r="AM330" s="150" t="str">
        <f t="shared" si="128"/>
        <v>4</v>
      </c>
      <c r="AN330" s="150" t="str">
        <f t="shared" si="129"/>
        <v>1</v>
      </c>
      <c r="AO330" s="150" t="str">
        <f t="shared" si="130"/>
        <v>1</v>
      </c>
      <c r="AP330" s="150" t="str">
        <f t="shared" si="131"/>
        <v>2</v>
      </c>
      <c r="AQ330" s="150" t="str">
        <f t="shared" si="132"/>
        <v>1</v>
      </c>
      <c r="AR330" s="150" t="str">
        <f t="shared" si="133"/>
        <v>7</v>
      </c>
      <c r="AS330" s="150" t="str">
        <f t="shared" si="112"/>
        <v>3</v>
      </c>
      <c r="AT330" s="150" t="str">
        <f t="shared" si="113"/>
        <v>1</v>
      </c>
      <c r="AU330" s="150" t="str">
        <f t="shared" si="114"/>
        <v>1</v>
      </c>
      <c r="AV330" s="150" t="str">
        <f t="shared" si="115"/>
        <v>2</v>
      </c>
      <c r="AW330" s="150" t="str">
        <f t="shared" si="116"/>
        <v>4</v>
      </c>
      <c r="AX330" s="150" t="str">
        <f t="shared" si="117"/>
        <v>4</v>
      </c>
      <c r="AY330" s="150" t="str">
        <f t="shared" si="118"/>
        <v>3</v>
      </c>
      <c r="AZ330" s="150" t="str">
        <f t="shared" si="119"/>
        <v>8</v>
      </c>
      <c r="BA330" s="150" t="str">
        <f t="shared" si="120"/>
        <v>8</v>
      </c>
      <c r="BB330" s="140"/>
    </row>
    <row r="331" spans="1:54" x14ac:dyDescent="0.2">
      <c r="A331" s="139">
        <v>2020</v>
      </c>
      <c r="B331" s="149" t="s">
        <v>12</v>
      </c>
      <c r="C331" s="149">
        <v>452006</v>
      </c>
      <c r="D331" s="149">
        <v>17281</v>
      </c>
      <c r="E331" s="149">
        <v>0</v>
      </c>
      <c r="F331" s="149">
        <v>30042</v>
      </c>
      <c r="G331" s="149">
        <v>100664</v>
      </c>
      <c r="H331" s="149">
        <v>48025</v>
      </c>
      <c r="I331" s="149">
        <v>70265</v>
      </c>
      <c r="J331" s="149">
        <v>99741</v>
      </c>
      <c r="K331" s="149">
        <v>49943</v>
      </c>
      <c r="L331" s="149">
        <v>98916</v>
      </c>
      <c r="M331" s="149">
        <v>188514</v>
      </c>
      <c r="N331" s="149">
        <v>24409</v>
      </c>
      <c r="O331" s="149">
        <v>133171</v>
      </c>
      <c r="P331" s="149">
        <v>76477</v>
      </c>
      <c r="Q331" s="149">
        <v>36154</v>
      </c>
      <c r="R331" s="149">
        <v>149745</v>
      </c>
      <c r="S331" s="149">
        <v>122507</v>
      </c>
      <c r="T331" s="149">
        <v>231938</v>
      </c>
      <c r="U331" s="149">
        <v>47217</v>
      </c>
      <c r="V331" s="149">
        <v>41472</v>
      </c>
      <c r="W331" s="149">
        <v>39209</v>
      </c>
      <c r="X331" s="149">
        <v>78220</v>
      </c>
      <c r="Y331" s="149">
        <v>82287</v>
      </c>
      <c r="Z331" s="149">
        <v>2218203</v>
      </c>
      <c r="AC331" s="139">
        <v>2020</v>
      </c>
      <c r="AD331" s="149" t="s">
        <v>12</v>
      </c>
      <c r="AE331" s="150" t="str">
        <f t="shared" si="111"/>
        <v>4</v>
      </c>
      <c r="AF331" s="150" t="str">
        <f t="shared" si="121"/>
        <v>1</v>
      </c>
      <c r="AG331" s="150" t="str">
        <f t="shared" si="122"/>
        <v>0</v>
      </c>
      <c r="AH331" s="150" t="str">
        <f t="shared" si="123"/>
        <v>3</v>
      </c>
      <c r="AI331" s="150" t="str">
        <f t="shared" si="124"/>
        <v>1</v>
      </c>
      <c r="AJ331" s="150" t="str">
        <f t="shared" si="125"/>
        <v>4</v>
      </c>
      <c r="AK331" s="150" t="str">
        <f t="shared" si="126"/>
        <v>7</v>
      </c>
      <c r="AL331" s="150" t="str">
        <f t="shared" si="127"/>
        <v>9</v>
      </c>
      <c r="AM331" s="150" t="str">
        <f t="shared" si="128"/>
        <v>4</v>
      </c>
      <c r="AN331" s="150" t="str">
        <f t="shared" si="129"/>
        <v>9</v>
      </c>
      <c r="AO331" s="150" t="str">
        <f t="shared" si="130"/>
        <v>1</v>
      </c>
      <c r="AP331" s="150" t="str">
        <f t="shared" si="131"/>
        <v>2</v>
      </c>
      <c r="AQ331" s="150" t="str">
        <f t="shared" si="132"/>
        <v>1</v>
      </c>
      <c r="AR331" s="150" t="str">
        <f t="shared" si="133"/>
        <v>7</v>
      </c>
      <c r="AS331" s="150" t="str">
        <f t="shared" si="112"/>
        <v>3</v>
      </c>
      <c r="AT331" s="150" t="str">
        <f t="shared" si="113"/>
        <v>1</v>
      </c>
      <c r="AU331" s="150" t="str">
        <f t="shared" si="114"/>
        <v>1</v>
      </c>
      <c r="AV331" s="150" t="str">
        <f t="shared" si="115"/>
        <v>2</v>
      </c>
      <c r="AW331" s="150" t="str">
        <f t="shared" si="116"/>
        <v>4</v>
      </c>
      <c r="AX331" s="150" t="str">
        <f t="shared" si="117"/>
        <v>4</v>
      </c>
      <c r="AY331" s="150" t="str">
        <f t="shared" si="118"/>
        <v>3</v>
      </c>
      <c r="AZ331" s="150" t="str">
        <f t="shared" si="119"/>
        <v>7</v>
      </c>
      <c r="BA331" s="150" t="str">
        <f t="shared" si="120"/>
        <v>8</v>
      </c>
      <c r="BB331" s="140"/>
    </row>
    <row r="332" spans="1:54" x14ac:dyDescent="0.2">
      <c r="A332" s="139">
        <v>2020</v>
      </c>
      <c r="B332" s="149" t="s">
        <v>13</v>
      </c>
      <c r="C332" s="149">
        <v>431674</v>
      </c>
      <c r="D332" s="149">
        <v>14904</v>
      </c>
      <c r="E332" s="149">
        <v>0</v>
      </c>
      <c r="F332" s="149">
        <v>38162</v>
      </c>
      <c r="G332" s="149">
        <v>102032</v>
      </c>
      <c r="H332" s="149">
        <v>43891</v>
      </c>
      <c r="I332" s="149">
        <v>60313</v>
      </c>
      <c r="J332" s="149">
        <v>90627</v>
      </c>
      <c r="K332" s="149">
        <v>47476</v>
      </c>
      <c r="L332" s="149">
        <v>91637</v>
      </c>
      <c r="M332" s="149">
        <v>174752</v>
      </c>
      <c r="N332" s="149">
        <v>22807</v>
      </c>
      <c r="O332" s="149">
        <v>124376</v>
      </c>
      <c r="P332" s="149">
        <v>74030</v>
      </c>
      <c r="Q332" s="149">
        <v>37163</v>
      </c>
      <c r="R332" s="149">
        <v>139327</v>
      </c>
      <c r="S332" s="149">
        <v>114432</v>
      </c>
      <c r="T332" s="149">
        <v>212529</v>
      </c>
      <c r="U332" s="149">
        <v>46810</v>
      </c>
      <c r="V332" s="149">
        <v>40710</v>
      </c>
      <c r="W332" s="149">
        <v>38914</v>
      </c>
      <c r="X332" s="149">
        <v>75699</v>
      </c>
      <c r="Y332" s="149">
        <v>80927</v>
      </c>
      <c r="Z332" s="149">
        <v>2103192</v>
      </c>
      <c r="AC332" s="139">
        <v>2020</v>
      </c>
      <c r="AD332" s="149" t="s">
        <v>13</v>
      </c>
      <c r="AE332" s="150" t="str">
        <f t="shared" si="111"/>
        <v>4</v>
      </c>
      <c r="AF332" s="150" t="str">
        <f t="shared" si="121"/>
        <v>1</v>
      </c>
      <c r="AG332" s="150" t="str">
        <f t="shared" si="122"/>
        <v>0</v>
      </c>
      <c r="AH332" s="150" t="str">
        <f t="shared" si="123"/>
        <v>3</v>
      </c>
      <c r="AI332" s="150" t="str">
        <f t="shared" si="124"/>
        <v>1</v>
      </c>
      <c r="AJ332" s="150" t="str">
        <f t="shared" si="125"/>
        <v>4</v>
      </c>
      <c r="AK332" s="150" t="str">
        <f t="shared" si="126"/>
        <v>6</v>
      </c>
      <c r="AL332" s="150" t="str">
        <f t="shared" si="127"/>
        <v>9</v>
      </c>
      <c r="AM332" s="150" t="str">
        <f t="shared" si="128"/>
        <v>4</v>
      </c>
      <c r="AN332" s="150" t="str">
        <f t="shared" si="129"/>
        <v>9</v>
      </c>
      <c r="AO332" s="150" t="str">
        <f t="shared" si="130"/>
        <v>1</v>
      </c>
      <c r="AP332" s="150" t="str">
        <f t="shared" si="131"/>
        <v>2</v>
      </c>
      <c r="AQ332" s="150" t="str">
        <f t="shared" si="132"/>
        <v>1</v>
      </c>
      <c r="AR332" s="150" t="str">
        <f t="shared" si="133"/>
        <v>7</v>
      </c>
      <c r="AS332" s="150" t="str">
        <f t="shared" si="112"/>
        <v>3</v>
      </c>
      <c r="AT332" s="150" t="str">
        <f t="shared" si="113"/>
        <v>1</v>
      </c>
      <c r="AU332" s="150" t="str">
        <f t="shared" si="114"/>
        <v>1</v>
      </c>
      <c r="AV332" s="150" t="str">
        <f t="shared" si="115"/>
        <v>2</v>
      </c>
      <c r="AW332" s="150" t="str">
        <f t="shared" si="116"/>
        <v>4</v>
      </c>
      <c r="AX332" s="150" t="str">
        <f t="shared" si="117"/>
        <v>4</v>
      </c>
      <c r="AY332" s="150" t="str">
        <f t="shared" si="118"/>
        <v>3</v>
      </c>
      <c r="AZ332" s="150" t="str">
        <f t="shared" si="119"/>
        <v>7</v>
      </c>
      <c r="BA332" s="150" t="str">
        <f t="shared" si="120"/>
        <v>8</v>
      </c>
      <c r="BB332" s="140"/>
    </row>
    <row r="333" spans="1:54" x14ac:dyDescent="0.2">
      <c r="A333" s="139">
        <v>2020</v>
      </c>
      <c r="B333" s="149" t="s">
        <v>14</v>
      </c>
      <c r="C333" s="149">
        <v>279983</v>
      </c>
      <c r="D333" s="149">
        <v>11609</v>
      </c>
      <c r="E333" s="149">
        <v>0</v>
      </c>
      <c r="F333" s="149">
        <v>20106</v>
      </c>
      <c r="G333" s="149">
        <v>106867</v>
      </c>
      <c r="H333" s="149">
        <v>33340</v>
      </c>
      <c r="I333" s="149">
        <v>43772</v>
      </c>
      <c r="J333" s="149">
        <v>64904</v>
      </c>
      <c r="K333" s="149">
        <v>34563</v>
      </c>
      <c r="L333" s="149">
        <v>61260</v>
      </c>
      <c r="M333" s="149">
        <v>122566</v>
      </c>
      <c r="N333" s="149">
        <v>17490</v>
      </c>
      <c r="O333" s="149">
        <v>84876</v>
      </c>
      <c r="P333" s="149">
        <v>59717</v>
      </c>
      <c r="Q333" s="149">
        <v>26985</v>
      </c>
      <c r="R333" s="149">
        <v>93632</v>
      </c>
      <c r="S333" s="149">
        <v>79539</v>
      </c>
      <c r="T333" s="149">
        <v>153246</v>
      </c>
      <c r="U333" s="149">
        <v>37150</v>
      </c>
      <c r="V333" s="149">
        <v>30689</v>
      </c>
      <c r="W333" s="149">
        <v>28677</v>
      </c>
      <c r="X333" s="149">
        <v>53066</v>
      </c>
      <c r="Y333" s="149">
        <v>55753</v>
      </c>
      <c r="Z333" s="149">
        <v>1499790</v>
      </c>
      <c r="AC333" s="139">
        <v>2020</v>
      </c>
      <c r="AD333" s="149" t="s">
        <v>14</v>
      </c>
      <c r="AE333" s="150" t="str">
        <f t="shared" si="111"/>
        <v>2</v>
      </c>
      <c r="AF333" s="150" t="str">
        <f t="shared" si="121"/>
        <v>1</v>
      </c>
      <c r="AG333" s="150" t="str">
        <f t="shared" si="122"/>
        <v>0</v>
      </c>
      <c r="AH333" s="150" t="str">
        <f t="shared" si="123"/>
        <v>2</v>
      </c>
      <c r="AI333" s="150" t="str">
        <f t="shared" si="124"/>
        <v>1</v>
      </c>
      <c r="AJ333" s="150" t="str">
        <f t="shared" si="125"/>
        <v>3</v>
      </c>
      <c r="AK333" s="150" t="str">
        <f t="shared" si="126"/>
        <v>4</v>
      </c>
      <c r="AL333" s="150" t="str">
        <f t="shared" si="127"/>
        <v>6</v>
      </c>
      <c r="AM333" s="150" t="str">
        <f t="shared" si="128"/>
        <v>3</v>
      </c>
      <c r="AN333" s="150" t="str">
        <f t="shared" si="129"/>
        <v>6</v>
      </c>
      <c r="AO333" s="150" t="str">
        <f t="shared" si="130"/>
        <v>1</v>
      </c>
      <c r="AP333" s="150" t="str">
        <f t="shared" si="131"/>
        <v>1</v>
      </c>
      <c r="AQ333" s="150" t="str">
        <f t="shared" si="132"/>
        <v>8</v>
      </c>
      <c r="AR333" s="150" t="str">
        <f t="shared" si="133"/>
        <v>5</v>
      </c>
      <c r="AS333" s="150" t="str">
        <f t="shared" si="112"/>
        <v>2</v>
      </c>
      <c r="AT333" s="150" t="str">
        <f t="shared" si="113"/>
        <v>9</v>
      </c>
      <c r="AU333" s="150" t="str">
        <f t="shared" si="114"/>
        <v>7</v>
      </c>
      <c r="AV333" s="150" t="str">
        <f t="shared" si="115"/>
        <v>1</v>
      </c>
      <c r="AW333" s="150" t="str">
        <f t="shared" si="116"/>
        <v>3</v>
      </c>
      <c r="AX333" s="150" t="str">
        <f t="shared" si="117"/>
        <v>3</v>
      </c>
      <c r="AY333" s="150" t="str">
        <f t="shared" si="118"/>
        <v>2</v>
      </c>
      <c r="AZ333" s="150" t="str">
        <f t="shared" si="119"/>
        <v>5</v>
      </c>
      <c r="BA333" s="150" t="str">
        <f t="shared" si="120"/>
        <v>5</v>
      </c>
      <c r="BB333" s="140"/>
    </row>
    <row r="334" spans="1:54" x14ac:dyDescent="0.2">
      <c r="A334" s="139">
        <v>2020</v>
      </c>
      <c r="B334" s="149" t="s">
        <v>15</v>
      </c>
      <c r="C334" s="149">
        <v>42230</v>
      </c>
      <c r="D334" s="149">
        <v>2539</v>
      </c>
      <c r="E334" s="149">
        <v>0</v>
      </c>
      <c r="F334" s="149">
        <v>1356</v>
      </c>
      <c r="G334" s="149">
        <v>18876</v>
      </c>
      <c r="H334" s="149">
        <v>6331</v>
      </c>
      <c r="I334" s="149">
        <v>10261</v>
      </c>
      <c r="J334" s="149">
        <v>10931</v>
      </c>
      <c r="K334" s="149">
        <v>7993</v>
      </c>
      <c r="L334" s="149">
        <v>10879</v>
      </c>
      <c r="M334" s="149">
        <v>33448</v>
      </c>
      <c r="N334" s="149">
        <v>4061</v>
      </c>
      <c r="O334" s="149">
        <v>22318</v>
      </c>
      <c r="P334" s="149">
        <v>17212</v>
      </c>
      <c r="Q334" s="149">
        <v>7209</v>
      </c>
      <c r="R334" s="149">
        <v>17971</v>
      </c>
      <c r="S334" s="149">
        <v>15089</v>
      </c>
      <c r="T334" s="149">
        <v>36604</v>
      </c>
      <c r="U334" s="149">
        <v>9254</v>
      </c>
      <c r="V334" s="149">
        <v>5195</v>
      </c>
      <c r="W334" s="149">
        <v>6564</v>
      </c>
      <c r="X334" s="149">
        <v>11188</v>
      </c>
      <c r="Y334" s="149">
        <v>11654</v>
      </c>
      <c r="Z334" s="149">
        <v>309163</v>
      </c>
      <c r="AC334" s="139">
        <v>2020</v>
      </c>
      <c r="AD334" s="149" t="s">
        <v>15</v>
      </c>
      <c r="AE334" s="150" t="str">
        <f t="shared" si="111"/>
        <v>4</v>
      </c>
      <c r="AF334" s="150" t="str">
        <f t="shared" si="121"/>
        <v>2</v>
      </c>
      <c r="AG334" s="150" t="str">
        <f t="shared" si="122"/>
        <v>0</v>
      </c>
      <c r="AH334" s="150" t="str">
        <f t="shared" si="123"/>
        <v>1</v>
      </c>
      <c r="AI334" s="150" t="str">
        <f t="shared" si="124"/>
        <v>1</v>
      </c>
      <c r="AJ334" s="150" t="str">
        <f t="shared" si="125"/>
        <v>6</v>
      </c>
      <c r="AK334" s="150" t="str">
        <f t="shared" si="126"/>
        <v>1</v>
      </c>
      <c r="AL334" s="150" t="str">
        <f t="shared" si="127"/>
        <v>1</v>
      </c>
      <c r="AM334" s="150" t="str">
        <f t="shared" si="128"/>
        <v>7</v>
      </c>
      <c r="AN334" s="150" t="str">
        <f t="shared" si="129"/>
        <v>1</v>
      </c>
      <c r="AO334" s="150" t="str">
        <f t="shared" si="130"/>
        <v>3</v>
      </c>
      <c r="AP334" s="150" t="str">
        <f t="shared" si="131"/>
        <v>4</v>
      </c>
      <c r="AQ334" s="150" t="str">
        <f t="shared" si="132"/>
        <v>2</v>
      </c>
      <c r="AR334" s="150" t="str">
        <f t="shared" si="133"/>
        <v>1</v>
      </c>
      <c r="AS334" s="150" t="str">
        <f t="shared" si="112"/>
        <v>7</v>
      </c>
      <c r="AT334" s="150" t="str">
        <f t="shared" si="113"/>
        <v>1</v>
      </c>
      <c r="AU334" s="150" t="str">
        <f t="shared" si="114"/>
        <v>1</v>
      </c>
      <c r="AV334" s="150" t="str">
        <f t="shared" si="115"/>
        <v>3</v>
      </c>
      <c r="AW334" s="150" t="str">
        <f t="shared" si="116"/>
        <v>9</v>
      </c>
      <c r="AX334" s="150" t="str">
        <f t="shared" si="117"/>
        <v>5</v>
      </c>
      <c r="AY334" s="150" t="str">
        <f t="shared" si="118"/>
        <v>6</v>
      </c>
      <c r="AZ334" s="150" t="str">
        <f t="shared" si="119"/>
        <v>1</v>
      </c>
      <c r="BA334" s="150" t="str">
        <f t="shared" si="120"/>
        <v>1</v>
      </c>
      <c r="BB334" s="140"/>
    </row>
    <row r="335" spans="1:54" x14ac:dyDescent="0.2">
      <c r="A335" s="139">
        <v>2020</v>
      </c>
      <c r="B335" s="149" t="s">
        <v>4</v>
      </c>
      <c r="C335" s="149">
        <v>61800</v>
      </c>
      <c r="D335" s="149">
        <v>3449</v>
      </c>
      <c r="E335" s="149">
        <v>0</v>
      </c>
      <c r="F335" s="149">
        <v>1829</v>
      </c>
      <c r="G335" s="149">
        <v>30224</v>
      </c>
      <c r="H335" s="149">
        <v>11441</v>
      </c>
      <c r="I335" s="149">
        <v>15556</v>
      </c>
      <c r="J335" s="149">
        <v>18734</v>
      </c>
      <c r="K335" s="149">
        <v>12894</v>
      </c>
      <c r="L335" s="149">
        <v>18720</v>
      </c>
      <c r="M335" s="149">
        <v>51671</v>
      </c>
      <c r="N335" s="149">
        <v>6269</v>
      </c>
      <c r="O335" s="149">
        <v>34514</v>
      </c>
      <c r="P335" s="149">
        <v>26160</v>
      </c>
      <c r="Q335" s="149">
        <v>10525</v>
      </c>
      <c r="R335" s="149">
        <v>30199</v>
      </c>
      <c r="S335" s="149">
        <v>23686</v>
      </c>
      <c r="T335" s="149">
        <v>52270</v>
      </c>
      <c r="U335" s="149">
        <v>15116</v>
      </c>
      <c r="V335" s="149">
        <v>8706</v>
      </c>
      <c r="W335" s="149">
        <v>9791</v>
      </c>
      <c r="X335" s="149">
        <v>16399</v>
      </c>
      <c r="Y335" s="149">
        <v>16902</v>
      </c>
      <c r="Z335" s="149">
        <v>476855</v>
      </c>
      <c r="AC335" s="139">
        <v>2020</v>
      </c>
      <c r="AD335" s="149" t="s">
        <v>4</v>
      </c>
      <c r="AE335" s="150" t="str">
        <f t="shared" si="111"/>
        <v>6</v>
      </c>
      <c r="AF335" s="150" t="str">
        <f t="shared" si="121"/>
        <v>3</v>
      </c>
      <c r="AG335" s="150" t="str">
        <f t="shared" si="122"/>
        <v>0</v>
      </c>
      <c r="AH335" s="150" t="str">
        <f t="shared" si="123"/>
        <v>1</v>
      </c>
      <c r="AI335" s="150" t="str">
        <f t="shared" si="124"/>
        <v>3</v>
      </c>
      <c r="AJ335" s="150" t="str">
        <f t="shared" si="125"/>
        <v>1</v>
      </c>
      <c r="AK335" s="150" t="str">
        <f t="shared" si="126"/>
        <v>1</v>
      </c>
      <c r="AL335" s="150" t="str">
        <f t="shared" si="127"/>
        <v>1</v>
      </c>
      <c r="AM335" s="150" t="str">
        <f t="shared" si="128"/>
        <v>1</v>
      </c>
      <c r="AN335" s="150" t="str">
        <f t="shared" si="129"/>
        <v>1</v>
      </c>
      <c r="AO335" s="150" t="str">
        <f t="shared" si="130"/>
        <v>5</v>
      </c>
      <c r="AP335" s="150" t="str">
        <f t="shared" si="131"/>
        <v>6</v>
      </c>
      <c r="AQ335" s="150" t="str">
        <f t="shared" si="132"/>
        <v>3</v>
      </c>
      <c r="AR335" s="150" t="str">
        <f t="shared" si="133"/>
        <v>2</v>
      </c>
      <c r="AS335" s="150" t="str">
        <f t="shared" si="112"/>
        <v>1</v>
      </c>
      <c r="AT335" s="150" t="str">
        <f t="shared" si="113"/>
        <v>3</v>
      </c>
      <c r="AU335" s="150" t="str">
        <f t="shared" si="114"/>
        <v>2</v>
      </c>
      <c r="AV335" s="150" t="str">
        <f t="shared" si="115"/>
        <v>5</v>
      </c>
      <c r="AW335" s="150" t="str">
        <f t="shared" si="116"/>
        <v>1</v>
      </c>
      <c r="AX335" s="150" t="str">
        <f t="shared" si="117"/>
        <v>8</v>
      </c>
      <c r="AY335" s="150" t="str">
        <f t="shared" si="118"/>
        <v>9</v>
      </c>
      <c r="AZ335" s="150" t="str">
        <f t="shared" si="119"/>
        <v>1</v>
      </c>
      <c r="BA335" s="150" t="str">
        <f t="shared" si="120"/>
        <v>1</v>
      </c>
      <c r="BB335" s="140"/>
    </row>
    <row r="336" spans="1:54" x14ac:dyDescent="0.2">
      <c r="A336" s="139">
        <v>2020</v>
      </c>
      <c r="B336" s="149" t="s">
        <v>5</v>
      </c>
      <c r="C336" s="149">
        <v>64105</v>
      </c>
      <c r="D336" s="149">
        <v>1531</v>
      </c>
      <c r="E336" s="149">
        <v>0</v>
      </c>
      <c r="F336" s="149">
        <v>1097</v>
      </c>
      <c r="G336" s="149">
        <v>32824</v>
      </c>
      <c r="H336" s="149">
        <v>12757</v>
      </c>
      <c r="I336" s="149">
        <v>16131</v>
      </c>
      <c r="J336" s="149">
        <v>19380</v>
      </c>
      <c r="K336" s="149">
        <v>13652</v>
      </c>
      <c r="L336" s="149">
        <v>20173</v>
      </c>
      <c r="M336" s="149">
        <v>49123</v>
      </c>
      <c r="N336" s="149">
        <v>5785</v>
      </c>
      <c r="O336" s="149">
        <v>31144</v>
      </c>
      <c r="P336" s="149">
        <v>26642</v>
      </c>
      <c r="Q336" s="149">
        <v>9866</v>
      </c>
      <c r="R336" s="149">
        <v>27590</v>
      </c>
      <c r="S336" s="149">
        <v>23264</v>
      </c>
      <c r="T336" s="149">
        <v>50758</v>
      </c>
      <c r="U336" s="149">
        <v>15118</v>
      </c>
      <c r="V336" s="149">
        <v>8393</v>
      </c>
      <c r="W336" s="149">
        <v>10076</v>
      </c>
      <c r="X336" s="149">
        <v>14382</v>
      </c>
      <c r="Y336" s="149">
        <v>15235</v>
      </c>
      <c r="Z336" s="149">
        <v>469026</v>
      </c>
      <c r="AC336" s="139">
        <v>2020</v>
      </c>
      <c r="AD336" s="149" t="s">
        <v>5</v>
      </c>
      <c r="AE336" s="150" t="str">
        <f t="shared" si="111"/>
        <v>6</v>
      </c>
      <c r="AF336" s="150" t="str">
        <f t="shared" si="121"/>
        <v>1</v>
      </c>
      <c r="AG336" s="150" t="str">
        <f t="shared" si="122"/>
        <v>0</v>
      </c>
      <c r="AH336" s="150" t="str">
        <f t="shared" si="123"/>
        <v>1</v>
      </c>
      <c r="AI336" s="150" t="str">
        <f t="shared" si="124"/>
        <v>3</v>
      </c>
      <c r="AJ336" s="150" t="str">
        <f t="shared" si="125"/>
        <v>1</v>
      </c>
      <c r="AK336" s="150" t="str">
        <f t="shared" si="126"/>
        <v>1</v>
      </c>
      <c r="AL336" s="150" t="str">
        <f t="shared" si="127"/>
        <v>1</v>
      </c>
      <c r="AM336" s="150" t="str">
        <f t="shared" si="128"/>
        <v>1</v>
      </c>
      <c r="AN336" s="150" t="str">
        <f t="shared" si="129"/>
        <v>2</v>
      </c>
      <c r="AO336" s="150" t="str">
        <f t="shared" si="130"/>
        <v>4</v>
      </c>
      <c r="AP336" s="150" t="str">
        <f t="shared" si="131"/>
        <v>5</v>
      </c>
      <c r="AQ336" s="150" t="str">
        <f t="shared" si="132"/>
        <v>3</v>
      </c>
      <c r="AR336" s="150" t="str">
        <f t="shared" si="133"/>
        <v>2</v>
      </c>
      <c r="AS336" s="150" t="str">
        <f t="shared" si="112"/>
        <v>9</v>
      </c>
      <c r="AT336" s="150" t="str">
        <f t="shared" si="113"/>
        <v>2</v>
      </c>
      <c r="AU336" s="150" t="str">
        <f t="shared" si="114"/>
        <v>2</v>
      </c>
      <c r="AV336" s="150" t="str">
        <f t="shared" si="115"/>
        <v>5</v>
      </c>
      <c r="AW336" s="150" t="str">
        <f t="shared" si="116"/>
        <v>1</v>
      </c>
      <c r="AX336" s="150" t="str">
        <f t="shared" si="117"/>
        <v>8</v>
      </c>
      <c r="AY336" s="150" t="str">
        <f t="shared" si="118"/>
        <v>1</v>
      </c>
      <c r="AZ336" s="150" t="str">
        <f t="shared" si="119"/>
        <v>1</v>
      </c>
      <c r="BA336" s="150" t="str">
        <f t="shared" si="120"/>
        <v>1</v>
      </c>
      <c r="BB336" s="140"/>
    </row>
    <row r="337" spans="1:54" x14ac:dyDescent="0.2">
      <c r="A337" s="139">
        <v>2020</v>
      </c>
      <c r="B337" s="149" t="s">
        <v>6</v>
      </c>
      <c r="C337" s="149">
        <v>60683</v>
      </c>
      <c r="D337" s="149">
        <v>0</v>
      </c>
      <c r="E337" s="149">
        <v>0</v>
      </c>
      <c r="F337" s="149">
        <v>0</v>
      </c>
      <c r="G337" s="149">
        <v>27371</v>
      </c>
      <c r="H337" s="149">
        <v>10943</v>
      </c>
      <c r="I337" s="149">
        <v>14060</v>
      </c>
      <c r="J337" s="149">
        <v>16140</v>
      </c>
      <c r="K337" s="149">
        <v>10992</v>
      </c>
      <c r="L337" s="149">
        <v>16696</v>
      </c>
      <c r="M337" s="149">
        <v>45865</v>
      </c>
      <c r="N337" s="149">
        <v>5129</v>
      </c>
      <c r="O337" s="149">
        <v>25123</v>
      </c>
      <c r="P337" s="149">
        <v>23574</v>
      </c>
      <c r="Q337" s="149">
        <v>8431</v>
      </c>
      <c r="R337" s="149">
        <v>24205</v>
      </c>
      <c r="S337" s="149">
        <v>19060</v>
      </c>
      <c r="T337" s="149">
        <v>43720</v>
      </c>
      <c r="U337" s="149">
        <v>12374</v>
      </c>
      <c r="V337" s="149">
        <v>6798</v>
      </c>
      <c r="W337" s="149">
        <v>8235</v>
      </c>
      <c r="X337" s="149">
        <v>11090</v>
      </c>
      <c r="Y337" s="149">
        <v>13277</v>
      </c>
      <c r="Z337" s="149">
        <v>403766</v>
      </c>
      <c r="AC337" s="139">
        <v>2020</v>
      </c>
      <c r="AD337" s="149" t="s">
        <v>6</v>
      </c>
      <c r="AE337" s="150" t="str">
        <f t="shared" si="111"/>
        <v>6</v>
      </c>
      <c r="AF337" s="150" t="str">
        <f t="shared" si="121"/>
        <v>0</v>
      </c>
      <c r="AG337" s="150" t="str">
        <f t="shared" si="122"/>
        <v>0</v>
      </c>
      <c r="AH337" s="150" t="str">
        <f t="shared" si="123"/>
        <v>0</v>
      </c>
      <c r="AI337" s="150" t="str">
        <f t="shared" si="124"/>
        <v>2</v>
      </c>
      <c r="AJ337" s="150" t="str">
        <f t="shared" si="125"/>
        <v>1</v>
      </c>
      <c r="AK337" s="150" t="str">
        <f t="shared" si="126"/>
        <v>1</v>
      </c>
      <c r="AL337" s="150" t="str">
        <f t="shared" si="127"/>
        <v>1</v>
      </c>
      <c r="AM337" s="150" t="str">
        <f t="shared" si="128"/>
        <v>1</v>
      </c>
      <c r="AN337" s="150" t="str">
        <f t="shared" si="129"/>
        <v>1</v>
      </c>
      <c r="AO337" s="150" t="str">
        <f t="shared" si="130"/>
        <v>4</v>
      </c>
      <c r="AP337" s="150" t="str">
        <f t="shared" si="131"/>
        <v>5</v>
      </c>
      <c r="AQ337" s="150" t="str">
        <f t="shared" si="132"/>
        <v>2</v>
      </c>
      <c r="AR337" s="150" t="str">
        <f t="shared" si="133"/>
        <v>2</v>
      </c>
      <c r="AS337" s="150" t="str">
        <f t="shared" si="112"/>
        <v>8</v>
      </c>
      <c r="AT337" s="150" t="str">
        <f t="shared" si="113"/>
        <v>2</v>
      </c>
      <c r="AU337" s="150" t="str">
        <f t="shared" si="114"/>
        <v>1</v>
      </c>
      <c r="AV337" s="150" t="str">
        <f t="shared" si="115"/>
        <v>4</v>
      </c>
      <c r="AW337" s="150" t="str">
        <f t="shared" si="116"/>
        <v>1</v>
      </c>
      <c r="AX337" s="150" t="str">
        <f t="shared" si="117"/>
        <v>6</v>
      </c>
      <c r="AY337" s="150" t="str">
        <f t="shared" si="118"/>
        <v>8</v>
      </c>
      <c r="AZ337" s="150" t="str">
        <f t="shared" si="119"/>
        <v>1</v>
      </c>
      <c r="BA337" s="150" t="str">
        <f t="shared" si="120"/>
        <v>1</v>
      </c>
      <c r="BB337" s="140"/>
    </row>
    <row r="338" spans="1:54" x14ac:dyDescent="0.2">
      <c r="A338" s="139">
        <v>2020</v>
      </c>
      <c r="B338" s="149" t="s">
        <v>7</v>
      </c>
      <c r="C338" s="149">
        <v>74787</v>
      </c>
      <c r="D338" s="149">
        <v>0</v>
      </c>
      <c r="E338" s="149">
        <v>0</v>
      </c>
      <c r="F338" s="149">
        <v>0</v>
      </c>
      <c r="G338" s="149">
        <v>32695</v>
      </c>
      <c r="H338" s="149">
        <v>12332</v>
      </c>
      <c r="I338" s="149">
        <v>15807</v>
      </c>
      <c r="J338" s="149">
        <v>18473</v>
      </c>
      <c r="K338" s="149">
        <v>13031</v>
      </c>
      <c r="L338" s="149">
        <v>19300</v>
      </c>
      <c r="M338" s="149">
        <v>54604</v>
      </c>
      <c r="N338" s="149">
        <v>6035</v>
      </c>
      <c r="O338" s="149">
        <v>31709</v>
      </c>
      <c r="P338" s="149">
        <v>26366</v>
      </c>
      <c r="Q338" s="149">
        <v>10125</v>
      </c>
      <c r="R338" s="149">
        <v>28970</v>
      </c>
      <c r="S338" s="149">
        <v>21270</v>
      </c>
      <c r="T338" s="149">
        <v>53983</v>
      </c>
      <c r="U338" s="149">
        <v>14742</v>
      </c>
      <c r="V338" s="149">
        <v>8150</v>
      </c>
      <c r="W338" s="149">
        <v>10206</v>
      </c>
      <c r="X338" s="149">
        <v>15291</v>
      </c>
      <c r="Y338" s="149">
        <v>15491</v>
      </c>
      <c r="Z338" s="149">
        <v>483367</v>
      </c>
      <c r="AC338" s="139">
        <v>2020</v>
      </c>
      <c r="AD338" s="149" t="s">
        <v>7</v>
      </c>
      <c r="AE338" s="150" t="str">
        <f t="shared" si="111"/>
        <v>7</v>
      </c>
      <c r="AF338" s="150" t="str">
        <f t="shared" si="121"/>
        <v>0</v>
      </c>
      <c r="AG338" s="150" t="str">
        <f t="shared" si="122"/>
        <v>0</v>
      </c>
      <c r="AH338" s="150" t="str">
        <f t="shared" si="123"/>
        <v>0</v>
      </c>
      <c r="AI338" s="150" t="str">
        <f t="shared" si="124"/>
        <v>3</v>
      </c>
      <c r="AJ338" s="150" t="str">
        <f t="shared" si="125"/>
        <v>1</v>
      </c>
      <c r="AK338" s="150" t="str">
        <f t="shared" si="126"/>
        <v>1</v>
      </c>
      <c r="AL338" s="150" t="str">
        <f t="shared" si="127"/>
        <v>1</v>
      </c>
      <c r="AM338" s="150" t="str">
        <f t="shared" si="128"/>
        <v>1</v>
      </c>
      <c r="AN338" s="150" t="str">
        <f t="shared" si="129"/>
        <v>1</v>
      </c>
      <c r="AO338" s="150" t="str">
        <f t="shared" si="130"/>
        <v>5</v>
      </c>
      <c r="AP338" s="150" t="str">
        <f t="shared" si="131"/>
        <v>6</v>
      </c>
      <c r="AQ338" s="150" t="str">
        <f t="shared" si="132"/>
        <v>3</v>
      </c>
      <c r="AR338" s="150" t="str">
        <f t="shared" si="133"/>
        <v>2</v>
      </c>
      <c r="AS338" s="150" t="str">
        <f t="shared" si="112"/>
        <v>1</v>
      </c>
      <c r="AT338" s="150" t="str">
        <f t="shared" si="113"/>
        <v>2</v>
      </c>
      <c r="AU338" s="150" t="str">
        <f t="shared" si="114"/>
        <v>2</v>
      </c>
      <c r="AV338" s="150" t="str">
        <f t="shared" si="115"/>
        <v>5</v>
      </c>
      <c r="AW338" s="150" t="str">
        <f t="shared" si="116"/>
        <v>1</v>
      </c>
      <c r="AX338" s="150" t="str">
        <f t="shared" si="117"/>
        <v>8</v>
      </c>
      <c r="AY338" s="150" t="str">
        <f t="shared" si="118"/>
        <v>1</v>
      </c>
      <c r="AZ338" s="150" t="str">
        <f t="shared" si="119"/>
        <v>1</v>
      </c>
      <c r="BA338" s="150" t="str">
        <f t="shared" si="120"/>
        <v>1</v>
      </c>
      <c r="BB338" s="140"/>
    </row>
    <row r="339" spans="1:54" x14ac:dyDescent="0.2">
      <c r="A339" s="139">
        <v>2020</v>
      </c>
      <c r="B339" s="149" t="s">
        <v>8</v>
      </c>
      <c r="C339" s="149">
        <v>115126</v>
      </c>
      <c r="D339" s="149">
        <v>30</v>
      </c>
      <c r="E339" s="149">
        <v>0</v>
      </c>
      <c r="F339" s="149">
        <v>4</v>
      </c>
      <c r="G339" s="149">
        <v>52587</v>
      </c>
      <c r="H339" s="149">
        <v>14049</v>
      </c>
      <c r="I339" s="149">
        <v>15272</v>
      </c>
      <c r="J339" s="149">
        <v>23491</v>
      </c>
      <c r="K339" s="149">
        <v>15232</v>
      </c>
      <c r="L339" s="149">
        <v>25835</v>
      </c>
      <c r="M339" s="149">
        <v>68056</v>
      </c>
      <c r="N339" s="149">
        <v>7573</v>
      </c>
      <c r="O339" s="149">
        <v>38337</v>
      </c>
      <c r="P339" s="149">
        <v>20646</v>
      </c>
      <c r="Q339" s="149">
        <v>9253</v>
      </c>
      <c r="R339" s="149">
        <v>33430</v>
      </c>
      <c r="S339" s="149">
        <v>26431</v>
      </c>
      <c r="T339" s="149">
        <v>59477</v>
      </c>
      <c r="U339" s="149">
        <v>11446</v>
      </c>
      <c r="V339" s="149">
        <v>7932</v>
      </c>
      <c r="W339" s="149">
        <v>10055</v>
      </c>
      <c r="X339" s="149">
        <v>17196</v>
      </c>
      <c r="Y339" s="149">
        <v>57319</v>
      </c>
      <c r="Z339" s="149">
        <v>628777</v>
      </c>
      <c r="AC339" s="139">
        <v>2020</v>
      </c>
      <c r="AD339" s="149" t="s">
        <v>8</v>
      </c>
      <c r="AE339" s="150" t="str">
        <f t="shared" si="111"/>
        <v>1</v>
      </c>
      <c r="AF339" s="150" t="str">
        <f t="shared" si="121"/>
        <v>3</v>
      </c>
      <c r="AG339" s="150" t="str">
        <f t="shared" si="122"/>
        <v>0</v>
      </c>
      <c r="AH339" s="150" t="str">
        <f t="shared" si="123"/>
        <v>4</v>
      </c>
      <c r="AI339" s="150" t="str">
        <f t="shared" si="124"/>
        <v>5</v>
      </c>
      <c r="AJ339" s="150" t="str">
        <f t="shared" si="125"/>
        <v>1</v>
      </c>
      <c r="AK339" s="150" t="str">
        <f t="shared" si="126"/>
        <v>1</v>
      </c>
      <c r="AL339" s="150" t="str">
        <f t="shared" si="127"/>
        <v>2</v>
      </c>
      <c r="AM339" s="150" t="str">
        <f t="shared" si="128"/>
        <v>1</v>
      </c>
      <c r="AN339" s="150" t="str">
        <f t="shared" si="129"/>
        <v>2</v>
      </c>
      <c r="AO339" s="150" t="str">
        <f t="shared" si="130"/>
        <v>6</v>
      </c>
      <c r="AP339" s="150" t="str">
        <f t="shared" si="131"/>
        <v>7</v>
      </c>
      <c r="AQ339" s="150" t="str">
        <f t="shared" si="132"/>
        <v>3</v>
      </c>
      <c r="AR339" s="150" t="str">
        <f t="shared" si="133"/>
        <v>2</v>
      </c>
      <c r="AS339" s="150" t="str">
        <f t="shared" si="112"/>
        <v>9</v>
      </c>
      <c r="AT339" s="150" t="str">
        <f t="shared" si="113"/>
        <v>3</v>
      </c>
      <c r="AU339" s="150" t="str">
        <f t="shared" si="114"/>
        <v>2</v>
      </c>
      <c r="AV339" s="150" t="str">
        <f t="shared" si="115"/>
        <v>5</v>
      </c>
      <c r="AW339" s="150" t="str">
        <f t="shared" si="116"/>
        <v>1</v>
      </c>
      <c r="AX339" s="150" t="str">
        <f t="shared" si="117"/>
        <v>7</v>
      </c>
      <c r="AY339" s="150" t="str">
        <f t="shared" si="118"/>
        <v>1</v>
      </c>
      <c r="AZ339" s="150" t="str">
        <f t="shared" si="119"/>
        <v>1</v>
      </c>
      <c r="BA339" s="150" t="str">
        <f t="shared" si="120"/>
        <v>5</v>
      </c>
      <c r="BB339" s="140"/>
    </row>
    <row r="340" spans="1:54" x14ac:dyDescent="0.2">
      <c r="A340" s="139">
        <v>2020</v>
      </c>
      <c r="B340" s="149" t="s">
        <v>9</v>
      </c>
      <c r="C340" s="149">
        <v>111547</v>
      </c>
      <c r="D340" s="149">
        <v>0</v>
      </c>
      <c r="E340" s="149">
        <v>0</v>
      </c>
      <c r="F340" s="149">
        <v>0</v>
      </c>
      <c r="G340" s="149">
        <v>53906</v>
      </c>
      <c r="H340" s="149">
        <v>16834</v>
      </c>
      <c r="I340" s="149">
        <v>23888</v>
      </c>
      <c r="J340" s="149">
        <v>30587</v>
      </c>
      <c r="K340" s="149">
        <v>19111</v>
      </c>
      <c r="L340" s="149">
        <v>30886</v>
      </c>
      <c r="M340" s="149">
        <v>92698</v>
      </c>
      <c r="N340" s="149">
        <v>9218</v>
      </c>
      <c r="O340" s="149">
        <v>55820</v>
      </c>
      <c r="P340" s="149">
        <v>36252</v>
      </c>
      <c r="Q340" s="149">
        <v>12446</v>
      </c>
      <c r="R340" s="149">
        <v>46814</v>
      </c>
      <c r="S340" s="149">
        <v>36719</v>
      </c>
      <c r="T340" s="149">
        <v>82706</v>
      </c>
      <c r="U340" s="149">
        <v>22578</v>
      </c>
      <c r="V340" s="149">
        <v>13385</v>
      </c>
      <c r="W340" s="149">
        <v>16447</v>
      </c>
      <c r="X340" s="149">
        <v>26069</v>
      </c>
      <c r="Y340" s="149">
        <v>34789</v>
      </c>
      <c r="Z340" s="149">
        <v>772700</v>
      </c>
      <c r="AC340" s="139">
        <v>2020</v>
      </c>
      <c r="AD340" s="149" t="s">
        <v>9</v>
      </c>
      <c r="AE340" s="150" t="str">
        <f t="shared" si="111"/>
        <v>1</v>
      </c>
      <c r="AF340" s="150" t="str">
        <f t="shared" si="121"/>
        <v>0</v>
      </c>
      <c r="AG340" s="150" t="str">
        <f t="shared" si="122"/>
        <v>0</v>
      </c>
      <c r="AH340" s="150" t="str">
        <f t="shared" si="123"/>
        <v>0</v>
      </c>
      <c r="AI340" s="150" t="str">
        <f t="shared" si="124"/>
        <v>5</v>
      </c>
      <c r="AJ340" s="150" t="str">
        <f t="shared" si="125"/>
        <v>1</v>
      </c>
      <c r="AK340" s="150" t="str">
        <f t="shared" si="126"/>
        <v>2</v>
      </c>
      <c r="AL340" s="150" t="str">
        <f t="shared" si="127"/>
        <v>3</v>
      </c>
      <c r="AM340" s="150" t="str">
        <f t="shared" si="128"/>
        <v>1</v>
      </c>
      <c r="AN340" s="150" t="str">
        <f t="shared" si="129"/>
        <v>3</v>
      </c>
      <c r="AO340" s="150" t="str">
        <f t="shared" si="130"/>
        <v>9</v>
      </c>
      <c r="AP340" s="150" t="str">
        <f t="shared" si="131"/>
        <v>9</v>
      </c>
      <c r="AQ340" s="150" t="str">
        <f t="shared" si="132"/>
        <v>5</v>
      </c>
      <c r="AR340" s="150" t="str">
        <f t="shared" si="133"/>
        <v>3</v>
      </c>
      <c r="AS340" s="150" t="str">
        <f t="shared" si="112"/>
        <v>1</v>
      </c>
      <c r="AT340" s="150" t="str">
        <f t="shared" si="113"/>
        <v>4</v>
      </c>
      <c r="AU340" s="150" t="str">
        <f t="shared" si="114"/>
        <v>3</v>
      </c>
      <c r="AV340" s="150" t="str">
        <f t="shared" si="115"/>
        <v>8</v>
      </c>
      <c r="AW340" s="150" t="str">
        <f t="shared" si="116"/>
        <v>2</v>
      </c>
      <c r="AX340" s="150" t="str">
        <f t="shared" si="117"/>
        <v>1</v>
      </c>
      <c r="AY340" s="150" t="str">
        <f t="shared" si="118"/>
        <v>1</v>
      </c>
      <c r="AZ340" s="150" t="str">
        <f t="shared" si="119"/>
        <v>2</v>
      </c>
      <c r="BA340" s="150" t="str">
        <f t="shared" si="120"/>
        <v>3</v>
      </c>
      <c r="BB340" s="140"/>
    </row>
    <row r="341" spans="1:54" x14ac:dyDescent="0.2">
      <c r="A341" s="139">
        <v>2020</v>
      </c>
      <c r="B341" s="149" t="s">
        <v>10</v>
      </c>
      <c r="C341" s="149">
        <v>125884</v>
      </c>
      <c r="D341" s="149">
        <v>0</v>
      </c>
      <c r="E341" s="149">
        <v>0</v>
      </c>
      <c r="F341" s="149">
        <v>0</v>
      </c>
      <c r="G341" s="149">
        <v>70659</v>
      </c>
      <c r="H341" s="149">
        <v>20584</v>
      </c>
      <c r="I341" s="149">
        <v>29560</v>
      </c>
      <c r="J341" s="149">
        <v>35432</v>
      </c>
      <c r="K341" s="149">
        <v>22360</v>
      </c>
      <c r="L341" s="149">
        <v>37162</v>
      </c>
      <c r="M341" s="149">
        <v>104861</v>
      </c>
      <c r="N341" s="149">
        <v>10790</v>
      </c>
      <c r="O341" s="149">
        <v>58293</v>
      </c>
      <c r="P341" s="149">
        <v>43938</v>
      </c>
      <c r="Q341" s="149">
        <v>15871</v>
      </c>
      <c r="R341" s="149">
        <v>59563</v>
      </c>
      <c r="S341" s="149">
        <v>56624</v>
      </c>
      <c r="T341" s="149">
        <v>107597</v>
      </c>
      <c r="U341" s="149">
        <v>27578</v>
      </c>
      <c r="V341" s="149">
        <v>16112</v>
      </c>
      <c r="W341" s="149">
        <v>22512</v>
      </c>
      <c r="X341" s="149">
        <v>29997</v>
      </c>
      <c r="Y341" s="149">
        <v>38047</v>
      </c>
      <c r="Z341" s="149">
        <v>933424</v>
      </c>
      <c r="AC341" s="139">
        <v>2020</v>
      </c>
      <c r="AD341" s="149" t="s">
        <v>10</v>
      </c>
      <c r="AE341" s="150" t="str">
        <f t="shared" si="111"/>
        <v>1</v>
      </c>
      <c r="AF341" s="150" t="str">
        <f t="shared" si="121"/>
        <v>0</v>
      </c>
      <c r="AG341" s="150" t="str">
        <f t="shared" si="122"/>
        <v>0</v>
      </c>
      <c r="AH341" s="150" t="str">
        <f t="shared" si="123"/>
        <v>0</v>
      </c>
      <c r="AI341" s="150" t="str">
        <f t="shared" si="124"/>
        <v>7</v>
      </c>
      <c r="AJ341" s="150" t="str">
        <f t="shared" si="125"/>
        <v>2</v>
      </c>
      <c r="AK341" s="150" t="str">
        <f t="shared" si="126"/>
        <v>2</v>
      </c>
      <c r="AL341" s="150" t="str">
        <f t="shared" si="127"/>
        <v>3</v>
      </c>
      <c r="AM341" s="150" t="str">
        <f t="shared" si="128"/>
        <v>2</v>
      </c>
      <c r="AN341" s="150" t="str">
        <f t="shared" si="129"/>
        <v>3</v>
      </c>
      <c r="AO341" s="150" t="str">
        <f t="shared" si="130"/>
        <v>1</v>
      </c>
      <c r="AP341" s="150" t="str">
        <f t="shared" si="131"/>
        <v>1</v>
      </c>
      <c r="AQ341" s="150" t="str">
        <f t="shared" si="132"/>
        <v>5</v>
      </c>
      <c r="AR341" s="150" t="str">
        <f t="shared" si="133"/>
        <v>4</v>
      </c>
      <c r="AS341" s="150" t="str">
        <f t="shared" si="112"/>
        <v>1</v>
      </c>
      <c r="AT341" s="150" t="str">
        <f t="shared" si="113"/>
        <v>5</v>
      </c>
      <c r="AU341" s="150" t="str">
        <f t="shared" si="114"/>
        <v>5</v>
      </c>
      <c r="AV341" s="150" t="str">
        <f t="shared" si="115"/>
        <v>1</v>
      </c>
      <c r="AW341" s="150" t="str">
        <f t="shared" si="116"/>
        <v>2</v>
      </c>
      <c r="AX341" s="150" t="str">
        <f t="shared" si="117"/>
        <v>1</v>
      </c>
      <c r="AY341" s="150" t="str">
        <f t="shared" si="118"/>
        <v>2</v>
      </c>
      <c r="AZ341" s="150" t="str">
        <f t="shared" si="119"/>
        <v>2</v>
      </c>
      <c r="BA341" s="150" t="str">
        <f t="shared" si="120"/>
        <v>3</v>
      </c>
      <c r="BB341" s="140"/>
    </row>
    <row r="342" spans="1:54" x14ac:dyDescent="0.2">
      <c r="A342" s="139">
        <v>2020</v>
      </c>
      <c r="B342" s="149" t="s">
        <v>11</v>
      </c>
      <c r="C342" s="149">
        <v>192415</v>
      </c>
      <c r="D342" s="149">
        <v>0</v>
      </c>
      <c r="E342" s="149">
        <v>0</v>
      </c>
      <c r="F342" s="149">
        <v>0</v>
      </c>
      <c r="G342" s="149">
        <v>92327</v>
      </c>
      <c r="H342" s="149">
        <v>19559</v>
      </c>
      <c r="I342" s="149">
        <v>24842</v>
      </c>
      <c r="J342" s="149">
        <v>35580</v>
      </c>
      <c r="K342" s="149">
        <v>20879</v>
      </c>
      <c r="L342" s="149">
        <v>40333</v>
      </c>
      <c r="M342" s="149">
        <v>95944</v>
      </c>
      <c r="N342" s="149">
        <v>10997</v>
      </c>
      <c r="O342" s="149">
        <v>56689</v>
      </c>
      <c r="P342" s="149">
        <v>35567</v>
      </c>
      <c r="Q342" s="149">
        <v>13868</v>
      </c>
      <c r="R342" s="149">
        <v>66310</v>
      </c>
      <c r="S342" s="149">
        <v>49290</v>
      </c>
      <c r="T342" s="149">
        <v>112966</v>
      </c>
      <c r="U342" s="149">
        <v>20129</v>
      </c>
      <c r="V342" s="149">
        <v>15699</v>
      </c>
      <c r="W342" s="149">
        <v>19389</v>
      </c>
      <c r="X342" s="149">
        <v>31600</v>
      </c>
      <c r="Y342" s="149">
        <v>100056</v>
      </c>
      <c r="Z342" s="149">
        <v>1054439</v>
      </c>
      <c r="AC342" s="139">
        <v>2020</v>
      </c>
      <c r="AD342" s="149" t="s">
        <v>11</v>
      </c>
      <c r="AE342" s="150" t="str">
        <f t="shared" si="111"/>
        <v>1</v>
      </c>
      <c r="AF342" s="150" t="str">
        <f t="shared" si="121"/>
        <v>0</v>
      </c>
      <c r="AG342" s="150" t="str">
        <f t="shared" si="122"/>
        <v>0</v>
      </c>
      <c r="AH342" s="150" t="str">
        <f t="shared" si="123"/>
        <v>0</v>
      </c>
      <c r="AI342" s="150" t="str">
        <f t="shared" si="124"/>
        <v>9</v>
      </c>
      <c r="AJ342" s="150" t="str">
        <f t="shared" si="125"/>
        <v>1</v>
      </c>
      <c r="AK342" s="150" t="str">
        <f t="shared" si="126"/>
        <v>2</v>
      </c>
      <c r="AL342" s="150" t="str">
        <f t="shared" si="127"/>
        <v>3</v>
      </c>
      <c r="AM342" s="150" t="str">
        <f t="shared" si="128"/>
        <v>2</v>
      </c>
      <c r="AN342" s="150" t="str">
        <f t="shared" si="129"/>
        <v>4</v>
      </c>
      <c r="AO342" s="150" t="str">
        <f t="shared" si="130"/>
        <v>9</v>
      </c>
      <c r="AP342" s="150" t="str">
        <f t="shared" si="131"/>
        <v>1</v>
      </c>
      <c r="AQ342" s="150" t="str">
        <f t="shared" si="132"/>
        <v>5</v>
      </c>
      <c r="AR342" s="150" t="str">
        <f t="shared" si="133"/>
        <v>3</v>
      </c>
      <c r="AS342" s="150" t="str">
        <f t="shared" si="112"/>
        <v>1</v>
      </c>
      <c r="AT342" s="150" t="str">
        <f t="shared" si="113"/>
        <v>6</v>
      </c>
      <c r="AU342" s="150" t="str">
        <f t="shared" si="114"/>
        <v>4</v>
      </c>
      <c r="AV342" s="150" t="str">
        <f t="shared" si="115"/>
        <v>1</v>
      </c>
      <c r="AW342" s="150" t="str">
        <f t="shared" si="116"/>
        <v>2</v>
      </c>
      <c r="AX342" s="150" t="str">
        <f t="shared" si="117"/>
        <v>1</v>
      </c>
      <c r="AY342" s="150" t="str">
        <f t="shared" si="118"/>
        <v>1</v>
      </c>
      <c r="AZ342" s="150" t="str">
        <f t="shared" si="119"/>
        <v>3</v>
      </c>
      <c r="BA342" s="150" t="str">
        <f t="shared" si="120"/>
        <v>1</v>
      </c>
      <c r="BB342" s="140"/>
    </row>
    <row r="343" spans="1:54" x14ac:dyDescent="0.2">
      <c r="A343" s="139">
        <v>2021</v>
      </c>
      <c r="B343" s="149" t="s">
        <v>12</v>
      </c>
      <c r="C343" s="149">
        <v>136570</v>
      </c>
      <c r="D343" s="149">
        <v>0</v>
      </c>
      <c r="E343" s="149">
        <v>0</v>
      </c>
      <c r="F343" s="149">
        <v>0</v>
      </c>
      <c r="G343" s="149">
        <v>78129</v>
      </c>
      <c r="H343" s="149">
        <v>20318</v>
      </c>
      <c r="I343" s="149">
        <v>28709</v>
      </c>
      <c r="J343" s="149">
        <v>36109</v>
      </c>
      <c r="K343" s="149">
        <v>27794</v>
      </c>
      <c r="L343" s="149">
        <v>42911</v>
      </c>
      <c r="M343" s="149">
        <v>103096</v>
      </c>
      <c r="N343" s="149">
        <v>11992</v>
      </c>
      <c r="O343" s="149">
        <v>61900</v>
      </c>
      <c r="P343" s="149">
        <v>48308</v>
      </c>
      <c r="Q343" s="149">
        <v>16405</v>
      </c>
      <c r="R343" s="149">
        <v>63897</v>
      </c>
      <c r="S343" s="149">
        <v>53849</v>
      </c>
      <c r="T343" s="149">
        <v>116214</v>
      </c>
      <c r="U343" s="149">
        <v>33190</v>
      </c>
      <c r="V343" s="149">
        <v>18314</v>
      </c>
      <c r="W343" s="149">
        <v>20772</v>
      </c>
      <c r="X343" s="149">
        <v>30074</v>
      </c>
      <c r="Y343" s="149">
        <v>41863</v>
      </c>
      <c r="Z343" s="149">
        <v>990414</v>
      </c>
      <c r="AC343" s="139">
        <v>2021</v>
      </c>
      <c r="AD343" s="149" t="s">
        <v>12</v>
      </c>
      <c r="AE343" s="150" t="str">
        <f t="shared" ref="AE343:AE372" si="134">+LEFT(C343,1)</f>
        <v>1</v>
      </c>
      <c r="AF343" s="150" t="str">
        <f t="shared" si="121"/>
        <v>0</v>
      </c>
      <c r="AG343" s="150" t="str">
        <f t="shared" si="122"/>
        <v>0</v>
      </c>
      <c r="AH343" s="150" t="str">
        <f t="shared" si="123"/>
        <v>0</v>
      </c>
      <c r="AI343" s="150" t="str">
        <f t="shared" si="124"/>
        <v>7</v>
      </c>
      <c r="AJ343" s="150" t="str">
        <f t="shared" si="125"/>
        <v>2</v>
      </c>
      <c r="AK343" s="150" t="str">
        <f t="shared" si="126"/>
        <v>2</v>
      </c>
      <c r="AL343" s="150" t="str">
        <f t="shared" si="127"/>
        <v>3</v>
      </c>
      <c r="AM343" s="150" t="str">
        <f t="shared" si="128"/>
        <v>2</v>
      </c>
      <c r="AN343" s="150" t="str">
        <f t="shared" si="129"/>
        <v>4</v>
      </c>
      <c r="AO343" s="150" t="str">
        <f t="shared" si="130"/>
        <v>1</v>
      </c>
      <c r="AP343" s="150" t="str">
        <f t="shared" si="131"/>
        <v>1</v>
      </c>
      <c r="AQ343" s="150" t="str">
        <f t="shared" si="132"/>
        <v>6</v>
      </c>
      <c r="AR343" s="150" t="str">
        <f t="shared" si="133"/>
        <v>4</v>
      </c>
      <c r="AS343" s="150" t="str">
        <f t="shared" si="112"/>
        <v>1</v>
      </c>
      <c r="AT343" s="150" t="str">
        <f t="shared" si="113"/>
        <v>6</v>
      </c>
      <c r="AU343" s="150" t="str">
        <f t="shared" si="114"/>
        <v>5</v>
      </c>
      <c r="AV343" s="150" t="str">
        <f t="shared" si="115"/>
        <v>1</v>
      </c>
      <c r="AW343" s="150" t="str">
        <f t="shared" si="116"/>
        <v>3</v>
      </c>
      <c r="AX343" s="150" t="str">
        <f t="shared" si="117"/>
        <v>1</v>
      </c>
      <c r="AY343" s="150" t="str">
        <f t="shared" si="118"/>
        <v>2</v>
      </c>
      <c r="AZ343" s="150" t="str">
        <f t="shared" si="119"/>
        <v>3</v>
      </c>
      <c r="BA343" s="150" t="str">
        <f t="shared" si="120"/>
        <v>4</v>
      </c>
      <c r="BB343" s="140"/>
    </row>
    <row r="344" spans="1:54" x14ac:dyDescent="0.2">
      <c r="A344" s="139">
        <v>2021</v>
      </c>
      <c r="B344" s="149" t="s">
        <v>13</v>
      </c>
      <c r="C344" s="149">
        <v>160285</v>
      </c>
      <c r="D344" s="149">
        <v>1908</v>
      </c>
      <c r="E344" s="149">
        <v>0</v>
      </c>
      <c r="F344" s="149">
        <v>0</v>
      </c>
      <c r="G344" s="149">
        <v>74226</v>
      </c>
      <c r="H344" s="149">
        <v>21008</v>
      </c>
      <c r="I344" s="149">
        <v>27220</v>
      </c>
      <c r="J344" s="149">
        <v>34698</v>
      </c>
      <c r="K344" s="149">
        <v>28050</v>
      </c>
      <c r="L344" s="149">
        <v>42512</v>
      </c>
      <c r="M344" s="149">
        <v>92361</v>
      </c>
      <c r="N344" s="149">
        <v>12877</v>
      </c>
      <c r="O344" s="149">
        <v>57326</v>
      </c>
      <c r="P344" s="149">
        <v>49546</v>
      </c>
      <c r="Q344" s="149">
        <v>17847</v>
      </c>
      <c r="R344" s="149">
        <v>57424</v>
      </c>
      <c r="S344" s="149">
        <v>52536</v>
      </c>
      <c r="T344" s="149">
        <v>110689</v>
      </c>
      <c r="U344" s="149">
        <v>31802</v>
      </c>
      <c r="V344" s="149">
        <v>19667</v>
      </c>
      <c r="W344" s="149">
        <v>21101</v>
      </c>
      <c r="X344" s="149">
        <v>25030</v>
      </c>
      <c r="Y344" s="149">
        <v>85025</v>
      </c>
      <c r="Z344" s="149">
        <v>1023138</v>
      </c>
      <c r="AC344" s="139">
        <v>2021</v>
      </c>
      <c r="AD344" s="149" t="s">
        <v>13</v>
      </c>
      <c r="AE344" s="150" t="str">
        <f t="shared" si="134"/>
        <v>1</v>
      </c>
      <c r="AF344" s="150" t="str">
        <f t="shared" si="121"/>
        <v>1</v>
      </c>
      <c r="AG344" s="150" t="str">
        <f t="shared" si="122"/>
        <v>0</v>
      </c>
      <c r="AH344" s="150" t="str">
        <f t="shared" si="123"/>
        <v>0</v>
      </c>
      <c r="AI344" s="150" t="str">
        <f t="shared" si="124"/>
        <v>7</v>
      </c>
      <c r="AJ344" s="150" t="str">
        <f t="shared" si="125"/>
        <v>2</v>
      </c>
      <c r="AK344" s="150" t="str">
        <f t="shared" si="126"/>
        <v>2</v>
      </c>
      <c r="AL344" s="150" t="str">
        <f t="shared" si="127"/>
        <v>3</v>
      </c>
      <c r="AM344" s="150" t="str">
        <f t="shared" si="128"/>
        <v>2</v>
      </c>
      <c r="AN344" s="150" t="str">
        <f t="shared" si="129"/>
        <v>4</v>
      </c>
      <c r="AO344" s="150" t="str">
        <f t="shared" si="130"/>
        <v>9</v>
      </c>
      <c r="AP344" s="150" t="str">
        <f t="shared" si="131"/>
        <v>1</v>
      </c>
      <c r="AQ344" s="150" t="str">
        <f t="shared" si="132"/>
        <v>5</v>
      </c>
      <c r="AR344" s="150" t="str">
        <f t="shared" si="133"/>
        <v>4</v>
      </c>
      <c r="AS344" s="150" t="str">
        <f t="shared" si="112"/>
        <v>1</v>
      </c>
      <c r="AT344" s="150" t="str">
        <f t="shared" si="113"/>
        <v>5</v>
      </c>
      <c r="AU344" s="150" t="str">
        <f t="shared" si="114"/>
        <v>5</v>
      </c>
      <c r="AV344" s="150" t="str">
        <f t="shared" si="115"/>
        <v>1</v>
      </c>
      <c r="AW344" s="150" t="str">
        <f t="shared" si="116"/>
        <v>3</v>
      </c>
      <c r="AX344" s="150" t="str">
        <f t="shared" si="117"/>
        <v>1</v>
      </c>
      <c r="AY344" s="150" t="str">
        <f t="shared" si="118"/>
        <v>2</v>
      </c>
      <c r="AZ344" s="150" t="str">
        <f t="shared" si="119"/>
        <v>2</v>
      </c>
      <c r="BA344" s="150" t="str">
        <f t="shared" si="120"/>
        <v>8</v>
      </c>
      <c r="BB344" s="140"/>
    </row>
    <row r="345" spans="1:54" x14ac:dyDescent="0.2">
      <c r="A345" s="139">
        <v>2021</v>
      </c>
      <c r="B345" s="149" t="s">
        <v>14</v>
      </c>
      <c r="C345" s="149">
        <v>209894</v>
      </c>
      <c r="D345" s="149">
        <v>5938</v>
      </c>
      <c r="E345" s="149">
        <v>0</v>
      </c>
      <c r="F345" s="149">
        <v>4899</v>
      </c>
      <c r="G345" s="149">
        <v>100268</v>
      </c>
      <c r="H345" s="149">
        <v>31552</v>
      </c>
      <c r="I345" s="149">
        <v>38972</v>
      </c>
      <c r="J345" s="149">
        <v>50699</v>
      </c>
      <c r="K345" s="149">
        <v>39857</v>
      </c>
      <c r="L345" s="149">
        <v>61911</v>
      </c>
      <c r="M345" s="149">
        <v>124532</v>
      </c>
      <c r="N345" s="149">
        <v>17080</v>
      </c>
      <c r="O345" s="149">
        <v>76799</v>
      </c>
      <c r="P345" s="149">
        <v>67446</v>
      </c>
      <c r="Q345" s="149">
        <v>27719</v>
      </c>
      <c r="R345" s="149">
        <v>91102</v>
      </c>
      <c r="S345" s="149">
        <v>76023</v>
      </c>
      <c r="T345" s="149">
        <v>155731</v>
      </c>
      <c r="U345" s="149">
        <v>44698</v>
      </c>
      <c r="V345" s="149">
        <v>31194</v>
      </c>
      <c r="W345" s="149">
        <v>35123</v>
      </c>
      <c r="X345" s="149">
        <v>44112</v>
      </c>
      <c r="Y345" s="149">
        <v>113140</v>
      </c>
      <c r="Z345" s="149">
        <v>1448689</v>
      </c>
      <c r="AC345" s="139">
        <v>2021</v>
      </c>
      <c r="AD345" s="149" t="s">
        <v>14</v>
      </c>
      <c r="AE345" s="150" t="str">
        <f t="shared" si="134"/>
        <v>2</v>
      </c>
      <c r="AF345" s="150" t="str">
        <f t="shared" si="121"/>
        <v>5</v>
      </c>
      <c r="AG345" s="150" t="str">
        <f t="shared" si="122"/>
        <v>0</v>
      </c>
      <c r="AH345" s="150" t="str">
        <f t="shared" si="123"/>
        <v>4</v>
      </c>
      <c r="AI345" s="150" t="str">
        <f t="shared" si="124"/>
        <v>1</v>
      </c>
      <c r="AJ345" s="150" t="str">
        <f t="shared" si="125"/>
        <v>3</v>
      </c>
      <c r="AK345" s="150" t="str">
        <f t="shared" si="126"/>
        <v>3</v>
      </c>
      <c r="AL345" s="150" t="str">
        <f t="shared" si="127"/>
        <v>5</v>
      </c>
      <c r="AM345" s="150" t="str">
        <f t="shared" si="128"/>
        <v>3</v>
      </c>
      <c r="AN345" s="150" t="str">
        <f t="shared" si="129"/>
        <v>6</v>
      </c>
      <c r="AO345" s="150" t="str">
        <f t="shared" si="130"/>
        <v>1</v>
      </c>
      <c r="AP345" s="150" t="str">
        <f t="shared" si="131"/>
        <v>1</v>
      </c>
      <c r="AQ345" s="150" t="str">
        <f t="shared" si="132"/>
        <v>7</v>
      </c>
      <c r="AR345" s="150" t="str">
        <f t="shared" si="133"/>
        <v>6</v>
      </c>
      <c r="AS345" s="150" t="str">
        <f t="shared" si="112"/>
        <v>2</v>
      </c>
      <c r="AT345" s="150" t="str">
        <f t="shared" si="113"/>
        <v>9</v>
      </c>
      <c r="AU345" s="150" t="str">
        <f t="shared" si="114"/>
        <v>7</v>
      </c>
      <c r="AV345" s="150" t="str">
        <f t="shared" si="115"/>
        <v>1</v>
      </c>
      <c r="AW345" s="150" t="str">
        <f t="shared" si="116"/>
        <v>4</v>
      </c>
      <c r="AX345" s="150" t="str">
        <f t="shared" si="117"/>
        <v>3</v>
      </c>
      <c r="AY345" s="150" t="str">
        <f t="shared" si="118"/>
        <v>3</v>
      </c>
      <c r="AZ345" s="150" t="str">
        <f t="shared" si="119"/>
        <v>4</v>
      </c>
      <c r="BA345" s="150" t="str">
        <f t="shared" si="120"/>
        <v>1</v>
      </c>
      <c r="BB345" s="140"/>
    </row>
    <row r="346" spans="1:54" x14ac:dyDescent="0.2">
      <c r="A346" s="139">
        <v>2021</v>
      </c>
      <c r="B346" s="149" t="s">
        <v>15</v>
      </c>
      <c r="C346" s="149">
        <v>145557</v>
      </c>
      <c r="D346" s="149">
        <v>5693</v>
      </c>
      <c r="E346" s="149">
        <v>0</v>
      </c>
      <c r="F346" s="149">
        <v>6103</v>
      </c>
      <c r="G346" s="149">
        <v>92639</v>
      </c>
      <c r="H346" s="149">
        <v>32346</v>
      </c>
      <c r="I346" s="149">
        <v>34728</v>
      </c>
      <c r="J346" s="149">
        <v>44000</v>
      </c>
      <c r="K346" s="149">
        <v>35772</v>
      </c>
      <c r="L346" s="149">
        <v>54800</v>
      </c>
      <c r="M346" s="149">
        <v>111971</v>
      </c>
      <c r="N346" s="149">
        <v>14949</v>
      </c>
      <c r="O346" s="149">
        <v>67759</v>
      </c>
      <c r="P346" s="149">
        <v>57899</v>
      </c>
      <c r="Q346" s="149">
        <v>25709</v>
      </c>
      <c r="R346" s="149">
        <v>80628</v>
      </c>
      <c r="S346" s="149">
        <v>60215</v>
      </c>
      <c r="T346" s="149">
        <v>142252</v>
      </c>
      <c r="U346" s="149">
        <v>39814</v>
      </c>
      <c r="V346" s="149">
        <v>26726</v>
      </c>
      <c r="W346" s="149">
        <v>29648</v>
      </c>
      <c r="X346" s="149">
        <v>40065</v>
      </c>
      <c r="Y346" s="149">
        <v>51626</v>
      </c>
      <c r="Z346" s="149">
        <v>1200899</v>
      </c>
      <c r="AC346" s="139">
        <v>2021</v>
      </c>
      <c r="AD346" s="149" t="s">
        <v>15</v>
      </c>
      <c r="AE346" s="150" t="str">
        <f t="shared" si="134"/>
        <v>1</v>
      </c>
      <c r="AF346" s="150" t="str">
        <f t="shared" si="121"/>
        <v>5</v>
      </c>
      <c r="AG346" s="150" t="str">
        <f t="shared" si="122"/>
        <v>0</v>
      </c>
      <c r="AH346" s="150" t="str">
        <f t="shared" si="123"/>
        <v>6</v>
      </c>
      <c r="AI346" s="150" t="str">
        <f t="shared" si="124"/>
        <v>9</v>
      </c>
      <c r="AJ346" s="150" t="str">
        <f t="shared" si="125"/>
        <v>3</v>
      </c>
      <c r="AK346" s="150" t="str">
        <f t="shared" si="126"/>
        <v>3</v>
      </c>
      <c r="AL346" s="150" t="str">
        <f t="shared" si="127"/>
        <v>4</v>
      </c>
      <c r="AM346" s="150" t="str">
        <f t="shared" si="128"/>
        <v>3</v>
      </c>
      <c r="AN346" s="150" t="str">
        <f t="shared" si="129"/>
        <v>5</v>
      </c>
      <c r="AO346" s="150" t="str">
        <f t="shared" si="130"/>
        <v>1</v>
      </c>
      <c r="AP346" s="150" t="str">
        <f t="shared" si="131"/>
        <v>1</v>
      </c>
      <c r="AQ346" s="150" t="str">
        <f t="shared" si="132"/>
        <v>6</v>
      </c>
      <c r="AR346" s="150" t="str">
        <f t="shared" si="133"/>
        <v>5</v>
      </c>
      <c r="AS346" s="150" t="str">
        <f t="shared" si="112"/>
        <v>2</v>
      </c>
      <c r="AT346" s="150" t="str">
        <f t="shared" si="113"/>
        <v>8</v>
      </c>
      <c r="AU346" s="150" t="str">
        <f t="shared" si="114"/>
        <v>6</v>
      </c>
      <c r="AV346" s="150" t="str">
        <f t="shared" si="115"/>
        <v>1</v>
      </c>
      <c r="AW346" s="150" t="str">
        <f t="shared" si="116"/>
        <v>3</v>
      </c>
      <c r="AX346" s="150" t="str">
        <f t="shared" si="117"/>
        <v>2</v>
      </c>
      <c r="AY346" s="150" t="str">
        <f t="shared" si="118"/>
        <v>2</v>
      </c>
      <c r="AZ346" s="150" t="str">
        <f t="shared" si="119"/>
        <v>4</v>
      </c>
      <c r="BA346" s="150" t="str">
        <f t="shared" si="120"/>
        <v>5</v>
      </c>
      <c r="BB346" s="140"/>
    </row>
    <row r="347" spans="1:54" x14ac:dyDescent="0.2">
      <c r="A347" s="139">
        <v>2021</v>
      </c>
      <c r="B347" s="149" t="s">
        <v>4</v>
      </c>
      <c r="C347" s="149">
        <v>126213</v>
      </c>
      <c r="D347" s="149">
        <v>4933</v>
      </c>
      <c r="E347" s="149">
        <v>0</v>
      </c>
      <c r="F347" s="149">
        <v>5107</v>
      </c>
      <c r="G347" s="149">
        <v>81361</v>
      </c>
      <c r="H347" s="149">
        <v>28361</v>
      </c>
      <c r="I347" s="149">
        <v>30711</v>
      </c>
      <c r="J347" s="149">
        <v>38411</v>
      </c>
      <c r="K347" s="149">
        <v>32395</v>
      </c>
      <c r="L347" s="149">
        <v>48200</v>
      </c>
      <c r="M347" s="149">
        <v>97153</v>
      </c>
      <c r="N347" s="149">
        <v>12497</v>
      </c>
      <c r="O347" s="149">
        <v>57380</v>
      </c>
      <c r="P347" s="149">
        <v>45746</v>
      </c>
      <c r="Q347" s="149">
        <v>23918</v>
      </c>
      <c r="R347" s="149">
        <v>66582</v>
      </c>
      <c r="S347" s="149">
        <v>55823</v>
      </c>
      <c r="T347" s="149">
        <v>125211</v>
      </c>
      <c r="U347" s="149">
        <v>33945</v>
      </c>
      <c r="V347" s="149">
        <v>21350</v>
      </c>
      <c r="W347" s="149">
        <v>23557</v>
      </c>
      <c r="X347" s="149">
        <v>44133</v>
      </c>
      <c r="Y347" s="149">
        <v>35681</v>
      </c>
      <c r="Z347" s="149">
        <v>1038668</v>
      </c>
      <c r="AC347" s="139">
        <v>2021</v>
      </c>
      <c r="AD347" s="149" t="s">
        <v>4</v>
      </c>
      <c r="AE347" s="150" t="str">
        <f t="shared" si="134"/>
        <v>1</v>
      </c>
      <c r="AF347" s="150" t="str">
        <f t="shared" si="121"/>
        <v>4</v>
      </c>
      <c r="AG347" s="150" t="str">
        <f t="shared" si="122"/>
        <v>0</v>
      </c>
      <c r="AH347" s="150" t="str">
        <f t="shared" si="123"/>
        <v>5</v>
      </c>
      <c r="AI347" s="150" t="str">
        <f t="shared" si="124"/>
        <v>8</v>
      </c>
      <c r="AJ347" s="150" t="str">
        <f t="shared" si="125"/>
        <v>2</v>
      </c>
      <c r="AK347" s="150" t="str">
        <f t="shared" si="126"/>
        <v>3</v>
      </c>
      <c r="AL347" s="150" t="str">
        <f t="shared" si="127"/>
        <v>3</v>
      </c>
      <c r="AM347" s="150" t="str">
        <f t="shared" si="128"/>
        <v>3</v>
      </c>
      <c r="AN347" s="150" t="str">
        <f t="shared" si="129"/>
        <v>4</v>
      </c>
      <c r="AO347" s="150" t="str">
        <f t="shared" si="130"/>
        <v>9</v>
      </c>
      <c r="AP347" s="150" t="str">
        <f t="shared" si="131"/>
        <v>1</v>
      </c>
      <c r="AQ347" s="150" t="str">
        <f t="shared" si="132"/>
        <v>5</v>
      </c>
      <c r="AR347" s="150" t="str">
        <f t="shared" si="133"/>
        <v>4</v>
      </c>
      <c r="AS347" s="150" t="str">
        <f t="shared" si="112"/>
        <v>2</v>
      </c>
      <c r="AT347" s="150" t="str">
        <f t="shared" si="113"/>
        <v>6</v>
      </c>
      <c r="AU347" s="150" t="str">
        <f t="shared" si="114"/>
        <v>5</v>
      </c>
      <c r="AV347" s="150" t="str">
        <f t="shared" si="115"/>
        <v>1</v>
      </c>
      <c r="AW347" s="150" t="str">
        <f t="shared" si="116"/>
        <v>3</v>
      </c>
      <c r="AX347" s="150" t="str">
        <f t="shared" si="117"/>
        <v>2</v>
      </c>
      <c r="AY347" s="150" t="str">
        <f t="shared" si="118"/>
        <v>2</v>
      </c>
      <c r="AZ347" s="150" t="str">
        <f t="shared" si="119"/>
        <v>4</v>
      </c>
      <c r="BA347" s="150" t="str">
        <f t="shared" si="120"/>
        <v>3</v>
      </c>
      <c r="BB347" s="140"/>
    </row>
    <row r="348" spans="1:54" x14ac:dyDescent="0.2">
      <c r="A348" s="139">
        <v>2021</v>
      </c>
      <c r="B348" s="149" t="s">
        <v>5</v>
      </c>
      <c r="C348" s="149">
        <v>152317</v>
      </c>
      <c r="D348" s="149">
        <v>6219</v>
      </c>
      <c r="E348" s="149">
        <v>0</v>
      </c>
      <c r="F348" s="149">
        <v>6706</v>
      </c>
      <c r="G348" s="149">
        <v>96336</v>
      </c>
      <c r="H348" s="149">
        <v>33420</v>
      </c>
      <c r="I348" s="149">
        <v>35491</v>
      </c>
      <c r="J348" s="149">
        <v>41768</v>
      </c>
      <c r="K348" s="149">
        <v>36665</v>
      </c>
      <c r="L348" s="149">
        <v>57856</v>
      </c>
      <c r="M348" s="149">
        <v>115929</v>
      </c>
      <c r="N348" s="149">
        <v>14943</v>
      </c>
      <c r="O348" s="149">
        <v>68118</v>
      </c>
      <c r="P348" s="149">
        <v>65924</v>
      </c>
      <c r="Q348" s="149">
        <v>29610</v>
      </c>
      <c r="R348" s="149">
        <v>73055</v>
      </c>
      <c r="S348" s="149">
        <v>75224</v>
      </c>
      <c r="T348" s="149">
        <v>145690</v>
      </c>
      <c r="U348" s="149">
        <v>39814</v>
      </c>
      <c r="V348" s="149">
        <v>25962</v>
      </c>
      <c r="W348" s="149">
        <v>28164</v>
      </c>
      <c r="X348" s="149">
        <v>47887</v>
      </c>
      <c r="Y348" s="149">
        <v>46387</v>
      </c>
      <c r="Z348" s="149">
        <v>1243485</v>
      </c>
      <c r="AC348" s="139">
        <v>2021</v>
      </c>
      <c r="AD348" s="149" t="s">
        <v>5</v>
      </c>
      <c r="AE348" s="150" t="str">
        <f t="shared" si="134"/>
        <v>1</v>
      </c>
      <c r="AF348" s="150" t="str">
        <f t="shared" si="121"/>
        <v>6</v>
      </c>
      <c r="AG348" s="150" t="str">
        <f t="shared" si="122"/>
        <v>0</v>
      </c>
      <c r="AH348" s="150" t="str">
        <f t="shared" si="123"/>
        <v>6</v>
      </c>
      <c r="AI348" s="150" t="str">
        <f t="shared" si="124"/>
        <v>9</v>
      </c>
      <c r="AJ348" s="150" t="str">
        <f t="shared" si="125"/>
        <v>3</v>
      </c>
      <c r="AK348" s="150" t="str">
        <f t="shared" si="126"/>
        <v>3</v>
      </c>
      <c r="AL348" s="150" t="str">
        <f t="shared" si="127"/>
        <v>4</v>
      </c>
      <c r="AM348" s="150" t="str">
        <f t="shared" si="128"/>
        <v>3</v>
      </c>
      <c r="AN348" s="150" t="str">
        <f t="shared" si="129"/>
        <v>5</v>
      </c>
      <c r="AO348" s="150" t="str">
        <f t="shared" si="130"/>
        <v>1</v>
      </c>
      <c r="AP348" s="150" t="str">
        <f t="shared" si="131"/>
        <v>1</v>
      </c>
      <c r="AQ348" s="150" t="str">
        <f t="shared" si="132"/>
        <v>6</v>
      </c>
      <c r="AR348" s="150" t="str">
        <f t="shared" si="133"/>
        <v>6</v>
      </c>
      <c r="AS348" s="150" t="str">
        <f t="shared" si="112"/>
        <v>2</v>
      </c>
      <c r="AT348" s="150" t="str">
        <f t="shared" si="113"/>
        <v>7</v>
      </c>
      <c r="AU348" s="150" t="str">
        <f t="shared" si="114"/>
        <v>7</v>
      </c>
      <c r="AV348" s="150" t="str">
        <f t="shared" si="115"/>
        <v>1</v>
      </c>
      <c r="AW348" s="150" t="str">
        <f t="shared" si="116"/>
        <v>3</v>
      </c>
      <c r="AX348" s="150" t="str">
        <f t="shared" si="117"/>
        <v>2</v>
      </c>
      <c r="AY348" s="150" t="str">
        <f t="shared" si="118"/>
        <v>2</v>
      </c>
      <c r="AZ348" s="150" t="str">
        <f t="shared" si="119"/>
        <v>4</v>
      </c>
      <c r="BA348" s="150" t="str">
        <f t="shared" si="120"/>
        <v>4</v>
      </c>
      <c r="BB348" s="140"/>
    </row>
    <row r="349" spans="1:54" x14ac:dyDescent="0.2">
      <c r="A349" s="139">
        <v>2021</v>
      </c>
      <c r="B349" s="149" t="s">
        <v>6</v>
      </c>
      <c r="C349" s="149">
        <v>181035</v>
      </c>
      <c r="D349" s="149">
        <v>7262</v>
      </c>
      <c r="E349" s="149">
        <v>0</v>
      </c>
      <c r="F349" s="149">
        <v>8131</v>
      </c>
      <c r="G349" s="149">
        <v>106388</v>
      </c>
      <c r="H349" s="149">
        <v>34914</v>
      </c>
      <c r="I349" s="149">
        <v>38722</v>
      </c>
      <c r="J349" s="149">
        <v>48533</v>
      </c>
      <c r="K349" s="149">
        <v>39520</v>
      </c>
      <c r="L349" s="149">
        <v>64618</v>
      </c>
      <c r="M349" s="149">
        <v>131924</v>
      </c>
      <c r="N349" s="149">
        <v>18015</v>
      </c>
      <c r="O349" s="149">
        <v>80283</v>
      </c>
      <c r="P349" s="149">
        <v>79637</v>
      </c>
      <c r="Q349" s="149">
        <v>36790</v>
      </c>
      <c r="R349" s="149">
        <v>90401</v>
      </c>
      <c r="S349" s="149">
        <v>89874</v>
      </c>
      <c r="T349" s="149">
        <v>167851</v>
      </c>
      <c r="U349" s="149">
        <v>47348</v>
      </c>
      <c r="V349" s="149">
        <v>31269</v>
      </c>
      <c r="W349" s="149">
        <v>32591</v>
      </c>
      <c r="X349" s="149">
        <v>60146</v>
      </c>
      <c r="Y349" s="149">
        <v>53325</v>
      </c>
      <c r="Z349" s="149">
        <v>1448577</v>
      </c>
      <c r="AC349" s="139">
        <v>2021</v>
      </c>
      <c r="AD349" s="149" t="s">
        <v>6</v>
      </c>
      <c r="AE349" s="150" t="str">
        <f t="shared" si="134"/>
        <v>1</v>
      </c>
      <c r="AF349" s="150" t="str">
        <f t="shared" si="121"/>
        <v>7</v>
      </c>
      <c r="AG349" s="150" t="str">
        <f t="shared" si="122"/>
        <v>0</v>
      </c>
      <c r="AH349" s="150" t="str">
        <f t="shared" si="123"/>
        <v>8</v>
      </c>
      <c r="AI349" s="150" t="str">
        <f t="shared" si="124"/>
        <v>1</v>
      </c>
      <c r="AJ349" s="150" t="str">
        <f t="shared" si="125"/>
        <v>3</v>
      </c>
      <c r="AK349" s="150" t="str">
        <f t="shared" si="126"/>
        <v>3</v>
      </c>
      <c r="AL349" s="150" t="str">
        <f t="shared" si="127"/>
        <v>4</v>
      </c>
      <c r="AM349" s="150" t="str">
        <f t="shared" si="128"/>
        <v>3</v>
      </c>
      <c r="AN349" s="150" t="str">
        <f t="shared" si="129"/>
        <v>6</v>
      </c>
      <c r="AO349" s="150" t="str">
        <f t="shared" si="130"/>
        <v>1</v>
      </c>
      <c r="AP349" s="150" t="str">
        <f t="shared" si="131"/>
        <v>1</v>
      </c>
      <c r="AQ349" s="150" t="str">
        <f t="shared" si="132"/>
        <v>8</v>
      </c>
      <c r="AR349" s="150" t="str">
        <f t="shared" si="133"/>
        <v>7</v>
      </c>
      <c r="AS349" s="150" t="str">
        <f t="shared" si="112"/>
        <v>3</v>
      </c>
      <c r="AT349" s="150" t="str">
        <f t="shared" si="113"/>
        <v>9</v>
      </c>
      <c r="AU349" s="150" t="str">
        <f t="shared" si="114"/>
        <v>8</v>
      </c>
      <c r="AV349" s="150" t="str">
        <f t="shared" si="115"/>
        <v>1</v>
      </c>
      <c r="AW349" s="150" t="str">
        <f t="shared" si="116"/>
        <v>4</v>
      </c>
      <c r="AX349" s="150" t="str">
        <f t="shared" si="117"/>
        <v>3</v>
      </c>
      <c r="AY349" s="150" t="str">
        <f t="shared" si="118"/>
        <v>3</v>
      </c>
      <c r="AZ349" s="150" t="str">
        <f t="shared" si="119"/>
        <v>6</v>
      </c>
      <c r="BA349" s="150" t="str">
        <f t="shared" si="120"/>
        <v>5</v>
      </c>
      <c r="BB349" s="140"/>
    </row>
    <row r="350" spans="1:54" x14ac:dyDescent="0.2">
      <c r="A350" s="139">
        <v>2021</v>
      </c>
      <c r="B350" s="149" t="s">
        <v>7</v>
      </c>
      <c r="C350" s="149">
        <v>212201</v>
      </c>
      <c r="D350" s="149">
        <v>9021</v>
      </c>
      <c r="E350" s="149">
        <v>0</v>
      </c>
      <c r="F350" s="149">
        <v>10178</v>
      </c>
      <c r="G350" s="149">
        <v>117222</v>
      </c>
      <c r="H350" s="149">
        <v>38612</v>
      </c>
      <c r="I350" s="149">
        <v>44242</v>
      </c>
      <c r="J350" s="149">
        <v>51613</v>
      </c>
      <c r="K350" s="149">
        <v>45473</v>
      </c>
      <c r="L350" s="149">
        <v>73843</v>
      </c>
      <c r="M350" s="149">
        <v>146537</v>
      </c>
      <c r="N350" s="149">
        <v>19641</v>
      </c>
      <c r="O350" s="149">
        <v>89901</v>
      </c>
      <c r="P350" s="149">
        <v>85948</v>
      </c>
      <c r="Q350" s="149">
        <v>43377</v>
      </c>
      <c r="R350" s="149">
        <v>113123</v>
      </c>
      <c r="S350" s="149">
        <v>92168</v>
      </c>
      <c r="T350" s="149">
        <v>183184</v>
      </c>
      <c r="U350" s="149">
        <v>52580</v>
      </c>
      <c r="V350" s="149">
        <v>41008</v>
      </c>
      <c r="W350" s="149">
        <v>38717</v>
      </c>
      <c r="X350" s="149">
        <v>71077</v>
      </c>
      <c r="Y350" s="149">
        <v>57099</v>
      </c>
      <c r="Z350" s="149">
        <v>1636765</v>
      </c>
      <c r="AC350" s="139">
        <v>2021</v>
      </c>
      <c r="AD350" s="149" t="s">
        <v>7</v>
      </c>
      <c r="AE350" s="150" t="str">
        <f t="shared" si="134"/>
        <v>2</v>
      </c>
      <c r="AF350" s="150" t="str">
        <f t="shared" si="121"/>
        <v>9</v>
      </c>
      <c r="AG350" s="150" t="str">
        <f t="shared" si="122"/>
        <v>0</v>
      </c>
      <c r="AH350" s="150" t="str">
        <f t="shared" si="123"/>
        <v>1</v>
      </c>
      <c r="AI350" s="150" t="str">
        <f t="shared" si="124"/>
        <v>1</v>
      </c>
      <c r="AJ350" s="150" t="str">
        <f t="shared" si="125"/>
        <v>3</v>
      </c>
      <c r="AK350" s="150" t="str">
        <f t="shared" si="126"/>
        <v>4</v>
      </c>
      <c r="AL350" s="150" t="str">
        <f t="shared" si="127"/>
        <v>5</v>
      </c>
      <c r="AM350" s="150" t="str">
        <f t="shared" si="128"/>
        <v>4</v>
      </c>
      <c r="AN350" s="150" t="str">
        <f t="shared" si="129"/>
        <v>7</v>
      </c>
      <c r="AO350" s="150" t="str">
        <f t="shared" si="130"/>
        <v>1</v>
      </c>
      <c r="AP350" s="150" t="str">
        <f t="shared" si="131"/>
        <v>1</v>
      </c>
      <c r="AQ350" s="150" t="str">
        <f t="shared" si="132"/>
        <v>8</v>
      </c>
      <c r="AR350" s="150" t="str">
        <f t="shared" si="133"/>
        <v>8</v>
      </c>
      <c r="AS350" s="150" t="str">
        <f t="shared" si="112"/>
        <v>4</v>
      </c>
      <c r="AT350" s="150" t="str">
        <f t="shared" si="113"/>
        <v>1</v>
      </c>
      <c r="AU350" s="150" t="str">
        <f t="shared" si="114"/>
        <v>9</v>
      </c>
      <c r="AV350" s="150" t="str">
        <f t="shared" si="115"/>
        <v>1</v>
      </c>
      <c r="AW350" s="150" t="str">
        <f t="shared" si="116"/>
        <v>5</v>
      </c>
      <c r="AX350" s="150" t="str">
        <f t="shared" si="117"/>
        <v>4</v>
      </c>
      <c r="AY350" s="150" t="str">
        <f t="shared" si="118"/>
        <v>3</v>
      </c>
      <c r="AZ350" s="150" t="str">
        <f t="shared" si="119"/>
        <v>7</v>
      </c>
      <c r="BA350" s="150" t="str">
        <f t="shared" si="120"/>
        <v>5</v>
      </c>
      <c r="BB350" s="140"/>
    </row>
    <row r="351" spans="1:54" x14ac:dyDescent="0.2">
      <c r="A351" s="139">
        <v>2021</v>
      </c>
      <c r="B351" s="149" t="s">
        <v>8</v>
      </c>
      <c r="C351" s="149">
        <v>232662</v>
      </c>
      <c r="D351" s="149">
        <v>8732</v>
      </c>
      <c r="E351" s="149">
        <v>0</v>
      </c>
      <c r="F351" s="149">
        <v>13292</v>
      </c>
      <c r="G351" s="149">
        <v>119216</v>
      </c>
      <c r="H351" s="149">
        <v>43425</v>
      </c>
      <c r="I351" s="149">
        <v>49788</v>
      </c>
      <c r="J351" s="149">
        <v>62874</v>
      </c>
      <c r="K351" s="149">
        <v>48960</v>
      </c>
      <c r="L351" s="149">
        <v>78267</v>
      </c>
      <c r="M351" s="149">
        <v>149761</v>
      </c>
      <c r="N351" s="149">
        <v>20368</v>
      </c>
      <c r="O351" s="149">
        <v>96010</v>
      </c>
      <c r="P351" s="149">
        <v>92211</v>
      </c>
      <c r="Q351" s="149">
        <v>44824</v>
      </c>
      <c r="R351" s="149">
        <v>116916</v>
      </c>
      <c r="S351" s="149">
        <v>112214</v>
      </c>
      <c r="T351" s="149">
        <v>191929</v>
      </c>
      <c r="U351" s="149">
        <v>52658</v>
      </c>
      <c r="V351" s="149">
        <v>42692</v>
      </c>
      <c r="W351" s="149">
        <v>40693</v>
      </c>
      <c r="X351" s="149">
        <v>75338</v>
      </c>
      <c r="Y351" s="149">
        <v>58530</v>
      </c>
      <c r="Z351" s="149">
        <v>1751360</v>
      </c>
      <c r="AC351" s="139">
        <v>2021</v>
      </c>
      <c r="AD351" s="149" t="s">
        <v>8</v>
      </c>
      <c r="AE351" s="150" t="str">
        <f t="shared" si="134"/>
        <v>2</v>
      </c>
      <c r="AF351" s="150" t="str">
        <f t="shared" si="121"/>
        <v>8</v>
      </c>
      <c r="AG351" s="150" t="str">
        <f t="shared" si="122"/>
        <v>0</v>
      </c>
      <c r="AH351" s="150" t="str">
        <f t="shared" si="123"/>
        <v>1</v>
      </c>
      <c r="AI351" s="150" t="str">
        <f t="shared" si="124"/>
        <v>1</v>
      </c>
      <c r="AJ351" s="150" t="str">
        <f t="shared" si="125"/>
        <v>4</v>
      </c>
      <c r="AK351" s="150" t="str">
        <f t="shared" si="126"/>
        <v>4</v>
      </c>
      <c r="AL351" s="150" t="str">
        <f t="shared" si="127"/>
        <v>6</v>
      </c>
      <c r="AM351" s="150" t="str">
        <f t="shared" si="128"/>
        <v>4</v>
      </c>
      <c r="AN351" s="150" t="str">
        <f t="shared" si="129"/>
        <v>7</v>
      </c>
      <c r="AO351" s="150" t="str">
        <f t="shared" si="130"/>
        <v>1</v>
      </c>
      <c r="AP351" s="150" t="str">
        <f t="shared" si="131"/>
        <v>2</v>
      </c>
      <c r="AQ351" s="150" t="str">
        <f t="shared" si="132"/>
        <v>9</v>
      </c>
      <c r="AR351" s="150" t="str">
        <f t="shared" si="133"/>
        <v>9</v>
      </c>
      <c r="AS351" s="150" t="str">
        <f t="shared" si="112"/>
        <v>4</v>
      </c>
      <c r="AT351" s="150" t="str">
        <f t="shared" si="113"/>
        <v>1</v>
      </c>
      <c r="AU351" s="150" t="str">
        <f t="shared" si="114"/>
        <v>1</v>
      </c>
      <c r="AV351" s="150" t="str">
        <f t="shared" si="115"/>
        <v>1</v>
      </c>
      <c r="AW351" s="150" t="str">
        <f t="shared" si="116"/>
        <v>5</v>
      </c>
      <c r="AX351" s="150" t="str">
        <f t="shared" si="117"/>
        <v>4</v>
      </c>
      <c r="AY351" s="150" t="str">
        <f t="shared" si="118"/>
        <v>4</v>
      </c>
      <c r="AZ351" s="150" t="str">
        <f t="shared" si="119"/>
        <v>7</v>
      </c>
      <c r="BA351" s="150" t="str">
        <f t="shared" si="120"/>
        <v>5</v>
      </c>
      <c r="BB351" s="140"/>
    </row>
    <row r="352" spans="1:54" x14ac:dyDescent="0.2">
      <c r="A352" s="139">
        <v>2021</v>
      </c>
      <c r="B352" s="149" t="s">
        <v>9</v>
      </c>
      <c r="C352" s="149">
        <v>268389</v>
      </c>
      <c r="D352" s="149">
        <v>9825</v>
      </c>
      <c r="E352" s="149">
        <v>0</v>
      </c>
      <c r="F352" s="149">
        <v>15699</v>
      </c>
      <c r="G352" s="149">
        <v>130138</v>
      </c>
      <c r="H352" s="149">
        <v>43437</v>
      </c>
      <c r="I352" s="149">
        <v>49349</v>
      </c>
      <c r="J352" s="149">
        <v>66586</v>
      </c>
      <c r="K352" s="149">
        <v>50220</v>
      </c>
      <c r="L352" s="149">
        <v>79627</v>
      </c>
      <c r="M352" s="149">
        <v>161013</v>
      </c>
      <c r="N352" s="149">
        <v>21918</v>
      </c>
      <c r="O352" s="149">
        <v>101672</v>
      </c>
      <c r="P352" s="149">
        <v>98524</v>
      </c>
      <c r="Q352" s="149">
        <v>48789</v>
      </c>
      <c r="R352" s="149">
        <v>131675</v>
      </c>
      <c r="S352" s="149">
        <v>121871</v>
      </c>
      <c r="T352" s="149">
        <v>209566</v>
      </c>
      <c r="U352" s="149">
        <v>56147</v>
      </c>
      <c r="V352" s="149">
        <v>49448</v>
      </c>
      <c r="W352" s="149">
        <v>45647</v>
      </c>
      <c r="X352" s="149">
        <v>65982</v>
      </c>
      <c r="Y352" s="149">
        <v>62931</v>
      </c>
      <c r="Z352" s="149">
        <v>1888453</v>
      </c>
      <c r="AC352" s="139">
        <v>2021</v>
      </c>
      <c r="AD352" s="149" t="s">
        <v>9</v>
      </c>
      <c r="AE352" s="150" t="str">
        <f t="shared" si="134"/>
        <v>2</v>
      </c>
      <c r="AF352" s="150" t="str">
        <f t="shared" si="121"/>
        <v>9</v>
      </c>
      <c r="AG352" s="150" t="str">
        <f t="shared" si="122"/>
        <v>0</v>
      </c>
      <c r="AH352" s="150" t="str">
        <f t="shared" si="123"/>
        <v>1</v>
      </c>
      <c r="AI352" s="150" t="str">
        <f t="shared" si="124"/>
        <v>1</v>
      </c>
      <c r="AJ352" s="150" t="str">
        <f t="shared" si="125"/>
        <v>4</v>
      </c>
      <c r="AK352" s="150" t="str">
        <f t="shared" si="126"/>
        <v>4</v>
      </c>
      <c r="AL352" s="150" t="str">
        <f t="shared" si="127"/>
        <v>6</v>
      </c>
      <c r="AM352" s="150" t="str">
        <f t="shared" si="128"/>
        <v>5</v>
      </c>
      <c r="AN352" s="150" t="str">
        <f t="shared" si="129"/>
        <v>7</v>
      </c>
      <c r="AO352" s="150" t="str">
        <f t="shared" si="130"/>
        <v>1</v>
      </c>
      <c r="AP352" s="150" t="str">
        <f t="shared" si="131"/>
        <v>2</v>
      </c>
      <c r="AQ352" s="150" t="str">
        <f t="shared" si="132"/>
        <v>1</v>
      </c>
      <c r="AR352" s="150" t="str">
        <f t="shared" si="133"/>
        <v>9</v>
      </c>
      <c r="AS352" s="150" t="str">
        <f t="shared" si="112"/>
        <v>4</v>
      </c>
      <c r="AT352" s="150" t="str">
        <f t="shared" si="113"/>
        <v>1</v>
      </c>
      <c r="AU352" s="150" t="str">
        <f t="shared" si="114"/>
        <v>1</v>
      </c>
      <c r="AV352" s="150" t="str">
        <f t="shared" si="115"/>
        <v>2</v>
      </c>
      <c r="AW352" s="150" t="str">
        <f t="shared" si="116"/>
        <v>5</v>
      </c>
      <c r="AX352" s="150" t="str">
        <f t="shared" si="117"/>
        <v>4</v>
      </c>
      <c r="AY352" s="150" t="str">
        <f t="shared" si="118"/>
        <v>4</v>
      </c>
      <c r="AZ352" s="150" t="str">
        <f t="shared" si="119"/>
        <v>6</v>
      </c>
      <c r="BA352" s="150" t="str">
        <f t="shared" si="120"/>
        <v>6</v>
      </c>
      <c r="BB352" s="140"/>
    </row>
    <row r="353" spans="1:54" x14ac:dyDescent="0.2">
      <c r="A353" s="139">
        <v>2021</v>
      </c>
      <c r="B353" s="149" t="s">
        <v>10</v>
      </c>
      <c r="C353" s="149">
        <v>287111</v>
      </c>
      <c r="D353" s="149">
        <v>11240</v>
      </c>
      <c r="E353" s="149">
        <v>0</v>
      </c>
      <c r="F353" s="149">
        <v>15309</v>
      </c>
      <c r="G353" s="149">
        <v>126320</v>
      </c>
      <c r="H353" s="149">
        <v>47472</v>
      </c>
      <c r="I353" s="149">
        <v>54745</v>
      </c>
      <c r="J353" s="149">
        <v>73746</v>
      </c>
      <c r="K353" s="149">
        <v>54199</v>
      </c>
      <c r="L353" s="149">
        <v>89732</v>
      </c>
      <c r="M353" s="149">
        <v>162043</v>
      </c>
      <c r="N353" s="149">
        <v>25390</v>
      </c>
      <c r="O353" s="149">
        <v>106637</v>
      </c>
      <c r="P353" s="149">
        <v>96694</v>
      </c>
      <c r="Q353" s="149">
        <v>50035</v>
      </c>
      <c r="R353" s="149">
        <v>132183</v>
      </c>
      <c r="S353" s="149">
        <v>119953</v>
      </c>
      <c r="T353" s="149">
        <v>214873</v>
      </c>
      <c r="U353" s="149">
        <v>58788</v>
      </c>
      <c r="V353" s="149">
        <v>52431</v>
      </c>
      <c r="W353" s="149">
        <v>44956</v>
      </c>
      <c r="X353" s="149">
        <v>71035</v>
      </c>
      <c r="Y353" s="149">
        <v>68519</v>
      </c>
      <c r="Z353" s="149">
        <v>1963411</v>
      </c>
      <c r="AC353" s="139">
        <v>2021</v>
      </c>
      <c r="AD353" s="149" t="s">
        <v>10</v>
      </c>
      <c r="AE353" s="150" t="str">
        <f t="shared" si="134"/>
        <v>2</v>
      </c>
      <c r="AF353" s="150" t="str">
        <f t="shared" si="121"/>
        <v>1</v>
      </c>
      <c r="AG353" s="150" t="str">
        <f t="shared" si="122"/>
        <v>0</v>
      </c>
      <c r="AH353" s="150" t="str">
        <f t="shared" si="123"/>
        <v>1</v>
      </c>
      <c r="AI353" s="150" t="str">
        <f t="shared" si="124"/>
        <v>1</v>
      </c>
      <c r="AJ353" s="150" t="str">
        <f t="shared" si="125"/>
        <v>4</v>
      </c>
      <c r="AK353" s="150" t="str">
        <f t="shared" si="126"/>
        <v>5</v>
      </c>
      <c r="AL353" s="150" t="str">
        <f t="shared" si="127"/>
        <v>7</v>
      </c>
      <c r="AM353" s="150" t="str">
        <f t="shared" si="128"/>
        <v>5</v>
      </c>
      <c r="AN353" s="150" t="str">
        <f t="shared" si="129"/>
        <v>8</v>
      </c>
      <c r="AO353" s="150" t="str">
        <f t="shared" si="130"/>
        <v>1</v>
      </c>
      <c r="AP353" s="150" t="str">
        <f t="shared" si="131"/>
        <v>2</v>
      </c>
      <c r="AQ353" s="150" t="str">
        <f t="shared" si="132"/>
        <v>1</v>
      </c>
      <c r="AR353" s="150" t="str">
        <f t="shared" si="133"/>
        <v>9</v>
      </c>
      <c r="AS353" s="150" t="str">
        <f t="shared" ref="AS353:AS372" si="135">+LEFT(Q353,1)</f>
        <v>5</v>
      </c>
      <c r="AT353" s="150" t="str">
        <f t="shared" ref="AT353:AT372" si="136">+LEFT(R353,1)</f>
        <v>1</v>
      </c>
      <c r="AU353" s="150" t="str">
        <f t="shared" ref="AU353:AU372" si="137">+LEFT(S353,1)</f>
        <v>1</v>
      </c>
      <c r="AV353" s="150" t="str">
        <f t="shared" ref="AV353:AV372" si="138">+LEFT(T353,1)</f>
        <v>2</v>
      </c>
      <c r="AW353" s="150" t="str">
        <f t="shared" ref="AW353:AW372" si="139">+LEFT(U353,1)</f>
        <v>5</v>
      </c>
      <c r="AX353" s="150" t="str">
        <f t="shared" ref="AX353:AX372" si="140">+LEFT(V353,1)</f>
        <v>5</v>
      </c>
      <c r="AY353" s="150" t="str">
        <f t="shared" ref="AY353:AY372" si="141">+LEFT(W353,1)</f>
        <v>4</v>
      </c>
      <c r="AZ353" s="150" t="str">
        <f t="shared" ref="AZ353:AZ372" si="142">+LEFT(X353,1)</f>
        <v>7</v>
      </c>
      <c r="BA353" s="150" t="str">
        <f t="shared" ref="BA353:BA372" si="143">+LEFT(Y353,1)</f>
        <v>6</v>
      </c>
      <c r="BB353" s="140"/>
    </row>
    <row r="354" spans="1:54" x14ac:dyDescent="0.2">
      <c r="A354" s="139">
        <v>2021</v>
      </c>
      <c r="B354" s="149" t="s">
        <v>11</v>
      </c>
      <c r="C354" s="149">
        <v>308230</v>
      </c>
      <c r="D354" s="149">
        <v>9941</v>
      </c>
      <c r="E354" s="149">
        <v>0</v>
      </c>
      <c r="F354" s="149">
        <v>15686</v>
      </c>
      <c r="G354" s="149">
        <v>136397</v>
      </c>
      <c r="H354" s="149">
        <v>32897</v>
      </c>
      <c r="I354" s="149">
        <v>48838</v>
      </c>
      <c r="J354" s="149">
        <v>73371</v>
      </c>
      <c r="K354" s="149">
        <v>50784</v>
      </c>
      <c r="L354" s="149">
        <v>81469</v>
      </c>
      <c r="M354" s="149">
        <v>162659</v>
      </c>
      <c r="N354" s="149">
        <v>23005</v>
      </c>
      <c r="O354" s="149">
        <v>102166</v>
      </c>
      <c r="P354" s="149">
        <v>88169</v>
      </c>
      <c r="Q354" s="149">
        <v>45482</v>
      </c>
      <c r="R354" s="149">
        <v>126413</v>
      </c>
      <c r="S354" s="149">
        <v>113567</v>
      </c>
      <c r="T354" s="149">
        <v>217515</v>
      </c>
      <c r="U354" s="149">
        <v>56844</v>
      </c>
      <c r="V354" s="149">
        <v>44294</v>
      </c>
      <c r="W354" s="149">
        <v>41959</v>
      </c>
      <c r="X354" s="149">
        <v>53152</v>
      </c>
      <c r="Y354" s="149">
        <v>63925</v>
      </c>
      <c r="Z354" s="149">
        <v>1896763</v>
      </c>
      <c r="AC354" s="139">
        <v>2021</v>
      </c>
      <c r="AD354" s="149" t="s">
        <v>11</v>
      </c>
      <c r="AE354" s="150" t="str">
        <f t="shared" si="134"/>
        <v>3</v>
      </c>
      <c r="AF354" s="150" t="str">
        <f t="shared" ref="AF354:AF372" si="144">+LEFT(D354,1)</f>
        <v>9</v>
      </c>
      <c r="AG354" s="150" t="str">
        <f t="shared" ref="AG354:AG372" si="145">+LEFT(E354,1)</f>
        <v>0</v>
      </c>
      <c r="AH354" s="150" t="str">
        <f t="shared" ref="AH354:AH372" si="146">+LEFT(F354,1)</f>
        <v>1</v>
      </c>
      <c r="AI354" s="150" t="str">
        <f t="shared" ref="AI354:AI372" si="147">+LEFT(G354,1)</f>
        <v>1</v>
      </c>
      <c r="AJ354" s="150" t="str">
        <f t="shared" ref="AJ354:AJ372" si="148">+LEFT(H354,1)</f>
        <v>3</v>
      </c>
      <c r="AK354" s="150" t="str">
        <f t="shared" ref="AK354:AK372" si="149">+LEFT(I354,1)</f>
        <v>4</v>
      </c>
      <c r="AL354" s="150" t="str">
        <f t="shared" ref="AL354:AL372" si="150">+LEFT(J354,1)</f>
        <v>7</v>
      </c>
      <c r="AM354" s="150" t="str">
        <f t="shared" ref="AM354:AM372" si="151">+LEFT(K354,1)</f>
        <v>5</v>
      </c>
      <c r="AN354" s="150" t="str">
        <f t="shared" ref="AN354:AN372" si="152">+LEFT(L354,1)</f>
        <v>8</v>
      </c>
      <c r="AO354" s="150" t="str">
        <f t="shared" ref="AO354:AO372" si="153">+LEFT(M354,1)</f>
        <v>1</v>
      </c>
      <c r="AP354" s="150" t="str">
        <f t="shared" ref="AP354:AP372" si="154">+LEFT(N354,1)</f>
        <v>2</v>
      </c>
      <c r="AQ354" s="150" t="str">
        <f t="shared" ref="AQ354:AQ372" si="155">+LEFT(O354,1)</f>
        <v>1</v>
      </c>
      <c r="AR354" s="150" t="str">
        <f t="shared" ref="AR354:AR372" si="156">+LEFT(P354,1)</f>
        <v>8</v>
      </c>
      <c r="AS354" s="150" t="str">
        <f t="shared" si="135"/>
        <v>4</v>
      </c>
      <c r="AT354" s="150" t="str">
        <f t="shared" si="136"/>
        <v>1</v>
      </c>
      <c r="AU354" s="150" t="str">
        <f t="shared" si="137"/>
        <v>1</v>
      </c>
      <c r="AV354" s="150" t="str">
        <f t="shared" si="138"/>
        <v>2</v>
      </c>
      <c r="AW354" s="150" t="str">
        <f t="shared" si="139"/>
        <v>5</v>
      </c>
      <c r="AX354" s="150" t="str">
        <f t="shared" si="140"/>
        <v>4</v>
      </c>
      <c r="AY354" s="150" t="str">
        <f t="shared" si="141"/>
        <v>4</v>
      </c>
      <c r="AZ354" s="150" t="str">
        <f t="shared" si="142"/>
        <v>5</v>
      </c>
      <c r="BA354" s="150" t="str">
        <f t="shared" si="143"/>
        <v>6</v>
      </c>
      <c r="BB354" s="140"/>
    </row>
    <row r="355" spans="1:54" x14ac:dyDescent="0.2">
      <c r="A355" s="139">
        <v>2022</v>
      </c>
      <c r="B355" s="149" t="s">
        <v>12</v>
      </c>
      <c r="C355" s="149">
        <v>228308</v>
      </c>
      <c r="D355" s="149">
        <v>7649</v>
      </c>
      <c r="E355" s="149">
        <v>0</v>
      </c>
      <c r="F355" s="149">
        <v>10139</v>
      </c>
      <c r="G355" s="149">
        <v>99818</v>
      </c>
      <c r="H355" s="149">
        <v>20776</v>
      </c>
      <c r="I355" s="149">
        <v>31940</v>
      </c>
      <c r="J355" s="149">
        <v>55484</v>
      </c>
      <c r="K355" s="149">
        <v>33042</v>
      </c>
      <c r="L355" s="149">
        <v>57411</v>
      </c>
      <c r="M355" s="149">
        <v>120431</v>
      </c>
      <c r="N355" s="149">
        <v>15151</v>
      </c>
      <c r="O355" s="149">
        <v>75097</v>
      </c>
      <c r="P355" s="149">
        <v>60051</v>
      </c>
      <c r="Q355" s="149">
        <v>31695</v>
      </c>
      <c r="R355" s="149">
        <v>90565</v>
      </c>
      <c r="S355" s="149">
        <v>89078</v>
      </c>
      <c r="T355" s="149">
        <v>152162</v>
      </c>
      <c r="U355" s="149">
        <v>39710</v>
      </c>
      <c r="V355" s="149">
        <v>27920</v>
      </c>
      <c r="W355" s="149">
        <v>26789</v>
      </c>
      <c r="X355" s="149">
        <v>40153</v>
      </c>
      <c r="Y355" s="149">
        <v>42621</v>
      </c>
      <c r="Z355" s="149">
        <v>1355990</v>
      </c>
      <c r="AC355" s="139">
        <v>2022</v>
      </c>
      <c r="AD355" s="149" t="s">
        <v>12</v>
      </c>
      <c r="AE355" s="150" t="str">
        <f t="shared" si="134"/>
        <v>2</v>
      </c>
      <c r="AF355" s="150" t="str">
        <f t="shared" si="144"/>
        <v>7</v>
      </c>
      <c r="AG355" s="150" t="str">
        <f t="shared" si="145"/>
        <v>0</v>
      </c>
      <c r="AH355" s="150" t="str">
        <f t="shared" si="146"/>
        <v>1</v>
      </c>
      <c r="AI355" s="150" t="str">
        <f t="shared" si="147"/>
        <v>9</v>
      </c>
      <c r="AJ355" s="150" t="str">
        <f t="shared" si="148"/>
        <v>2</v>
      </c>
      <c r="AK355" s="150" t="str">
        <f t="shared" si="149"/>
        <v>3</v>
      </c>
      <c r="AL355" s="150" t="str">
        <f t="shared" si="150"/>
        <v>5</v>
      </c>
      <c r="AM355" s="150" t="str">
        <f t="shared" si="151"/>
        <v>3</v>
      </c>
      <c r="AN355" s="150" t="str">
        <f t="shared" si="152"/>
        <v>5</v>
      </c>
      <c r="AO355" s="150" t="str">
        <f t="shared" si="153"/>
        <v>1</v>
      </c>
      <c r="AP355" s="150" t="str">
        <f t="shared" si="154"/>
        <v>1</v>
      </c>
      <c r="AQ355" s="150" t="str">
        <f t="shared" si="155"/>
        <v>7</v>
      </c>
      <c r="AR355" s="150" t="str">
        <f t="shared" si="156"/>
        <v>6</v>
      </c>
      <c r="AS355" s="150" t="str">
        <f t="shared" si="135"/>
        <v>3</v>
      </c>
      <c r="AT355" s="150" t="str">
        <f t="shared" si="136"/>
        <v>9</v>
      </c>
      <c r="AU355" s="150" t="str">
        <f t="shared" si="137"/>
        <v>8</v>
      </c>
      <c r="AV355" s="150" t="str">
        <f t="shared" si="138"/>
        <v>1</v>
      </c>
      <c r="AW355" s="150" t="str">
        <f t="shared" si="139"/>
        <v>3</v>
      </c>
      <c r="AX355" s="150" t="str">
        <f t="shared" si="140"/>
        <v>2</v>
      </c>
      <c r="AY355" s="150" t="str">
        <f t="shared" si="141"/>
        <v>2</v>
      </c>
      <c r="AZ355" s="150" t="str">
        <f t="shared" si="142"/>
        <v>4</v>
      </c>
      <c r="BA355" s="150" t="str">
        <f t="shared" si="143"/>
        <v>4</v>
      </c>
      <c r="BB355" s="140"/>
    </row>
    <row r="356" spans="1:54" x14ac:dyDescent="0.2">
      <c r="A356" s="139">
        <v>2022</v>
      </c>
      <c r="B356" s="149" t="s">
        <v>13</v>
      </c>
      <c r="C356" s="149">
        <v>271406</v>
      </c>
      <c r="D356" s="149">
        <v>9048</v>
      </c>
      <c r="E356" s="149">
        <v>0</v>
      </c>
      <c r="F356" s="149">
        <v>16903</v>
      </c>
      <c r="G356" s="149">
        <v>115873</v>
      </c>
      <c r="H356" s="149">
        <v>33942</v>
      </c>
      <c r="I356" s="149">
        <v>34820</v>
      </c>
      <c r="J356" s="149">
        <v>66812</v>
      </c>
      <c r="K356" s="149">
        <v>40053</v>
      </c>
      <c r="L356" s="149">
        <v>71688</v>
      </c>
      <c r="M356" s="149">
        <v>140400</v>
      </c>
      <c r="N356" s="149">
        <v>18203</v>
      </c>
      <c r="O356" s="149">
        <v>93153</v>
      </c>
      <c r="P356" s="149">
        <v>75520</v>
      </c>
      <c r="Q356" s="149">
        <v>36080</v>
      </c>
      <c r="R356" s="149">
        <v>109023</v>
      </c>
      <c r="S356" s="149">
        <v>99542</v>
      </c>
      <c r="T356" s="149">
        <v>185970</v>
      </c>
      <c r="U356" s="149">
        <v>42789</v>
      </c>
      <c r="V356" s="149">
        <v>33282</v>
      </c>
      <c r="W356" s="149">
        <v>33197</v>
      </c>
      <c r="X356" s="149">
        <v>53317</v>
      </c>
      <c r="Y356" s="149">
        <v>45787</v>
      </c>
      <c r="Z356" s="149">
        <v>1626808</v>
      </c>
      <c r="AC356" s="139">
        <v>2022</v>
      </c>
      <c r="AD356" s="149" t="s">
        <v>13</v>
      </c>
      <c r="AE356" s="150" t="str">
        <f t="shared" si="134"/>
        <v>2</v>
      </c>
      <c r="AF356" s="150" t="str">
        <f t="shared" si="144"/>
        <v>9</v>
      </c>
      <c r="AG356" s="150" t="str">
        <f t="shared" si="145"/>
        <v>0</v>
      </c>
      <c r="AH356" s="150" t="str">
        <f t="shared" si="146"/>
        <v>1</v>
      </c>
      <c r="AI356" s="150" t="str">
        <f t="shared" si="147"/>
        <v>1</v>
      </c>
      <c r="AJ356" s="150" t="str">
        <f t="shared" si="148"/>
        <v>3</v>
      </c>
      <c r="AK356" s="150" t="str">
        <f t="shared" si="149"/>
        <v>3</v>
      </c>
      <c r="AL356" s="150" t="str">
        <f t="shared" si="150"/>
        <v>6</v>
      </c>
      <c r="AM356" s="150" t="str">
        <f t="shared" si="151"/>
        <v>4</v>
      </c>
      <c r="AN356" s="150" t="str">
        <f t="shared" si="152"/>
        <v>7</v>
      </c>
      <c r="AO356" s="150" t="str">
        <f t="shared" si="153"/>
        <v>1</v>
      </c>
      <c r="AP356" s="150" t="str">
        <f t="shared" si="154"/>
        <v>1</v>
      </c>
      <c r="AQ356" s="150" t="str">
        <f t="shared" si="155"/>
        <v>9</v>
      </c>
      <c r="AR356" s="150" t="str">
        <f t="shared" si="156"/>
        <v>7</v>
      </c>
      <c r="AS356" s="150" t="str">
        <f t="shared" si="135"/>
        <v>3</v>
      </c>
      <c r="AT356" s="150" t="str">
        <f t="shared" si="136"/>
        <v>1</v>
      </c>
      <c r="AU356" s="150" t="str">
        <f t="shared" si="137"/>
        <v>9</v>
      </c>
      <c r="AV356" s="150" t="str">
        <f t="shared" si="138"/>
        <v>1</v>
      </c>
      <c r="AW356" s="150" t="str">
        <f t="shared" si="139"/>
        <v>4</v>
      </c>
      <c r="AX356" s="150" t="str">
        <f t="shared" si="140"/>
        <v>3</v>
      </c>
      <c r="AY356" s="150" t="str">
        <f t="shared" si="141"/>
        <v>3</v>
      </c>
      <c r="AZ356" s="150" t="str">
        <f t="shared" si="142"/>
        <v>5</v>
      </c>
      <c r="BA356" s="150" t="str">
        <f t="shared" si="143"/>
        <v>4</v>
      </c>
      <c r="BB356" s="140"/>
    </row>
    <row r="357" spans="1:54" x14ac:dyDescent="0.2">
      <c r="A357" s="139">
        <v>2022</v>
      </c>
      <c r="B357" s="149" t="s">
        <v>14</v>
      </c>
      <c r="C357" s="149">
        <v>342244</v>
      </c>
      <c r="D357" s="149">
        <v>10059</v>
      </c>
      <c r="E357" s="149">
        <v>0</v>
      </c>
      <c r="F357" s="149">
        <v>35724</v>
      </c>
      <c r="G357" s="149">
        <v>139348</v>
      </c>
      <c r="H357" s="149">
        <v>44940</v>
      </c>
      <c r="I357" s="149">
        <v>46464</v>
      </c>
      <c r="J357" s="149">
        <v>83258</v>
      </c>
      <c r="K357" s="149">
        <v>48982</v>
      </c>
      <c r="L357" s="149">
        <v>92952</v>
      </c>
      <c r="M357" s="149">
        <v>168721</v>
      </c>
      <c r="N357" s="149">
        <v>23345</v>
      </c>
      <c r="O357" s="149">
        <v>113243</v>
      </c>
      <c r="P357" s="149">
        <v>88884</v>
      </c>
      <c r="Q357" s="149">
        <v>44491</v>
      </c>
      <c r="R357" s="149">
        <v>138409</v>
      </c>
      <c r="S357" s="149">
        <v>127213</v>
      </c>
      <c r="T357" s="149">
        <v>220871</v>
      </c>
      <c r="U357" s="149">
        <v>50682</v>
      </c>
      <c r="V357" s="149">
        <v>47245</v>
      </c>
      <c r="W357" s="149">
        <v>41218</v>
      </c>
      <c r="X357" s="149">
        <v>76424</v>
      </c>
      <c r="Y357" s="149">
        <v>59546</v>
      </c>
      <c r="Z357" s="149">
        <v>2044263</v>
      </c>
      <c r="AC357" s="139">
        <v>2022</v>
      </c>
      <c r="AD357" s="149" t="s">
        <v>14</v>
      </c>
      <c r="AE357" s="150" t="str">
        <f t="shared" si="134"/>
        <v>3</v>
      </c>
      <c r="AF357" s="150" t="str">
        <f t="shared" si="144"/>
        <v>1</v>
      </c>
      <c r="AG357" s="150" t="str">
        <f t="shared" si="145"/>
        <v>0</v>
      </c>
      <c r="AH357" s="150" t="str">
        <f t="shared" si="146"/>
        <v>3</v>
      </c>
      <c r="AI357" s="150" t="str">
        <f t="shared" si="147"/>
        <v>1</v>
      </c>
      <c r="AJ357" s="150" t="str">
        <f t="shared" si="148"/>
        <v>4</v>
      </c>
      <c r="AK357" s="150" t="str">
        <f t="shared" si="149"/>
        <v>4</v>
      </c>
      <c r="AL357" s="150" t="str">
        <f t="shared" si="150"/>
        <v>8</v>
      </c>
      <c r="AM357" s="150" t="str">
        <f t="shared" si="151"/>
        <v>4</v>
      </c>
      <c r="AN357" s="150" t="str">
        <f t="shared" si="152"/>
        <v>9</v>
      </c>
      <c r="AO357" s="150" t="str">
        <f t="shared" si="153"/>
        <v>1</v>
      </c>
      <c r="AP357" s="150" t="str">
        <f t="shared" si="154"/>
        <v>2</v>
      </c>
      <c r="AQ357" s="150" t="str">
        <f t="shared" si="155"/>
        <v>1</v>
      </c>
      <c r="AR357" s="150" t="str">
        <f t="shared" si="156"/>
        <v>8</v>
      </c>
      <c r="AS357" s="150" t="str">
        <f t="shared" si="135"/>
        <v>4</v>
      </c>
      <c r="AT357" s="150" t="str">
        <f t="shared" si="136"/>
        <v>1</v>
      </c>
      <c r="AU357" s="150" t="str">
        <f t="shared" si="137"/>
        <v>1</v>
      </c>
      <c r="AV357" s="150" t="str">
        <f t="shared" si="138"/>
        <v>2</v>
      </c>
      <c r="AW357" s="150" t="str">
        <f t="shared" si="139"/>
        <v>5</v>
      </c>
      <c r="AX357" s="150" t="str">
        <f t="shared" si="140"/>
        <v>4</v>
      </c>
      <c r="AY357" s="150" t="str">
        <f t="shared" si="141"/>
        <v>4</v>
      </c>
      <c r="AZ357" s="150" t="str">
        <f t="shared" si="142"/>
        <v>7</v>
      </c>
      <c r="BA357" s="150" t="str">
        <f t="shared" si="143"/>
        <v>5</v>
      </c>
      <c r="BB357" s="140"/>
    </row>
    <row r="358" spans="1:54" x14ac:dyDescent="0.2">
      <c r="A358" s="139">
        <v>2022</v>
      </c>
      <c r="B358" s="149" t="s">
        <v>15</v>
      </c>
      <c r="C358" s="149">
        <v>386507</v>
      </c>
      <c r="D358" s="149">
        <v>11691</v>
      </c>
      <c r="E358" s="149">
        <v>0</v>
      </c>
      <c r="F358" s="149">
        <v>80525</v>
      </c>
      <c r="G358" s="149">
        <v>153976</v>
      </c>
      <c r="H358" s="149">
        <v>49653</v>
      </c>
      <c r="I358" s="149">
        <v>54054</v>
      </c>
      <c r="J358" s="149">
        <v>90399</v>
      </c>
      <c r="K358" s="149">
        <v>51878</v>
      </c>
      <c r="L358" s="149">
        <v>101046</v>
      </c>
      <c r="M358" s="149">
        <v>178751</v>
      </c>
      <c r="N358" s="149">
        <v>23978</v>
      </c>
      <c r="O358" s="149">
        <v>123886</v>
      </c>
      <c r="P358" s="149">
        <v>92416</v>
      </c>
      <c r="Q358" s="149">
        <v>47396</v>
      </c>
      <c r="R358" s="149">
        <v>152264</v>
      </c>
      <c r="S358" s="149">
        <v>135519</v>
      </c>
      <c r="T358" s="149">
        <v>233053</v>
      </c>
      <c r="U358" s="149">
        <v>64190</v>
      </c>
      <c r="V358" s="149">
        <v>74006</v>
      </c>
      <c r="W358" s="149">
        <v>44031</v>
      </c>
      <c r="X358" s="149">
        <v>78716</v>
      </c>
      <c r="Y358" s="149">
        <v>60384</v>
      </c>
      <c r="Z358" s="149">
        <v>2288319</v>
      </c>
      <c r="AC358" s="139">
        <v>2022</v>
      </c>
      <c r="AD358" s="149" t="s">
        <v>15</v>
      </c>
      <c r="AE358" s="150" t="str">
        <f t="shared" si="134"/>
        <v>3</v>
      </c>
      <c r="AF358" s="150" t="str">
        <f t="shared" si="144"/>
        <v>1</v>
      </c>
      <c r="AG358" s="150" t="str">
        <f t="shared" si="145"/>
        <v>0</v>
      </c>
      <c r="AH358" s="150" t="str">
        <f t="shared" si="146"/>
        <v>8</v>
      </c>
      <c r="AI358" s="150" t="str">
        <f t="shared" si="147"/>
        <v>1</v>
      </c>
      <c r="AJ358" s="150" t="str">
        <f t="shared" si="148"/>
        <v>4</v>
      </c>
      <c r="AK358" s="150" t="str">
        <f t="shared" si="149"/>
        <v>5</v>
      </c>
      <c r="AL358" s="150" t="str">
        <f t="shared" si="150"/>
        <v>9</v>
      </c>
      <c r="AM358" s="150" t="str">
        <f t="shared" si="151"/>
        <v>5</v>
      </c>
      <c r="AN358" s="150" t="str">
        <f t="shared" si="152"/>
        <v>1</v>
      </c>
      <c r="AO358" s="150" t="str">
        <f t="shared" si="153"/>
        <v>1</v>
      </c>
      <c r="AP358" s="150" t="str">
        <f t="shared" si="154"/>
        <v>2</v>
      </c>
      <c r="AQ358" s="150" t="str">
        <f t="shared" si="155"/>
        <v>1</v>
      </c>
      <c r="AR358" s="150" t="str">
        <f t="shared" si="156"/>
        <v>9</v>
      </c>
      <c r="AS358" s="150" t="str">
        <f t="shared" si="135"/>
        <v>4</v>
      </c>
      <c r="AT358" s="150" t="str">
        <f t="shared" si="136"/>
        <v>1</v>
      </c>
      <c r="AU358" s="150" t="str">
        <f t="shared" si="137"/>
        <v>1</v>
      </c>
      <c r="AV358" s="150" t="str">
        <f t="shared" si="138"/>
        <v>2</v>
      </c>
      <c r="AW358" s="150" t="str">
        <f t="shared" si="139"/>
        <v>6</v>
      </c>
      <c r="AX358" s="150" t="str">
        <f t="shared" si="140"/>
        <v>7</v>
      </c>
      <c r="AY358" s="150" t="str">
        <f t="shared" si="141"/>
        <v>4</v>
      </c>
      <c r="AZ358" s="150" t="str">
        <f t="shared" si="142"/>
        <v>7</v>
      </c>
      <c r="BA358" s="150" t="str">
        <f t="shared" si="143"/>
        <v>6</v>
      </c>
      <c r="BB358" s="140"/>
    </row>
    <row r="359" spans="1:54" x14ac:dyDescent="0.2">
      <c r="A359" s="139">
        <v>2022</v>
      </c>
      <c r="B359" s="149" t="s">
        <v>4</v>
      </c>
      <c r="C359" s="149">
        <v>380240</v>
      </c>
      <c r="D359" s="149">
        <v>13720</v>
      </c>
      <c r="E359" s="149">
        <v>0</v>
      </c>
      <c r="F359" s="149">
        <v>84791</v>
      </c>
      <c r="G359" s="149">
        <v>155105</v>
      </c>
      <c r="H359" s="149">
        <v>50391</v>
      </c>
      <c r="I359" s="149">
        <v>58291</v>
      </c>
      <c r="J359" s="149">
        <v>91056</v>
      </c>
      <c r="K359" s="149">
        <v>56305</v>
      </c>
      <c r="L359" s="149">
        <v>104261</v>
      </c>
      <c r="M359" s="149">
        <v>181299</v>
      </c>
      <c r="N359" s="149">
        <v>25860</v>
      </c>
      <c r="O359" s="149">
        <v>132152</v>
      </c>
      <c r="P359" s="149">
        <v>106323</v>
      </c>
      <c r="Q359" s="149">
        <v>53891</v>
      </c>
      <c r="R359" s="149">
        <v>153570</v>
      </c>
      <c r="S359" s="149">
        <v>144690</v>
      </c>
      <c r="T359" s="149">
        <v>241173</v>
      </c>
      <c r="U359" s="149">
        <v>67724</v>
      </c>
      <c r="V359" s="149">
        <v>79449</v>
      </c>
      <c r="W359" s="149">
        <v>53658</v>
      </c>
      <c r="X359" s="149">
        <v>89794</v>
      </c>
      <c r="Y359" s="149">
        <v>68261</v>
      </c>
      <c r="Z359" s="149">
        <v>2392004</v>
      </c>
      <c r="AC359" s="139">
        <v>2022</v>
      </c>
      <c r="AD359" s="149" t="s">
        <v>4</v>
      </c>
      <c r="AE359" s="150" t="str">
        <f t="shared" si="134"/>
        <v>3</v>
      </c>
      <c r="AF359" s="150" t="str">
        <f t="shared" si="144"/>
        <v>1</v>
      </c>
      <c r="AG359" s="150" t="str">
        <f t="shared" si="145"/>
        <v>0</v>
      </c>
      <c r="AH359" s="150" t="str">
        <f t="shared" si="146"/>
        <v>8</v>
      </c>
      <c r="AI359" s="150" t="str">
        <f t="shared" si="147"/>
        <v>1</v>
      </c>
      <c r="AJ359" s="150" t="str">
        <f t="shared" si="148"/>
        <v>5</v>
      </c>
      <c r="AK359" s="150" t="str">
        <f t="shared" si="149"/>
        <v>5</v>
      </c>
      <c r="AL359" s="150" t="str">
        <f t="shared" si="150"/>
        <v>9</v>
      </c>
      <c r="AM359" s="150" t="str">
        <f t="shared" si="151"/>
        <v>5</v>
      </c>
      <c r="AN359" s="150" t="str">
        <f t="shared" si="152"/>
        <v>1</v>
      </c>
      <c r="AO359" s="150" t="str">
        <f t="shared" si="153"/>
        <v>1</v>
      </c>
      <c r="AP359" s="150" t="str">
        <f t="shared" si="154"/>
        <v>2</v>
      </c>
      <c r="AQ359" s="150" t="str">
        <f t="shared" si="155"/>
        <v>1</v>
      </c>
      <c r="AR359" s="150" t="str">
        <f t="shared" si="156"/>
        <v>1</v>
      </c>
      <c r="AS359" s="150" t="str">
        <f t="shared" si="135"/>
        <v>5</v>
      </c>
      <c r="AT359" s="150" t="str">
        <f t="shared" si="136"/>
        <v>1</v>
      </c>
      <c r="AU359" s="150" t="str">
        <f t="shared" si="137"/>
        <v>1</v>
      </c>
      <c r="AV359" s="150" t="str">
        <f t="shared" si="138"/>
        <v>2</v>
      </c>
      <c r="AW359" s="150" t="str">
        <f t="shared" si="139"/>
        <v>6</v>
      </c>
      <c r="AX359" s="150" t="str">
        <f t="shared" si="140"/>
        <v>7</v>
      </c>
      <c r="AY359" s="150" t="str">
        <f t="shared" si="141"/>
        <v>5</v>
      </c>
      <c r="AZ359" s="150" t="str">
        <f t="shared" si="142"/>
        <v>8</v>
      </c>
      <c r="BA359" s="150" t="str">
        <f t="shared" si="143"/>
        <v>6</v>
      </c>
      <c r="BB359" s="140"/>
    </row>
    <row r="360" spans="1:54" x14ac:dyDescent="0.2">
      <c r="A360" s="139">
        <v>2022</v>
      </c>
      <c r="B360" s="149" t="s">
        <v>5</v>
      </c>
      <c r="C360" s="149">
        <v>376432</v>
      </c>
      <c r="D360" s="149">
        <v>14260</v>
      </c>
      <c r="E360" s="149">
        <v>0</v>
      </c>
      <c r="F360" s="149">
        <v>72399</v>
      </c>
      <c r="G360" s="149">
        <v>155890</v>
      </c>
      <c r="H360" s="149">
        <v>53550</v>
      </c>
      <c r="I360" s="149">
        <v>60273</v>
      </c>
      <c r="J360" s="149">
        <v>90793</v>
      </c>
      <c r="K360" s="149">
        <v>61929</v>
      </c>
      <c r="L360" s="149">
        <v>103836</v>
      </c>
      <c r="M360" s="149">
        <v>181218</v>
      </c>
      <c r="N360" s="149">
        <v>26183</v>
      </c>
      <c r="O360" s="149">
        <v>133871</v>
      </c>
      <c r="P360" s="149">
        <v>109562</v>
      </c>
      <c r="Q360" s="149">
        <v>53036</v>
      </c>
      <c r="R360" s="149">
        <v>149245</v>
      </c>
      <c r="S360" s="149">
        <v>139456</v>
      </c>
      <c r="T360" s="149">
        <v>231082</v>
      </c>
      <c r="U360" s="149">
        <v>77389</v>
      </c>
      <c r="V360" s="149">
        <v>73258</v>
      </c>
      <c r="W360" s="149">
        <v>53410</v>
      </c>
      <c r="X360" s="149">
        <v>86310</v>
      </c>
      <c r="Y360" s="149">
        <v>85777</v>
      </c>
      <c r="Z360" s="149">
        <v>2389159</v>
      </c>
      <c r="AC360" s="139">
        <v>2022</v>
      </c>
      <c r="AD360" s="149" t="s">
        <v>5</v>
      </c>
      <c r="AE360" s="150" t="str">
        <f t="shared" si="134"/>
        <v>3</v>
      </c>
      <c r="AF360" s="150" t="str">
        <f t="shared" si="144"/>
        <v>1</v>
      </c>
      <c r="AG360" s="150" t="str">
        <f t="shared" si="145"/>
        <v>0</v>
      </c>
      <c r="AH360" s="150" t="str">
        <f t="shared" si="146"/>
        <v>7</v>
      </c>
      <c r="AI360" s="150" t="str">
        <f t="shared" si="147"/>
        <v>1</v>
      </c>
      <c r="AJ360" s="150" t="str">
        <f t="shared" si="148"/>
        <v>5</v>
      </c>
      <c r="AK360" s="150" t="str">
        <f t="shared" si="149"/>
        <v>6</v>
      </c>
      <c r="AL360" s="150" t="str">
        <f t="shared" si="150"/>
        <v>9</v>
      </c>
      <c r="AM360" s="150" t="str">
        <f t="shared" si="151"/>
        <v>6</v>
      </c>
      <c r="AN360" s="150" t="str">
        <f t="shared" si="152"/>
        <v>1</v>
      </c>
      <c r="AO360" s="150" t="str">
        <f t="shared" si="153"/>
        <v>1</v>
      </c>
      <c r="AP360" s="150" t="str">
        <f t="shared" si="154"/>
        <v>2</v>
      </c>
      <c r="AQ360" s="150" t="str">
        <f t="shared" si="155"/>
        <v>1</v>
      </c>
      <c r="AR360" s="150" t="str">
        <f t="shared" si="156"/>
        <v>1</v>
      </c>
      <c r="AS360" s="150" t="str">
        <f t="shared" si="135"/>
        <v>5</v>
      </c>
      <c r="AT360" s="150" t="str">
        <f t="shared" si="136"/>
        <v>1</v>
      </c>
      <c r="AU360" s="150" t="str">
        <f t="shared" si="137"/>
        <v>1</v>
      </c>
      <c r="AV360" s="150" t="str">
        <f t="shared" si="138"/>
        <v>2</v>
      </c>
      <c r="AW360" s="150" t="str">
        <f t="shared" si="139"/>
        <v>7</v>
      </c>
      <c r="AX360" s="150" t="str">
        <f t="shared" si="140"/>
        <v>7</v>
      </c>
      <c r="AY360" s="150" t="str">
        <f t="shared" si="141"/>
        <v>5</v>
      </c>
      <c r="AZ360" s="150" t="str">
        <f t="shared" si="142"/>
        <v>8</v>
      </c>
      <c r="BA360" s="150" t="str">
        <f t="shared" si="143"/>
        <v>8</v>
      </c>
      <c r="BB360" s="140"/>
    </row>
    <row r="361" spans="1:54" x14ac:dyDescent="0.2">
      <c r="A361" s="139">
        <v>2022</v>
      </c>
      <c r="B361" s="149" t="s">
        <v>6</v>
      </c>
      <c r="C361" s="149">
        <v>412836</v>
      </c>
      <c r="D361" s="149">
        <v>14643</v>
      </c>
      <c r="E361" s="149">
        <v>0</v>
      </c>
      <c r="F361" s="149">
        <v>45089</v>
      </c>
      <c r="G361" s="149">
        <v>170258</v>
      </c>
      <c r="H361" s="149">
        <v>54305</v>
      </c>
      <c r="I361" s="149">
        <v>59500</v>
      </c>
      <c r="J361" s="149">
        <v>90764</v>
      </c>
      <c r="K361" s="149">
        <v>63287</v>
      </c>
      <c r="L361" s="149">
        <v>106212</v>
      </c>
      <c r="M361" s="149">
        <v>198531</v>
      </c>
      <c r="N361" s="149">
        <v>25272</v>
      </c>
      <c r="O361" s="149">
        <v>133380</v>
      </c>
      <c r="P361" s="149">
        <v>107634</v>
      </c>
      <c r="Q361" s="149">
        <v>53208</v>
      </c>
      <c r="R361" s="149">
        <v>163497</v>
      </c>
      <c r="S361" s="149">
        <v>148657</v>
      </c>
      <c r="T361" s="149">
        <v>239201</v>
      </c>
      <c r="U361" s="149">
        <v>78188</v>
      </c>
      <c r="V361" s="149">
        <v>65230</v>
      </c>
      <c r="W361" s="149">
        <v>54384</v>
      </c>
      <c r="X361" s="149">
        <v>87213</v>
      </c>
      <c r="Y361" s="149">
        <v>85704</v>
      </c>
      <c r="Z361" s="149">
        <v>2456993</v>
      </c>
      <c r="AC361" s="139">
        <v>2022</v>
      </c>
      <c r="AD361" s="149" t="s">
        <v>6</v>
      </c>
      <c r="AE361" s="150" t="str">
        <f t="shared" si="134"/>
        <v>4</v>
      </c>
      <c r="AF361" s="150" t="str">
        <f t="shared" si="144"/>
        <v>1</v>
      </c>
      <c r="AG361" s="150" t="str">
        <f t="shared" si="145"/>
        <v>0</v>
      </c>
      <c r="AH361" s="150" t="str">
        <f t="shared" si="146"/>
        <v>4</v>
      </c>
      <c r="AI361" s="150" t="str">
        <f t="shared" si="147"/>
        <v>1</v>
      </c>
      <c r="AJ361" s="150" t="str">
        <f t="shared" si="148"/>
        <v>5</v>
      </c>
      <c r="AK361" s="150" t="str">
        <f t="shared" si="149"/>
        <v>5</v>
      </c>
      <c r="AL361" s="150" t="str">
        <f t="shared" si="150"/>
        <v>9</v>
      </c>
      <c r="AM361" s="150" t="str">
        <f t="shared" si="151"/>
        <v>6</v>
      </c>
      <c r="AN361" s="150" t="str">
        <f t="shared" si="152"/>
        <v>1</v>
      </c>
      <c r="AO361" s="150" t="str">
        <f t="shared" si="153"/>
        <v>1</v>
      </c>
      <c r="AP361" s="150" t="str">
        <f t="shared" si="154"/>
        <v>2</v>
      </c>
      <c r="AQ361" s="150" t="str">
        <f t="shared" si="155"/>
        <v>1</v>
      </c>
      <c r="AR361" s="150" t="str">
        <f t="shared" si="156"/>
        <v>1</v>
      </c>
      <c r="AS361" s="150" t="str">
        <f t="shared" si="135"/>
        <v>5</v>
      </c>
      <c r="AT361" s="150" t="str">
        <f t="shared" si="136"/>
        <v>1</v>
      </c>
      <c r="AU361" s="150" t="str">
        <f t="shared" si="137"/>
        <v>1</v>
      </c>
      <c r="AV361" s="150" t="str">
        <f t="shared" si="138"/>
        <v>2</v>
      </c>
      <c r="AW361" s="150" t="str">
        <f t="shared" si="139"/>
        <v>7</v>
      </c>
      <c r="AX361" s="150" t="str">
        <f t="shared" si="140"/>
        <v>6</v>
      </c>
      <c r="AY361" s="150" t="str">
        <f t="shared" si="141"/>
        <v>5</v>
      </c>
      <c r="AZ361" s="150" t="str">
        <f t="shared" si="142"/>
        <v>8</v>
      </c>
      <c r="BA361" s="150" t="str">
        <f t="shared" si="143"/>
        <v>8</v>
      </c>
      <c r="BB361" s="140"/>
    </row>
    <row r="362" spans="1:54" x14ac:dyDescent="0.2">
      <c r="A362" s="139">
        <v>2022</v>
      </c>
      <c r="B362" s="149" t="s">
        <v>7</v>
      </c>
      <c r="C362" s="149">
        <v>419466</v>
      </c>
      <c r="D362" s="149">
        <v>16561</v>
      </c>
      <c r="E362" s="149">
        <v>0</v>
      </c>
      <c r="F362" s="149">
        <v>71479</v>
      </c>
      <c r="G362" s="149">
        <v>177855</v>
      </c>
      <c r="H362" s="149">
        <v>61204</v>
      </c>
      <c r="I362" s="149">
        <v>66438</v>
      </c>
      <c r="J362" s="149">
        <v>102884</v>
      </c>
      <c r="K362" s="149">
        <v>68802</v>
      </c>
      <c r="L362" s="149">
        <v>121125</v>
      </c>
      <c r="M362" s="149">
        <v>200941</v>
      </c>
      <c r="N362" s="149">
        <v>30615</v>
      </c>
      <c r="O362" s="149">
        <v>148674</v>
      </c>
      <c r="P362" s="149">
        <v>118627</v>
      </c>
      <c r="Q362" s="149">
        <v>60545</v>
      </c>
      <c r="R362" s="149">
        <v>179641</v>
      </c>
      <c r="S362" s="149">
        <v>166310</v>
      </c>
      <c r="T362" s="149">
        <v>277674</v>
      </c>
      <c r="U362" s="149">
        <v>87924</v>
      </c>
      <c r="V362" s="149">
        <v>75008</v>
      </c>
      <c r="W362" s="149">
        <v>64191</v>
      </c>
      <c r="X362" s="149">
        <v>89381</v>
      </c>
      <c r="Y362" s="149">
        <v>82469</v>
      </c>
      <c r="Z362" s="149">
        <v>2687814</v>
      </c>
      <c r="AC362" s="139">
        <v>2022</v>
      </c>
      <c r="AD362" s="149" t="s">
        <v>7</v>
      </c>
      <c r="AE362" s="150" t="str">
        <f t="shared" si="134"/>
        <v>4</v>
      </c>
      <c r="AF362" s="150" t="str">
        <f t="shared" si="144"/>
        <v>1</v>
      </c>
      <c r="AG362" s="150" t="str">
        <f t="shared" si="145"/>
        <v>0</v>
      </c>
      <c r="AH362" s="150" t="str">
        <f t="shared" si="146"/>
        <v>7</v>
      </c>
      <c r="AI362" s="150" t="str">
        <f t="shared" si="147"/>
        <v>1</v>
      </c>
      <c r="AJ362" s="150" t="str">
        <f t="shared" si="148"/>
        <v>6</v>
      </c>
      <c r="AK362" s="150" t="str">
        <f t="shared" si="149"/>
        <v>6</v>
      </c>
      <c r="AL362" s="150" t="str">
        <f t="shared" si="150"/>
        <v>1</v>
      </c>
      <c r="AM362" s="150" t="str">
        <f t="shared" si="151"/>
        <v>6</v>
      </c>
      <c r="AN362" s="150" t="str">
        <f t="shared" si="152"/>
        <v>1</v>
      </c>
      <c r="AO362" s="150" t="str">
        <f t="shared" si="153"/>
        <v>2</v>
      </c>
      <c r="AP362" s="150" t="str">
        <f t="shared" si="154"/>
        <v>3</v>
      </c>
      <c r="AQ362" s="150" t="str">
        <f t="shared" si="155"/>
        <v>1</v>
      </c>
      <c r="AR362" s="150" t="str">
        <f t="shared" si="156"/>
        <v>1</v>
      </c>
      <c r="AS362" s="150" t="str">
        <f t="shared" si="135"/>
        <v>6</v>
      </c>
      <c r="AT362" s="150" t="str">
        <f t="shared" si="136"/>
        <v>1</v>
      </c>
      <c r="AU362" s="150" t="str">
        <f t="shared" si="137"/>
        <v>1</v>
      </c>
      <c r="AV362" s="150" t="str">
        <f t="shared" si="138"/>
        <v>2</v>
      </c>
      <c r="AW362" s="150" t="str">
        <f t="shared" si="139"/>
        <v>8</v>
      </c>
      <c r="AX362" s="150" t="str">
        <f t="shared" si="140"/>
        <v>7</v>
      </c>
      <c r="AY362" s="150" t="str">
        <f t="shared" si="141"/>
        <v>6</v>
      </c>
      <c r="AZ362" s="150" t="str">
        <f t="shared" si="142"/>
        <v>8</v>
      </c>
      <c r="BA362" s="150" t="str">
        <f t="shared" si="143"/>
        <v>8</v>
      </c>
      <c r="BB362" s="140"/>
    </row>
    <row r="363" spans="1:54" x14ac:dyDescent="0.2">
      <c r="A363" s="139">
        <v>2022</v>
      </c>
      <c r="B363" s="149" t="s">
        <v>8</v>
      </c>
      <c r="C363" s="149">
        <v>419384</v>
      </c>
      <c r="D363" s="149">
        <v>16354</v>
      </c>
      <c r="E363" s="149">
        <v>0</v>
      </c>
      <c r="F363" s="149">
        <v>79927</v>
      </c>
      <c r="G363" s="149">
        <v>176605</v>
      </c>
      <c r="H363" s="149">
        <v>58358</v>
      </c>
      <c r="I363" s="149">
        <v>66209</v>
      </c>
      <c r="J363" s="149">
        <v>102177</v>
      </c>
      <c r="K363" s="149">
        <v>67651</v>
      </c>
      <c r="L363" s="149">
        <v>125676</v>
      </c>
      <c r="M363" s="149">
        <v>200801</v>
      </c>
      <c r="N363" s="149">
        <v>30442</v>
      </c>
      <c r="O363" s="149">
        <v>149599</v>
      </c>
      <c r="P363" s="149">
        <v>117204</v>
      </c>
      <c r="Q363" s="149">
        <v>60266</v>
      </c>
      <c r="R363" s="149">
        <v>179986</v>
      </c>
      <c r="S363" s="149">
        <v>171511</v>
      </c>
      <c r="T363" s="149">
        <v>284322</v>
      </c>
      <c r="U363" s="149">
        <v>81890</v>
      </c>
      <c r="V363" s="149">
        <v>73814</v>
      </c>
      <c r="W363" s="149">
        <v>61298</v>
      </c>
      <c r="X363" s="149">
        <v>85803</v>
      </c>
      <c r="Y363" s="149">
        <v>83055</v>
      </c>
      <c r="Z363" s="149">
        <v>2692332</v>
      </c>
      <c r="AC363" s="139">
        <v>2022</v>
      </c>
      <c r="AD363" s="149" t="s">
        <v>8</v>
      </c>
      <c r="AE363" s="150" t="str">
        <f t="shared" si="134"/>
        <v>4</v>
      </c>
      <c r="AF363" s="150" t="str">
        <f t="shared" si="144"/>
        <v>1</v>
      </c>
      <c r="AG363" s="150" t="str">
        <f t="shared" si="145"/>
        <v>0</v>
      </c>
      <c r="AH363" s="150" t="str">
        <f t="shared" si="146"/>
        <v>7</v>
      </c>
      <c r="AI363" s="150" t="str">
        <f t="shared" si="147"/>
        <v>1</v>
      </c>
      <c r="AJ363" s="150" t="str">
        <f t="shared" si="148"/>
        <v>5</v>
      </c>
      <c r="AK363" s="150" t="str">
        <f t="shared" si="149"/>
        <v>6</v>
      </c>
      <c r="AL363" s="150" t="str">
        <f t="shared" si="150"/>
        <v>1</v>
      </c>
      <c r="AM363" s="150" t="str">
        <f t="shared" si="151"/>
        <v>6</v>
      </c>
      <c r="AN363" s="150" t="str">
        <f t="shared" si="152"/>
        <v>1</v>
      </c>
      <c r="AO363" s="150" t="str">
        <f t="shared" si="153"/>
        <v>2</v>
      </c>
      <c r="AP363" s="150" t="str">
        <f t="shared" si="154"/>
        <v>3</v>
      </c>
      <c r="AQ363" s="150" t="str">
        <f t="shared" si="155"/>
        <v>1</v>
      </c>
      <c r="AR363" s="150" t="str">
        <f t="shared" si="156"/>
        <v>1</v>
      </c>
      <c r="AS363" s="150" t="str">
        <f t="shared" si="135"/>
        <v>6</v>
      </c>
      <c r="AT363" s="150" t="str">
        <f t="shared" si="136"/>
        <v>1</v>
      </c>
      <c r="AU363" s="150" t="str">
        <f t="shared" si="137"/>
        <v>1</v>
      </c>
      <c r="AV363" s="150" t="str">
        <f t="shared" si="138"/>
        <v>2</v>
      </c>
      <c r="AW363" s="150" t="str">
        <f t="shared" si="139"/>
        <v>8</v>
      </c>
      <c r="AX363" s="150" t="str">
        <f t="shared" si="140"/>
        <v>7</v>
      </c>
      <c r="AY363" s="150" t="str">
        <f t="shared" si="141"/>
        <v>6</v>
      </c>
      <c r="AZ363" s="150" t="str">
        <f t="shared" si="142"/>
        <v>8</v>
      </c>
      <c r="BA363" s="150" t="str">
        <f t="shared" si="143"/>
        <v>8</v>
      </c>
      <c r="BB363" s="140"/>
    </row>
    <row r="364" spans="1:54" x14ac:dyDescent="0.2">
      <c r="A364" s="139">
        <v>2022</v>
      </c>
      <c r="B364" s="149" t="s">
        <v>9</v>
      </c>
      <c r="C364" s="149">
        <v>407412</v>
      </c>
      <c r="D364" s="149">
        <v>15603</v>
      </c>
      <c r="E364" s="149">
        <v>0</v>
      </c>
      <c r="F364" s="149">
        <v>70168</v>
      </c>
      <c r="G364" s="149">
        <v>168989</v>
      </c>
      <c r="H364" s="149">
        <v>53796</v>
      </c>
      <c r="I364" s="149">
        <v>59981</v>
      </c>
      <c r="J364" s="149">
        <v>90171</v>
      </c>
      <c r="K364" s="149">
        <v>61588</v>
      </c>
      <c r="L364" s="149">
        <v>124834</v>
      </c>
      <c r="M364" s="149">
        <v>195666</v>
      </c>
      <c r="N364" s="149">
        <v>29267</v>
      </c>
      <c r="O364" s="149">
        <v>147005</v>
      </c>
      <c r="P364" s="149">
        <v>110255</v>
      </c>
      <c r="Q364" s="149">
        <v>57044</v>
      </c>
      <c r="R364" s="149">
        <v>179344</v>
      </c>
      <c r="S364" s="149">
        <v>163994</v>
      </c>
      <c r="T364" s="149">
        <v>277846</v>
      </c>
      <c r="U364" s="149">
        <v>77112</v>
      </c>
      <c r="V364" s="149">
        <v>73938</v>
      </c>
      <c r="W364" s="149">
        <v>58882</v>
      </c>
      <c r="X364" s="149">
        <v>77151</v>
      </c>
      <c r="Y364" s="149">
        <v>78927</v>
      </c>
      <c r="Z364" s="149">
        <v>2578973</v>
      </c>
      <c r="AC364" s="139">
        <v>2022</v>
      </c>
      <c r="AD364" s="149" t="s">
        <v>9</v>
      </c>
      <c r="AE364" s="150" t="str">
        <f t="shared" si="134"/>
        <v>4</v>
      </c>
      <c r="AF364" s="150" t="str">
        <f t="shared" si="144"/>
        <v>1</v>
      </c>
      <c r="AG364" s="150" t="str">
        <f t="shared" si="145"/>
        <v>0</v>
      </c>
      <c r="AH364" s="150" t="str">
        <f t="shared" si="146"/>
        <v>7</v>
      </c>
      <c r="AI364" s="150" t="str">
        <f t="shared" si="147"/>
        <v>1</v>
      </c>
      <c r="AJ364" s="150" t="str">
        <f t="shared" si="148"/>
        <v>5</v>
      </c>
      <c r="AK364" s="150" t="str">
        <f t="shared" si="149"/>
        <v>5</v>
      </c>
      <c r="AL364" s="150" t="str">
        <f t="shared" si="150"/>
        <v>9</v>
      </c>
      <c r="AM364" s="150" t="str">
        <f t="shared" si="151"/>
        <v>6</v>
      </c>
      <c r="AN364" s="150" t="str">
        <f t="shared" si="152"/>
        <v>1</v>
      </c>
      <c r="AO364" s="150" t="str">
        <f t="shared" si="153"/>
        <v>1</v>
      </c>
      <c r="AP364" s="150" t="str">
        <f t="shared" si="154"/>
        <v>2</v>
      </c>
      <c r="AQ364" s="150" t="str">
        <f t="shared" si="155"/>
        <v>1</v>
      </c>
      <c r="AR364" s="150" t="str">
        <f t="shared" si="156"/>
        <v>1</v>
      </c>
      <c r="AS364" s="150" t="str">
        <f t="shared" si="135"/>
        <v>5</v>
      </c>
      <c r="AT364" s="150" t="str">
        <f t="shared" si="136"/>
        <v>1</v>
      </c>
      <c r="AU364" s="150" t="str">
        <f t="shared" si="137"/>
        <v>1</v>
      </c>
      <c r="AV364" s="150" t="str">
        <f t="shared" si="138"/>
        <v>2</v>
      </c>
      <c r="AW364" s="150" t="str">
        <f t="shared" si="139"/>
        <v>7</v>
      </c>
      <c r="AX364" s="150" t="str">
        <f t="shared" si="140"/>
        <v>7</v>
      </c>
      <c r="AY364" s="150" t="str">
        <f t="shared" si="141"/>
        <v>5</v>
      </c>
      <c r="AZ364" s="150" t="str">
        <f t="shared" si="142"/>
        <v>7</v>
      </c>
      <c r="BA364" s="150" t="str">
        <f t="shared" si="143"/>
        <v>7</v>
      </c>
      <c r="BB364" s="140"/>
    </row>
    <row r="365" spans="1:54" x14ac:dyDescent="0.2">
      <c r="A365" s="139">
        <v>2022</v>
      </c>
      <c r="B365" s="149" t="s">
        <v>10</v>
      </c>
      <c r="C365" s="149">
        <v>404624</v>
      </c>
      <c r="D365" s="149">
        <v>15165</v>
      </c>
      <c r="E365" s="149">
        <v>0</v>
      </c>
      <c r="F365" s="149">
        <v>61588</v>
      </c>
      <c r="G365" s="149">
        <v>173887</v>
      </c>
      <c r="H365" s="149">
        <v>56676</v>
      </c>
      <c r="I365" s="149">
        <v>62383</v>
      </c>
      <c r="J365" s="149">
        <v>90831</v>
      </c>
      <c r="K365" s="149">
        <v>62079</v>
      </c>
      <c r="L365" s="149">
        <v>122602</v>
      </c>
      <c r="M365" s="149">
        <v>194456</v>
      </c>
      <c r="N365" s="149">
        <v>29268</v>
      </c>
      <c r="O365" s="149">
        <v>142402</v>
      </c>
      <c r="P365" s="149">
        <v>108930</v>
      </c>
      <c r="Q365" s="149">
        <v>58148</v>
      </c>
      <c r="R365" s="149">
        <v>172919</v>
      </c>
      <c r="S365" s="149">
        <v>156010</v>
      </c>
      <c r="T365" s="149">
        <v>272135</v>
      </c>
      <c r="U365" s="149">
        <v>75232</v>
      </c>
      <c r="V365" s="149">
        <v>72555</v>
      </c>
      <c r="W365" s="149">
        <v>58776</v>
      </c>
      <c r="X365" s="149">
        <v>79732</v>
      </c>
      <c r="Y365" s="149">
        <v>77370</v>
      </c>
      <c r="Z365" s="149">
        <v>2547768</v>
      </c>
      <c r="AC365" s="139">
        <v>2022</v>
      </c>
      <c r="AD365" s="149" t="s">
        <v>10</v>
      </c>
      <c r="AE365" s="150" t="str">
        <f t="shared" si="134"/>
        <v>4</v>
      </c>
      <c r="AF365" s="150" t="str">
        <f t="shared" si="144"/>
        <v>1</v>
      </c>
      <c r="AG365" s="150" t="str">
        <f t="shared" si="145"/>
        <v>0</v>
      </c>
      <c r="AH365" s="150" t="str">
        <f t="shared" si="146"/>
        <v>6</v>
      </c>
      <c r="AI365" s="150" t="str">
        <f t="shared" si="147"/>
        <v>1</v>
      </c>
      <c r="AJ365" s="150" t="str">
        <f t="shared" si="148"/>
        <v>5</v>
      </c>
      <c r="AK365" s="150" t="str">
        <f t="shared" si="149"/>
        <v>6</v>
      </c>
      <c r="AL365" s="150" t="str">
        <f t="shared" si="150"/>
        <v>9</v>
      </c>
      <c r="AM365" s="150" t="str">
        <f t="shared" si="151"/>
        <v>6</v>
      </c>
      <c r="AN365" s="150" t="str">
        <f t="shared" si="152"/>
        <v>1</v>
      </c>
      <c r="AO365" s="150" t="str">
        <f t="shared" si="153"/>
        <v>1</v>
      </c>
      <c r="AP365" s="150" t="str">
        <f t="shared" si="154"/>
        <v>2</v>
      </c>
      <c r="AQ365" s="150" t="str">
        <f t="shared" si="155"/>
        <v>1</v>
      </c>
      <c r="AR365" s="150" t="str">
        <f t="shared" si="156"/>
        <v>1</v>
      </c>
      <c r="AS365" s="150" t="str">
        <f t="shared" si="135"/>
        <v>5</v>
      </c>
      <c r="AT365" s="150" t="str">
        <f t="shared" si="136"/>
        <v>1</v>
      </c>
      <c r="AU365" s="150" t="str">
        <f t="shared" si="137"/>
        <v>1</v>
      </c>
      <c r="AV365" s="150" t="str">
        <f t="shared" si="138"/>
        <v>2</v>
      </c>
      <c r="AW365" s="150" t="str">
        <f t="shared" si="139"/>
        <v>7</v>
      </c>
      <c r="AX365" s="150" t="str">
        <f t="shared" si="140"/>
        <v>7</v>
      </c>
      <c r="AY365" s="150" t="str">
        <f t="shared" si="141"/>
        <v>5</v>
      </c>
      <c r="AZ365" s="150" t="str">
        <f t="shared" si="142"/>
        <v>7</v>
      </c>
      <c r="BA365" s="150" t="str">
        <f t="shared" si="143"/>
        <v>7</v>
      </c>
      <c r="BB365" s="140"/>
    </row>
    <row r="366" spans="1:54" x14ac:dyDescent="0.2">
      <c r="A366" s="139">
        <v>2022</v>
      </c>
      <c r="B366" s="149" t="s">
        <v>11</v>
      </c>
      <c r="C366" s="149">
        <v>364442</v>
      </c>
      <c r="D366" s="149">
        <v>13011</v>
      </c>
      <c r="E366" s="149">
        <v>0</v>
      </c>
      <c r="F366" s="149">
        <v>29826</v>
      </c>
      <c r="G366" s="149">
        <v>161931</v>
      </c>
      <c r="H366" s="149">
        <v>48136</v>
      </c>
      <c r="I366" s="149">
        <v>54006</v>
      </c>
      <c r="J366" s="149">
        <v>80822</v>
      </c>
      <c r="K366" s="149">
        <v>56474</v>
      </c>
      <c r="L366" s="149">
        <v>114278</v>
      </c>
      <c r="M366" s="149">
        <v>191940</v>
      </c>
      <c r="N366" s="149">
        <v>27592</v>
      </c>
      <c r="O366" s="149">
        <v>135769</v>
      </c>
      <c r="P366" s="149">
        <v>104906</v>
      </c>
      <c r="Q366" s="149">
        <v>54060</v>
      </c>
      <c r="R366" s="149">
        <v>166618</v>
      </c>
      <c r="S366" s="149">
        <v>149147</v>
      </c>
      <c r="T366" s="149">
        <v>279467</v>
      </c>
      <c r="U366" s="149">
        <v>70617</v>
      </c>
      <c r="V366" s="149">
        <v>65570</v>
      </c>
      <c r="W366" s="149">
        <v>54895</v>
      </c>
      <c r="X366" s="149">
        <v>74730</v>
      </c>
      <c r="Y366" s="149">
        <v>70944</v>
      </c>
      <c r="Z366" s="149">
        <v>2369181</v>
      </c>
      <c r="AC366" s="139">
        <v>2022</v>
      </c>
      <c r="AD366" s="149" t="s">
        <v>11</v>
      </c>
      <c r="AE366" s="150" t="str">
        <f t="shared" si="134"/>
        <v>3</v>
      </c>
      <c r="AF366" s="150" t="str">
        <f t="shared" si="144"/>
        <v>1</v>
      </c>
      <c r="AG366" s="150" t="str">
        <f t="shared" si="145"/>
        <v>0</v>
      </c>
      <c r="AH366" s="150" t="str">
        <f t="shared" si="146"/>
        <v>2</v>
      </c>
      <c r="AI366" s="150" t="str">
        <f t="shared" si="147"/>
        <v>1</v>
      </c>
      <c r="AJ366" s="150" t="str">
        <f t="shared" si="148"/>
        <v>4</v>
      </c>
      <c r="AK366" s="150" t="str">
        <f t="shared" si="149"/>
        <v>5</v>
      </c>
      <c r="AL366" s="150" t="str">
        <f t="shared" si="150"/>
        <v>8</v>
      </c>
      <c r="AM366" s="150" t="str">
        <f t="shared" si="151"/>
        <v>5</v>
      </c>
      <c r="AN366" s="150" t="str">
        <f t="shared" si="152"/>
        <v>1</v>
      </c>
      <c r="AO366" s="150" t="str">
        <f t="shared" si="153"/>
        <v>1</v>
      </c>
      <c r="AP366" s="150" t="str">
        <f t="shared" si="154"/>
        <v>2</v>
      </c>
      <c r="AQ366" s="150" t="str">
        <f t="shared" si="155"/>
        <v>1</v>
      </c>
      <c r="AR366" s="150" t="str">
        <f t="shared" si="156"/>
        <v>1</v>
      </c>
      <c r="AS366" s="150" t="str">
        <f t="shared" si="135"/>
        <v>5</v>
      </c>
      <c r="AT366" s="150" t="str">
        <f t="shared" si="136"/>
        <v>1</v>
      </c>
      <c r="AU366" s="150" t="str">
        <f t="shared" si="137"/>
        <v>1</v>
      </c>
      <c r="AV366" s="150" t="str">
        <f t="shared" si="138"/>
        <v>2</v>
      </c>
      <c r="AW366" s="150" t="str">
        <f t="shared" si="139"/>
        <v>7</v>
      </c>
      <c r="AX366" s="150" t="str">
        <f t="shared" si="140"/>
        <v>6</v>
      </c>
      <c r="AY366" s="150" t="str">
        <f t="shared" si="141"/>
        <v>5</v>
      </c>
      <c r="AZ366" s="150" t="str">
        <f t="shared" si="142"/>
        <v>7</v>
      </c>
      <c r="BA366" s="150" t="str">
        <f t="shared" si="143"/>
        <v>7</v>
      </c>
      <c r="BB366" s="140"/>
    </row>
    <row r="367" spans="1:54" x14ac:dyDescent="0.2">
      <c r="A367" s="139">
        <v>2023</v>
      </c>
      <c r="B367" s="149" t="s">
        <v>12</v>
      </c>
      <c r="C367" s="149">
        <v>387532</v>
      </c>
      <c r="D367" s="149">
        <v>14028</v>
      </c>
      <c r="E367" s="149">
        <v>0</v>
      </c>
      <c r="F367" s="149">
        <v>25782</v>
      </c>
      <c r="G367" s="149">
        <v>171611</v>
      </c>
      <c r="H367" s="149">
        <v>48392</v>
      </c>
      <c r="I367" s="149">
        <v>54559</v>
      </c>
      <c r="J367" s="149">
        <v>75197</v>
      </c>
      <c r="K367" s="149">
        <v>56744</v>
      </c>
      <c r="L367" s="149">
        <v>112979</v>
      </c>
      <c r="M367" s="149">
        <v>187447</v>
      </c>
      <c r="N367" s="149">
        <v>25019</v>
      </c>
      <c r="O367" s="149">
        <v>130307</v>
      </c>
      <c r="P367" s="149">
        <v>94969</v>
      </c>
      <c r="Q367" s="149">
        <v>50784</v>
      </c>
      <c r="R367" s="149">
        <v>155255</v>
      </c>
      <c r="S367" s="149">
        <v>147772</v>
      </c>
      <c r="T367" s="149">
        <v>249611</v>
      </c>
      <c r="U367" s="149">
        <v>68635</v>
      </c>
      <c r="V367" s="149">
        <v>59223</v>
      </c>
      <c r="W367" s="149">
        <v>50554</v>
      </c>
      <c r="X367" s="149">
        <v>64745</v>
      </c>
      <c r="Y367" s="149">
        <v>67914</v>
      </c>
      <c r="Z367" s="149">
        <v>2299059</v>
      </c>
      <c r="AC367" s="139">
        <v>2023</v>
      </c>
      <c r="AD367" s="149" t="s">
        <v>12</v>
      </c>
      <c r="AE367" s="150" t="str">
        <f t="shared" si="134"/>
        <v>3</v>
      </c>
      <c r="AF367" s="150" t="str">
        <f t="shared" si="144"/>
        <v>1</v>
      </c>
      <c r="AG367" s="150" t="str">
        <f t="shared" si="145"/>
        <v>0</v>
      </c>
      <c r="AH367" s="150" t="str">
        <f t="shared" si="146"/>
        <v>2</v>
      </c>
      <c r="AI367" s="150" t="str">
        <f t="shared" si="147"/>
        <v>1</v>
      </c>
      <c r="AJ367" s="150" t="str">
        <f t="shared" si="148"/>
        <v>4</v>
      </c>
      <c r="AK367" s="150" t="str">
        <f t="shared" si="149"/>
        <v>5</v>
      </c>
      <c r="AL367" s="150" t="str">
        <f t="shared" si="150"/>
        <v>7</v>
      </c>
      <c r="AM367" s="150" t="str">
        <f t="shared" si="151"/>
        <v>5</v>
      </c>
      <c r="AN367" s="150" t="str">
        <f t="shared" si="152"/>
        <v>1</v>
      </c>
      <c r="AO367" s="150" t="str">
        <f t="shared" si="153"/>
        <v>1</v>
      </c>
      <c r="AP367" s="150" t="str">
        <f t="shared" si="154"/>
        <v>2</v>
      </c>
      <c r="AQ367" s="150" t="str">
        <f t="shared" si="155"/>
        <v>1</v>
      </c>
      <c r="AR367" s="150" t="str">
        <f t="shared" si="156"/>
        <v>9</v>
      </c>
      <c r="AS367" s="150" t="str">
        <f t="shared" si="135"/>
        <v>5</v>
      </c>
      <c r="AT367" s="150" t="str">
        <f t="shared" si="136"/>
        <v>1</v>
      </c>
      <c r="AU367" s="150" t="str">
        <f t="shared" si="137"/>
        <v>1</v>
      </c>
      <c r="AV367" s="150" t="str">
        <f t="shared" si="138"/>
        <v>2</v>
      </c>
      <c r="AW367" s="150" t="str">
        <f t="shared" si="139"/>
        <v>6</v>
      </c>
      <c r="AX367" s="150" t="str">
        <f t="shared" si="140"/>
        <v>5</v>
      </c>
      <c r="AY367" s="150" t="str">
        <f t="shared" si="141"/>
        <v>5</v>
      </c>
      <c r="AZ367" s="150" t="str">
        <f t="shared" si="142"/>
        <v>6</v>
      </c>
      <c r="BA367" s="150" t="str">
        <f t="shared" si="143"/>
        <v>6</v>
      </c>
      <c r="BB367" s="140"/>
    </row>
    <row r="368" spans="1:54" x14ac:dyDescent="0.2">
      <c r="A368" s="139">
        <v>2023</v>
      </c>
      <c r="B368" s="149" t="s">
        <v>13</v>
      </c>
      <c r="C368" s="149">
        <v>384402</v>
      </c>
      <c r="D368" s="149">
        <v>12867</v>
      </c>
      <c r="E368" s="149">
        <v>0</v>
      </c>
      <c r="F368" s="149">
        <v>33766</v>
      </c>
      <c r="G368" s="149">
        <v>167463</v>
      </c>
      <c r="H368" s="149">
        <v>45702</v>
      </c>
      <c r="I368" s="149">
        <v>49726</v>
      </c>
      <c r="J368" s="149">
        <v>71029</v>
      </c>
      <c r="K368" s="149">
        <v>51937</v>
      </c>
      <c r="L368" s="149">
        <v>107280</v>
      </c>
      <c r="M368" s="149">
        <v>176247</v>
      </c>
      <c r="N368" s="149">
        <v>23206</v>
      </c>
      <c r="O368" s="149">
        <v>123411</v>
      </c>
      <c r="P368" s="149">
        <v>89880</v>
      </c>
      <c r="Q368" s="149">
        <v>47933</v>
      </c>
      <c r="R368" s="149">
        <v>148704</v>
      </c>
      <c r="S368" s="149">
        <v>140800</v>
      </c>
      <c r="T368" s="149">
        <v>234799</v>
      </c>
      <c r="U368" s="149">
        <v>65520</v>
      </c>
      <c r="V368" s="149">
        <v>57820</v>
      </c>
      <c r="W368" s="149">
        <v>47827</v>
      </c>
      <c r="X368" s="149">
        <v>64779</v>
      </c>
      <c r="Y368" s="149">
        <v>63599</v>
      </c>
      <c r="Z368" s="149">
        <v>2208697</v>
      </c>
      <c r="AC368" s="139">
        <v>2023</v>
      </c>
      <c r="AD368" s="149" t="s">
        <v>13</v>
      </c>
      <c r="AE368" s="150" t="str">
        <f t="shared" si="134"/>
        <v>3</v>
      </c>
      <c r="AF368" s="150" t="str">
        <f t="shared" si="144"/>
        <v>1</v>
      </c>
      <c r="AG368" s="150" t="str">
        <f t="shared" si="145"/>
        <v>0</v>
      </c>
      <c r="AH368" s="150" t="str">
        <f t="shared" si="146"/>
        <v>3</v>
      </c>
      <c r="AI368" s="150" t="str">
        <f t="shared" si="147"/>
        <v>1</v>
      </c>
      <c r="AJ368" s="150" t="str">
        <f t="shared" si="148"/>
        <v>4</v>
      </c>
      <c r="AK368" s="150" t="str">
        <f t="shared" si="149"/>
        <v>4</v>
      </c>
      <c r="AL368" s="150" t="str">
        <f t="shared" si="150"/>
        <v>7</v>
      </c>
      <c r="AM368" s="150" t="str">
        <f t="shared" si="151"/>
        <v>5</v>
      </c>
      <c r="AN368" s="150" t="str">
        <f t="shared" si="152"/>
        <v>1</v>
      </c>
      <c r="AO368" s="150" t="str">
        <f t="shared" si="153"/>
        <v>1</v>
      </c>
      <c r="AP368" s="150" t="str">
        <f t="shared" si="154"/>
        <v>2</v>
      </c>
      <c r="AQ368" s="150" t="str">
        <f t="shared" si="155"/>
        <v>1</v>
      </c>
      <c r="AR368" s="150" t="str">
        <f t="shared" si="156"/>
        <v>8</v>
      </c>
      <c r="AS368" s="150" t="str">
        <f t="shared" si="135"/>
        <v>4</v>
      </c>
      <c r="AT368" s="150" t="str">
        <f t="shared" si="136"/>
        <v>1</v>
      </c>
      <c r="AU368" s="150" t="str">
        <f t="shared" si="137"/>
        <v>1</v>
      </c>
      <c r="AV368" s="150" t="str">
        <f t="shared" si="138"/>
        <v>2</v>
      </c>
      <c r="AW368" s="150" t="str">
        <f t="shared" si="139"/>
        <v>6</v>
      </c>
      <c r="AX368" s="150" t="str">
        <f t="shared" si="140"/>
        <v>5</v>
      </c>
      <c r="AY368" s="150" t="str">
        <f t="shared" si="141"/>
        <v>4</v>
      </c>
      <c r="AZ368" s="150" t="str">
        <f t="shared" si="142"/>
        <v>6</v>
      </c>
      <c r="BA368" s="150" t="str">
        <f t="shared" si="143"/>
        <v>6</v>
      </c>
      <c r="BB368" s="140"/>
    </row>
    <row r="369" spans="1:54" x14ac:dyDescent="0.2">
      <c r="A369" s="139">
        <v>2023</v>
      </c>
      <c r="B369" s="149" t="s">
        <v>14</v>
      </c>
      <c r="C369" s="149">
        <v>448703</v>
      </c>
      <c r="D369" s="149">
        <v>15166</v>
      </c>
      <c r="E369" s="149">
        <v>0</v>
      </c>
      <c r="F369" s="149">
        <v>40236</v>
      </c>
      <c r="G369" s="149">
        <v>201666</v>
      </c>
      <c r="H369" s="149">
        <v>57008</v>
      </c>
      <c r="I369" s="149">
        <v>63087</v>
      </c>
      <c r="J369" s="149">
        <v>90198</v>
      </c>
      <c r="K369" s="149">
        <v>64053</v>
      </c>
      <c r="L369" s="149">
        <v>129793</v>
      </c>
      <c r="M369" s="149">
        <v>210251</v>
      </c>
      <c r="N369" s="149">
        <v>30006</v>
      </c>
      <c r="O369" s="149">
        <v>158617</v>
      </c>
      <c r="P369" s="149">
        <v>109594</v>
      </c>
      <c r="Q369" s="149">
        <v>60215</v>
      </c>
      <c r="R369" s="149">
        <v>180111</v>
      </c>
      <c r="S369" s="149">
        <v>178366</v>
      </c>
      <c r="T369" s="149">
        <v>263350</v>
      </c>
      <c r="U369" s="149">
        <v>82202</v>
      </c>
      <c r="V369" s="149">
        <v>77277</v>
      </c>
      <c r="W369" s="149">
        <v>60464</v>
      </c>
      <c r="X369" s="149">
        <v>77444</v>
      </c>
      <c r="Y369" s="149">
        <v>77365</v>
      </c>
      <c r="Z369" s="149">
        <v>2675172</v>
      </c>
      <c r="AC369" s="139">
        <v>2023</v>
      </c>
      <c r="AD369" s="149" t="s">
        <v>14</v>
      </c>
      <c r="AE369" s="150" t="str">
        <f t="shared" si="134"/>
        <v>4</v>
      </c>
      <c r="AF369" s="150" t="str">
        <f t="shared" si="144"/>
        <v>1</v>
      </c>
      <c r="AG369" s="150" t="str">
        <f t="shared" si="145"/>
        <v>0</v>
      </c>
      <c r="AH369" s="150" t="str">
        <f t="shared" si="146"/>
        <v>4</v>
      </c>
      <c r="AI369" s="150" t="str">
        <f t="shared" si="147"/>
        <v>2</v>
      </c>
      <c r="AJ369" s="150" t="str">
        <f t="shared" si="148"/>
        <v>5</v>
      </c>
      <c r="AK369" s="150" t="str">
        <f t="shared" si="149"/>
        <v>6</v>
      </c>
      <c r="AL369" s="150" t="str">
        <f t="shared" si="150"/>
        <v>9</v>
      </c>
      <c r="AM369" s="150" t="str">
        <f t="shared" si="151"/>
        <v>6</v>
      </c>
      <c r="AN369" s="150" t="str">
        <f t="shared" si="152"/>
        <v>1</v>
      </c>
      <c r="AO369" s="150" t="str">
        <f t="shared" si="153"/>
        <v>2</v>
      </c>
      <c r="AP369" s="150" t="str">
        <f t="shared" si="154"/>
        <v>3</v>
      </c>
      <c r="AQ369" s="150" t="str">
        <f t="shared" si="155"/>
        <v>1</v>
      </c>
      <c r="AR369" s="150" t="str">
        <f t="shared" si="156"/>
        <v>1</v>
      </c>
      <c r="AS369" s="150" t="str">
        <f t="shared" si="135"/>
        <v>6</v>
      </c>
      <c r="AT369" s="150" t="str">
        <f t="shared" si="136"/>
        <v>1</v>
      </c>
      <c r="AU369" s="150" t="str">
        <f t="shared" si="137"/>
        <v>1</v>
      </c>
      <c r="AV369" s="150" t="str">
        <f t="shared" si="138"/>
        <v>2</v>
      </c>
      <c r="AW369" s="150" t="str">
        <f t="shared" si="139"/>
        <v>8</v>
      </c>
      <c r="AX369" s="150" t="str">
        <f t="shared" si="140"/>
        <v>7</v>
      </c>
      <c r="AY369" s="150" t="str">
        <f t="shared" si="141"/>
        <v>6</v>
      </c>
      <c r="AZ369" s="150" t="str">
        <f t="shared" si="142"/>
        <v>7</v>
      </c>
      <c r="BA369" s="150" t="str">
        <f t="shared" si="143"/>
        <v>7</v>
      </c>
      <c r="BB369" s="140"/>
    </row>
    <row r="370" spans="1:54" x14ac:dyDescent="0.2">
      <c r="A370" s="139">
        <v>2023</v>
      </c>
      <c r="B370" s="149" t="s">
        <v>15</v>
      </c>
      <c r="C370" s="149">
        <v>460066</v>
      </c>
      <c r="D370" s="149">
        <v>14905</v>
      </c>
      <c r="E370" s="149">
        <v>0</v>
      </c>
      <c r="F370" s="149">
        <v>91806</v>
      </c>
      <c r="G370" s="149">
        <v>210999</v>
      </c>
      <c r="H370" s="149">
        <v>55811</v>
      </c>
      <c r="I370" s="149">
        <v>60615</v>
      </c>
      <c r="J370" s="149">
        <v>92156</v>
      </c>
      <c r="K370" s="149">
        <v>63970</v>
      </c>
      <c r="L370" s="149">
        <v>131768</v>
      </c>
      <c r="M370" s="149">
        <v>203678</v>
      </c>
      <c r="N370" s="149">
        <v>29561</v>
      </c>
      <c r="O370" s="149">
        <v>158862</v>
      </c>
      <c r="P370" s="149">
        <v>109560</v>
      </c>
      <c r="Q370" s="149">
        <v>59914</v>
      </c>
      <c r="R370" s="149">
        <v>181151</v>
      </c>
      <c r="S370" s="149">
        <v>176088</v>
      </c>
      <c r="T370" s="149">
        <v>279960</v>
      </c>
      <c r="U370" s="149">
        <v>82025</v>
      </c>
      <c r="V370" s="149">
        <v>77935</v>
      </c>
      <c r="W370" s="149">
        <v>63500</v>
      </c>
      <c r="X370" s="149">
        <v>80106</v>
      </c>
      <c r="Y370" s="149">
        <v>76539</v>
      </c>
      <c r="Z370" s="149">
        <v>2760975</v>
      </c>
      <c r="AC370" s="139">
        <v>2023</v>
      </c>
      <c r="AD370" s="149" t="s">
        <v>15</v>
      </c>
      <c r="AE370" s="150" t="str">
        <f t="shared" si="134"/>
        <v>4</v>
      </c>
      <c r="AF370" s="150" t="str">
        <f t="shared" si="144"/>
        <v>1</v>
      </c>
      <c r="AG370" s="150" t="str">
        <f t="shared" si="145"/>
        <v>0</v>
      </c>
      <c r="AH370" s="150" t="str">
        <f t="shared" si="146"/>
        <v>9</v>
      </c>
      <c r="AI370" s="150" t="str">
        <f t="shared" si="147"/>
        <v>2</v>
      </c>
      <c r="AJ370" s="150" t="str">
        <f t="shared" si="148"/>
        <v>5</v>
      </c>
      <c r="AK370" s="150" t="str">
        <f t="shared" si="149"/>
        <v>6</v>
      </c>
      <c r="AL370" s="150" t="str">
        <f t="shared" si="150"/>
        <v>9</v>
      </c>
      <c r="AM370" s="150" t="str">
        <f t="shared" si="151"/>
        <v>6</v>
      </c>
      <c r="AN370" s="150" t="str">
        <f t="shared" si="152"/>
        <v>1</v>
      </c>
      <c r="AO370" s="150" t="str">
        <f t="shared" si="153"/>
        <v>2</v>
      </c>
      <c r="AP370" s="150" t="str">
        <f t="shared" si="154"/>
        <v>2</v>
      </c>
      <c r="AQ370" s="150" t="str">
        <f t="shared" si="155"/>
        <v>1</v>
      </c>
      <c r="AR370" s="150" t="str">
        <f t="shared" si="156"/>
        <v>1</v>
      </c>
      <c r="AS370" s="150" t="str">
        <f t="shared" si="135"/>
        <v>5</v>
      </c>
      <c r="AT370" s="150" t="str">
        <f t="shared" si="136"/>
        <v>1</v>
      </c>
      <c r="AU370" s="150" t="str">
        <f t="shared" si="137"/>
        <v>1</v>
      </c>
      <c r="AV370" s="150" t="str">
        <f t="shared" si="138"/>
        <v>2</v>
      </c>
      <c r="AW370" s="150" t="str">
        <f t="shared" si="139"/>
        <v>8</v>
      </c>
      <c r="AX370" s="150" t="str">
        <f t="shared" si="140"/>
        <v>7</v>
      </c>
      <c r="AY370" s="150" t="str">
        <f t="shared" si="141"/>
        <v>6</v>
      </c>
      <c r="AZ370" s="150" t="str">
        <f t="shared" si="142"/>
        <v>8</v>
      </c>
      <c r="BA370" s="150" t="str">
        <f t="shared" si="143"/>
        <v>7</v>
      </c>
      <c r="BB370" s="140"/>
    </row>
    <row r="371" spans="1:54" x14ac:dyDescent="0.2">
      <c r="A371" s="139">
        <v>2023</v>
      </c>
      <c r="B371" s="149" t="s">
        <v>4</v>
      </c>
      <c r="C371" s="149">
        <v>486546</v>
      </c>
      <c r="D371" s="149">
        <v>15714</v>
      </c>
      <c r="E371" s="149">
        <v>0</v>
      </c>
      <c r="F371" s="149">
        <v>91075</v>
      </c>
      <c r="G371" s="149">
        <v>222699</v>
      </c>
      <c r="H371" s="149">
        <v>59264</v>
      </c>
      <c r="I371" s="149">
        <v>65536</v>
      </c>
      <c r="J371" s="149">
        <v>95600</v>
      </c>
      <c r="K371" s="149">
        <v>68022</v>
      </c>
      <c r="L371" s="149">
        <v>138187</v>
      </c>
      <c r="M371" s="149">
        <v>214864</v>
      </c>
      <c r="N371" s="149">
        <v>30566</v>
      </c>
      <c r="O371" s="149">
        <v>162946</v>
      </c>
      <c r="P371" s="149">
        <v>116337</v>
      </c>
      <c r="Q371" s="149">
        <v>61116</v>
      </c>
      <c r="R371" s="149">
        <v>183852</v>
      </c>
      <c r="S371" s="149">
        <v>184139</v>
      </c>
      <c r="T371" s="149">
        <v>271198</v>
      </c>
      <c r="U371" s="149">
        <v>82871</v>
      </c>
      <c r="V371" s="149">
        <v>77979</v>
      </c>
      <c r="W371" s="149">
        <v>64042</v>
      </c>
      <c r="X371" s="149">
        <v>84892</v>
      </c>
      <c r="Y371" s="149">
        <v>82779</v>
      </c>
      <c r="Z371" s="149">
        <v>2860224</v>
      </c>
      <c r="AC371" s="139">
        <v>2023</v>
      </c>
      <c r="AD371" s="149" t="s">
        <v>4</v>
      </c>
      <c r="AE371" s="150" t="str">
        <f t="shared" si="134"/>
        <v>4</v>
      </c>
      <c r="AF371" s="150" t="str">
        <f t="shared" si="144"/>
        <v>1</v>
      </c>
      <c r="AG371" s="150" t="str">
        <f t="shared" si="145"/>
        <v>0</v>
      </c>
      <c r="AH371" s="150" t="str">
        <f t="shared" si="146"/>
        <v>9</v>
      </c>
      <c r="AI371" s="150" t="str">
        <f t="shared" si="147"/>
        <v>2</v>
      </c>
      <c r="AJ371" s="150" t="str">
        <f t="shared" si="148"/>
        <v>5</v>
      </c>
      <c r="AK371" s="150" t="str">
        <f t="shared" si="149"/>
        <v>6</v>
      </c>
      <c r="AL371" s="150" t="str">
        <f t="shared" si="150"/>
        <v>9</v>
      </c>
      <c r="AM371" s="150" t="str">
        <f t="shared" si="151"/>
        <v>6</v>
      </c>
      <c r="AN371" s="150" t="str">
        <f t="shared" si="152"/>
        <v>1</v>
      </c>
      <c r="AO371" s="150" t="str">
        <f t="shared" si="153"/>
        <v>2</v>
      </c>
      <c r="AP371" s="150" t="str">
        <f t="shared" si="154"/>
        <v>3</v>
      </c>
      <c r="AQ371" s="150" t="str">
        <f t="shared" si="155"/>
        <v>1</v>
      </c>
      <c r="AR371" s="150" t="str">
        <f t="shared" si="156"/>
        <v>1</v>
      </c>
      <c r="AS371" s="150" t="str">
        <f t="shared" si="135"/>
        <v>6</v>
      </c>
      <c r="AT371" s="150" t="str">
        <f t="shared" si="136"/>
        <v>1</v>
      </c>
      <c r="AU371" s="150" t="str">
        <f t="shared" si="137"/>
        <v>1</v>
      </c>
      <c r="AV371" s="150" t="str">
        <f t="shared" si="138"/>
        <v>2</v>
      </c>
      <c r="AW371" s="150" t="str">
        <f t="shared" si="139"/>
        <v>8</v>
      </c>
      <c r="AX371" s="150" t="str">
        <f t="shared" si="140"/>
        <v>7</v>
      </c>
      <c r="AY371" s="150" t="str">
        <f t="shared" si="141"/>
        <v>6</v>
      </c>
      <c r="AZ371" s="150" t="str">
        <f t="shared" si="142"/>
        <v>8</v>
      </c>
      <c r="BA371" s="150" t="str">
        <f t="shared" si="143"/>
        <v>8</v>
      </c>
      <c r="BB371" s="140"/>
    </row>
    <row r="372" spans="1:54" x14ac:dyDescent="0.2">
      <c r="A372" s="139">
        <v>2023</v>
      </c>
      <c r="B372" s="149" t="s">
        <v>5</v>
      </c>
      <c r="C372" s="149">
        <v>444851</v>
      </c>
      <c r="D372" s="149">
        <v>15225</v>
      </c>
      <c r="E372" s="149">
        <v>0</v>
      </c>
      <c r="F372" s="149">
        <v>77793</v>
      </c>
      <c r="G372" s="149">
        <v>204776</v>
      </c>
      <c r="H372" s="149">
        <v>57553</v>
      </c>
      <c r="I372" s="149">
        <v>64338</v>
      </c>
      <c r="J372" s="149">
        <v>90714</v>
      </c>
      <c r="K372" s="149">
        <v>64446</v>
      </c>
      <c r="L372" s="149">
        <v>129904</v>
      </c>
      <c r="M372" s="149">
        <v>203929</v>
      </c>
      <c r="N372" s="149">
        <v>29048</v>
      </c>
      <c r="O372" s="149">
        <v>154044</v>
      </c>
      <c r="P372" s="149">
        <v>109769</v>
      </c>
      <c r="Q372" s="149">
        <v>58807</v>
      </c>
      <c r="R372" s="149">
        <v>174833</v>
      </c>
      <c r="S372" s="149">
        <v>175629</v>
      </c>
      <c r="T372" s="149">
        <v>282150</v>
      </c>
      <c r="U372" s="149">
        <v>81911</v>
      </c>
      <c r="V372" s="149">
        <v>74878</v>
      </c>
      <c r="W372" s="149">
        <v>59700</v>
      </c>
      <c r="X372" s="149">
        <v>79074</v>
      </c>
      <c r="Y372" s="149">
        <v>78389</v>
      </c>
      <c r="Z372" s="149">
        <v>2711761</v>
      </c>
      <c r="AC372" s="139">
        <v>2023</v>
      </c>
      <c r="AD372" s="149" t="s">
        <v>5</v>
      </c>
      <c r="AE372" s="150" t="str">
        <f t="shared" si="134"/>
        <v>4</v>
      </c>
      <c r="AF372" s="150" t="str">
        <f t="shared" si="144"/>
        <v>1</v>
      </c>
      <c r="AG372" s="150" t="str">
        <f t="shared" si="145"/>
        <v>0</v>
      </c>
      <c r="AH372" s="150" t="str">
        <f t="shared" si="146"/>
        <v>7</v>
      </c>
      <c r="AI372" s="150" t="str">
        <f t="shared" si="147"/>
        <v>2</v>
      </c>
      <c r="AJ372" s="150" t="str">
        <f t="shared" si="148"/>
        <v>5</v>
      </c>
      <c r="AK372" s="150" t="str">
        <f t="shared" si="149"/>
        <v>6</v>
      </c>
      <c r="AL372" s="150" t="str">
        <f t="shared" si="150"/>
        <v>9</v>
      </c>
      <c r="AM372" s="150" t="str">
        <f t="shared" si="151"/>
        <v>6</v>
      </c>
      <c r="AN372" s="150" t="str">
        <f t="shared" si="152"/>
        <v>1</v>
      </c>
      <c r="AO372" s="150" t="str">
        <f t="shared" si="153"/>
        <v>2</v>
      </c>
      <c r="AP372" s="150" t="str">
        <f t="shared" si="154"/>
        <v>2</v>
      </c>
      <c r="AQ372" s="150" t="str">
        <f t="shared" si="155"/>
        <v>1</v>
      </c>
      <c r="AR372" s="150" t="str">
        <f t="shared" si="156"/>
        <v>1</v>
      </c>
      <c r="AS372" s="150" t="str">
        <f t="shared" si="135"/>
        <v>5</v>
      </c>
      <c r="AT372" s="150" t="str">
        <f t="shared" si="136"/>
        <v>1</v>
      </c>
      <c r="AU372" s="150" t="str">
        <f t="shared" si="137"/>
        <v>1</v>
      </c>
      <c r="AV372" s="150" t="str">
        <f t="shared" si="138"/>
        <v>2</v>
      </c>
      <c r="AW372" s="150" t="str">
        <f t="shared" si="139"/>
        <v>8</v>
      </c>
      <c r="AX372" s="150" t="str">
        <f t="shared" si="140"/>
        <v>7</v>
      </c>
      <c r="AY372" s="150" t="str">
        <f t="shared" si="141"/>
        <v>5</v>
      </c>
      <c r="AZ372" s="150" t="str">
        <f t="shared" si="142"/>
        <v>7</v>
      </c>
      <c r="BA372" s="150" t="str">
        <f t="shared" si="143"/>
        <v>7</v>
      </c>
      <c r="BB372" s="140"/>
    </row>
    <row r="373" spans="1:54" x14ac:dyDescent="0.2">
      <c r="A373" s="139">
        <v>2023</v>
      </c>
      <c r="B373" s="149" t="s">
        <v>6</v>
      </c>
      <c r="C373" s="149">
        <v>408874</v>
      </c>
      <c r="D373" s="149">
        <v>16196</v>
      </c>
      <c r="E373" s="149">
        <v>0</v>
      </c>
      <c r="F373" s="149">
        <v>50882</v>
      </c>
      <c r="G373" s="149">
        <v>180968</v>
      </c>
      <c r="H373" s="149">
        <v>59315</v>
      </c>
      <c r="I373" s="149">
        <v>66288</v>
      </c>
      <c r="J373" s="149">
        <v>88435</v>
      </c>
      <c r="K373" s="149">
        <v>64063</v>
      </c>
      <c r="L373" s="149">
        <v>129572</v>
      </c>
      <c r="M373" s="149">
        <v>204449</v>
      </c>
      <c r="N373" s="149">
        <v>29804</v>
      </c>
      <c r="O373" s="149">
        <v>151752</v>
      </c>
      <c r="P373" s="149">
        <v>113503</v>
      </c>
      <c r="Q373" s="149">
        <v>62142</v>
      </c>
      <c r="R373" s="149">
        <v>186476</v>
      </c>
      <c r="S373" s="149">
        <v>179825</v>
      </c>
      <c r="T373" s="149">
        <v>296838</v>
      </c>
      <c r="U373" s="149">
        <v>75105</v>
      </c>
      <c r="V373" s="149">
        <v>72951</v>
      </c>
      <c r="W373" s="149">
        <v>59716</v>
      </c>
      <c r="X373" s="149">
        <v>82369</v>
      </c>
      <c r="Y373" s="149">
        <v>85196</v>
      </c>
      <c r="Z373" s="149">
        <v>2664719</v>
      </c>
      <c r="AC373" s="139">
        <v>2023</v>
      </c>
      <c r="AD373" s="149" t="s">
        <v>6</v>
      </c>
      <c r="AE373" s="150" t="str">
        <f t="shared" ref="AE373" si="157">+LEFT(C373,1)</f>
        <v>4</v>
      </c>
      <c r="AF373" s="150" t="str">
        <f t="shared" ref="AF373" si="158">+LEFT(D373,1)</f>
        <v>1</v>
      </c>
      <c r="AG373" s="150" t="str">
        <f t="shared" ref="AG373" si="159">+LEFT(E373,1)</f>
        <v>0</v>
      </c>
      <c r="AH373" s="150" t="str">
        <f t="shared" ref="AH373" si="160">+LEFT(F373,1)</f>
        <v>5</v>
      </c>
      <c r="AI373" s="150" t="str">
        <f t="shared" ref="AI373" si="161">+LEFT(G373,1)</f>
        <v>1</v>
      </c>
      <c r="AJ373" s="150" t="str">
        <f t="shared" ref="AJ373" si="162">+LEFT(H373,1)</f>
        <v>5</v>
      </c>
      <c r="AK373" s="150" t="str">
        <f t="shared" ref="AK373" si="163">+LEFT(I373,1)</f>
        <v>6</v>
      </c>
      <c r="AL373" s="150" t="str">
        <f t="shared" ref="AL373" si="164">+LEFT(J373,1)</f>
        <v>8</v>
      </c>
      <c r="AM373" s="150" t="str">
        <f t="shared" ref="AM373" si="165">+LEFT(K373,1)</f>
        <v>6</v>
      </c>
      <c r="AN373" s="150" t="str">
        <f t="shared" ref="AN373" si="166">+LEFT(L373,1)</f>
        <v>1</v>
      </c>
      <c r="AO373" s="150" t="str">
        <f t="shared" ref="AO373" si="167">+LEFT(M373,1)</f>
        <v>2</v>
      </c>
      <c r="AP373" s="150" t="str">
        <f t="shared" ref="AP373" si="168">+LEFT(N373,1)</f>
        <v>2</v>
      </c>
      <c r="AQ373" s="150" t="str">
        <f t="shared" ref="AQ373" si="169">+LEFT(O373,1)</f>
        <v>1</v>
      </c>
      <c r="AR373" s="150" t="str">
        <f t="shared" ref="AR373" si="170">+LEFT(P373,1)</f>
        <v>1</v>
      </c>
      <c r="AS373" s="150" t="str">
        <f t="shared" ref="AS373" si="171">+LEFT(Q373,1)</f>
        <v>6</v>
      </c>
      <c r="AT373" s="150" t="str">
        <f t="shared" ref="AT373" si="172">+LEFT(R373,1)</f>
        <v>1</v>
      </c>
      <c r="AU373" s="150" t="str">
        <f t="shared" ref="AU373" si="173">+LEFT(S373,1)</f>
        <v>1</v>
      </c>
      <c r="AV373" s="150" t="str">
        <f t="shared" ref="AV373" si="174">+LEFT(T373,1)</f>
        <v>2</v>
      </c>
      <c r="AW373" s="150" t="str">
        <f t="shared" ref="AW373" si="175">+LEFT(U373,1)</f>
        <v>7</v>
      </c>
      <c r="AX373" s="150" t="str">
        <f t="shared" ref="AX373" si="176">+LEFT(V373,1)</f>
        <v>7</v>
      </c>
      <c r="AY373" s="150" t="str">
        <f t="shared" ref="AY373" si="177">+LEFT(W373,1)</f>
        <v>5</v>
      </c>
      <c r="AZ373" s="150" t="str">
        <f t="shared" ref="AZ373" si="178">+LEFT(X373,1)</f>
        <v>8</v>
      </c>
      <c r="BA373" s="150" t="str">
        <f t="shared" ref="BA373" si="179">+LEFT(Y373,1)</f>
        <v>8</v>
      </c>
      <c r="BB373" s="140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DASHBOARD</vt:lpstr>
      <vt:lpstr>CUADRO</vt:lpstr>
      <vt:lpstr>DATOS BN#Bol por Estación</vt:lpstr>
      <vt:lpstr>Est. x Ramal + Datos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Ralph</cp:lastModifiedBy>
  <dcterms:created xsi:type="dcterms:W3CDTF">2021-03-09T00:01:01Z</dcterms:created>
  <dcterms:modified xsi:type="dcterms:W3CDTF">2023-08-09T12:01:32Z</dcterms:modified>
</cp:coreProperties>
</file>